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108" windowWidth="18000" windowHeight="10632" activeTab="1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H32" i="1"/>
  <c r="AK32" s="1"/>
  <c r="AI32"/>
  <c r="AL32"/>
  <c r="AH33"/>
  <c r="AJ33" s="1"/>
  <c r="AI33"/>
  <c r="AK33"/>
  <c r="AL33"/>
  <c r="AH34"/>
  <c r="AI34"/>
  <c r="AJ34"/>
  <c r="AK34"/>
  <c r="AL34"/>
  <c r="AH35"/>
  <c r="AI35"/>
  <c r="AL35" s="1"/>
  <c r="AJ35"/>
  <c r="AH36"/>
  <c r="AK36" s="1"/>
  <c r="AI36"/>
  <c r="AL36"/>
  <c r="AH37"/>
  <c r="AJ37" s="1"/>
  <c r="AI37"/>
  <c r="AK37"/>
  <c r="AL37"/>
  <c r="AH38"/>
  <c r="AI38"/>
  <c r="AJ38"/>
  <c r="AK38"/>
  <c r="AL38"/>
  <c r="AH39"/>
  <c r="AI39"/>
  <c r="AL39" s="1"/>
  <c r="AH40"/>
  <c r="AK40" s="1"/>
  <c r="AI40"/>
  <c r="AL40" s="1"/>
  <c r="AH41"/>
  <c r="AJ41" s="1"/>
  <c r="AI41"/>
  <c r="AK41"/>
  <c r="AL41"/>
  <c r="AH42"/>
  <c r="AI42"/>
  <c r="AJ42"/>
  <c r="AK42"/>
  <c r="AL42"/>
  <c r="AH43"/>
  <c r="AI43"/>
  <c r="AL43" s="1"/>
  <c r="AH44"/>
  <c r="AK44" s="1"/>
  <c r="AI44"/>
  <c r="AL44"/>
  <c r="AH45"/>
  <c r="AJ45" s="1"/>
  <c r="AI45"/>
  <c r="AK45"/>
  <c r="AL45"/>
  <c r="AH46"/>
  <c r="AI46"/>
  <c r="AJ46"/>
  <c r="AK46"/>
  <c r="AL46"/>
  <c r="AH47"/>
  <c r="AI47"/>
  <c r="AL47" s="1"/>
  <c r="AH48"/>
  <c r="AK48" s="1"/>
  <c r="AI48"/>
  <c r="AL48"/>
  <c r="AH49"/>
  <c r="AJ49" s="1"/>
  <c r="AI49"/>
  <c r="AK49"/>
  <c r="AL49"/>
  <c r="AH50"/>
  <c r="AI50"/>
  <c r="AJ50"/>
  <c r="AK50"/>
  <c r="AL50"/>
  <c r="AH51"/>
  <c r="AI51"/>
  <c r="AL51" s="1"/>
  <c r="AH52"/>
  <c r="AK52" s="1"/>
  <c r="AI52"/>
  <c r="AL52"/>
  <c r="AH53"/>
  <c r="AJ53" s="1"/>
  <c r="AI53"/>
  <c r="AK53"/>
  <c r="AL53"/>
  <c r="AH54"/>
  <c r="AI54"/>
  <c r="AJ54"/>
  <c r="AK54"/>
  <c r="AL54"/>
  <c r="AH55"/>
  <c r="AI55"/>
  <c r="AL55" s="1"/>
  <c r="AH56"/>
  <c r="AK56" s="1"/>
  <c r="AI56"/>
  <c r="AL56"/>
  <c r="AH57"/>
  <c r="AJ57" s="1"/>
  <c r="AI57"/>
  <c r="AK57"/>
  <c r="AL57"/>
  <c r="AH58"/>
  <c r="AI58"/>
  <c r="AJ58"/>
  <c r="AK58"/>
  <c r="AL58"/>
  <c r="AH59"/>
  <c r="AI59"/>
  <c r="AL59" s="1"/>
  <c r="AH60"/>
  <c r="AK60" s="1"/>
  <c r="AI60"/>
  <c r="AL60"/>
  <c r="AH61"/>
  <c r="AJ61" s="1"/>
  <c r="AI61"/>
  <c r="AK61"/>
  <c r="AL61"/>
  <c r="AH62"/>
  <c r="AI62"/>
  <c r="AJ62"/>
  <c r="AK62"/>
  <c r="AL62"/>
  <c r="AH63"/>
  <c r="AI63"/>
  <c r="AL63" s="1"/>
  <c r="AH64"/>
  <c r="AK64" s="1"/>
  <c r="AI64"/>
  <c r="AL64"/>
  <c r="AH65"/>
  <c r="AJ65" s="1"/>
  <c r="AI65"/>
  <c r="AK65"/>
  <c r="AL65"/>
  <c r="AH66"/>
  <c r="AI66"/>
  <c r="AJ66"/>
  <c r="AK66"/>
  <c r="AL66"/>
  <c r="AH67"/>
  <c r="AI67"/>
  <c r="AL67" s="1"/>
  <c r="AH68"/>
  <c r="AK68" s="1"/>
  <c r="AI68"/>
  <c r="AL68"/>
  <c r="AH69"/>
  <c r="AJ69" s="1"/>
  <c r="AI69"/>
  <c r="AK69"/>
  <c r="AL69"/>
  <c r="AH70"/>
  <c r="AI70"/>
  <c r="AJ70"/>
  <c r="AK70"/>
  <c r="AL70"/>
  <c r="AH71"/>
  <c r="AI71"/>
  <c r="AL71" s="1"/>
  <c r="AH72"/>
  <c r="AK72" s="1"/>
  <c r="AI72"/>
  <c r="AL72"/>
  <c r="AH73"/>
  <c r="AJ73" s="1"/>
  <c r="AI73"/>
  <c r="AK73"/>
  <c r="AL73"/>
  <c r="AH74"/>
  <c r="AI74"/>
  <c r="AJ74"/>
  <c r="AK74"/>
  <c r="AL74"/>
  <c r="AH75"/>
  <c r="AI75"/>
  <c r="AL75" s="1"/>
  <c r="AH76"/>
  <c r="AK76" s="1"/>
  <c r="AI76"/>
  <c r="AL76"/>
  <c r="AH77"/>
  <c r="AJ77" s="1"/>
  <c r="AI77"/>
  <c r="AK77"/>
  <c r="AL77"/>
  <c r="AH78"/>
  <c r="AI78"/>
  <c r="AJ78"/>
  <c r="AK78"/>
  <c r="AL78"/>
  <c r="AH79"/>
  <c r="AI79"/>
  <c r="AL79" s="1"/>
  <c r="AH80"/>
  <c r="AK80" s="1"/>
  <c r="AI80"/>
  <c r="AL80"/>
  <c r="AH81"/>
  <c r="AJ81" s="1"/>
  <c r="AI81"/>
  <c r="AK81"/>
  <c r="AL81"/>
  <c r="AH82"/>
  <c r="AI82"/>
  <c r="AJ82"/>
  <c r="AK82"/>
  <c r="AL82"/>
  <c r="AH83"/>
  <c r="AI83"/>
  <c r="AL83" s="1"/>
  <c r="AH84"/>
  <c r="AK84" s="1"/>
  <c r="AI84"/>
  <c r="AL84"/>
  <c r="AH85"/>
  <c r="AJ85" s="1"/>
  <c r="AI85"/>
  <c r="AK85"/>
  <c r="AL85"/>
  <c r="AH86"/>
  <c r="AI86"/>
  <c r="AJ86"/>
  <c r="AK86"/>
  <c r="AL86"/>
  <c r="AH87"/>
  <c r="AI87"/>
  <c r="AL87" s="1"/>
  <c r="AH88"/>
  <c r="AK88" s="1"/>
  <c r="AI88"/>
  <c r="AL88"/>
  <c r="AH89"/>
  <c r="AJ89" s="1"/>
  <c r="AI89"/>
  <c r="AK89"/>
  <c r="AL89"/>
  <c r="AH90"/>
  <c r="AI90"/>
  <c r="AJ90"/>
  <c r="AK90"/>
  <c r="AL90"/>
  <c r="AH91"/>
  <c r="AI91"/>
  <c r="AL91" s="1"/>
  <c r="AH92"/>
  <c r="AK92" s="1"/>
  <c r="AI92"/>
  <c r="AL92"/>
  <c r="AH93"/>
  <c r="AJ93" s="1"/>
  <c r="AI93"/>
  <c r="AK93"/>
  <c r="AL93"/>
  <c r="AH94"/>
  <c r="AI94"/>
  <c r="AJ94"/>
  <c r="AK94"/>
  <c r="AL94"/>
  <c r="AH95"/>
  <c r="AI95"/>
  <c r="AL95" s="1"/>
  <c r="AH96"/>
  <c r="AK96" s="1"/>
  <c r="AI96"/>
  <c r="AL96"/>
  <c r="AH97"/>
  <c r="AJ97" s="1"/>
  <c r="AI97"/>
  <c r="AK97"/>
  <c r="AL97"/>
  <c r="AH98"/>
  <c r="AI98"/>
  <c r="AJ98"/>
  <c r="AK98"/>
  <c r="AL98"/>
  <c r="AH99"/>
  <c r="AI99"/>
  <c r="AL99" s="1"/>
  <c r="AH100"/>
  <c r="AK100" s="1"/>
  <c r="AI100"/>
  <c r="AL100"/>
  <c r="AH101"/>
  <c r="AJ101" s="1"/>
  <c r="AI101"/>
  <c r="AK101"/>
  <c r="AL101"/>
  <c r="AH102"/>
  <c r="AI102"/>
  <c r="AJ102"/>
  <c r="AK102"/>
  <c r="AL102"/>
  <c r="AH103"/>
  <c r="AI103"/>
  <c r="AL103" s="1"/>
  <c r="AH104"/>
  <c r="AK104" s="1"/>
  <c r="AI104"/>
  <c r="AL104"/>
  <c r="AH105"/>
  <c r="AJ105" s="1"/>
  <c r="AI105"/>
  <c r="AK105"/>
  <c r="AL105"/>
  <c r="AH106"/>
  <c r="AI106"/>
  <c r="AJ106"/>
  <c r="AK106"/>
  <c r="AL106"/>
  <c r="AH107"/>
  <c r="AI107"/>
  <c r="AL107" s="1"/>
  <c r="AH108"/>
  <c r="AK108" s="1"/>
  <c r="AI108"/>
  <c r="AL108"/>
  <c r="AH109"/>
  <c r="AJ109" s="1"/>
  <c r="AI109"/>
  <c r="AK109"/>
  <c r="AL109"/>
  <c r="AH110"/>
  <c r="AI110"/>
  <c r="AJ110"/>
  <c r="AK110"/>
  <c r="AL110"/>
  <c r="AH111"/>
  <c r="AI111"/>
  <c r="AL111" s="1"/>
  <c r="AH112"/>
  <c r="AK112" s="1"/>
  <c r="AI112"/>
  <c r="AL112"/>
  <c r="AH113"/>
  <c r="AJ113" s="1"/>
  <c r="AI113"/>
  <c r="AK113"/>
  <c r="AL113"/>
  <c r="AH114"/>
  <c r="AI114"/>
  <c r="AJ114"/>
  <c r="AK114"/>
  <c r="AL114"/>
  <c r="AH115"/>
  <c r="AI115"/>
  <c r="AL115" s="1"/>
  <c r="AH116"/>
  <c r="AK116" s="1"/>
  <c r="AI116"/>
  <c r="AL116" s="1"/>
  <c r="AH117"/>
  <c r="AJ117" s="1"/>
  <c r="AI117"/>
  <c r="AK117"/>
  <c r="AL117"/>
  <c r="AH118"/>
  <c r="AI118"/>
  <c r="AJ118"/>
  <c r="AK118"/>
  <c r="AL118"/>
  <c r="AH119"/>
  <c r="AI119"/>
  <c r="AL119" s="1"/>
  <c r="AJ119"/>
  <c r="AH120"/>
  <c r="AK120" s="1"/>
  <c r="AI120"/>
  <c r="AL120"/>
  <c r="AH121"/>
  <c r="AJ121" s="1"/>
  <c r="AI121"/>
  <c r="AK121"/>
  <c r="AL121"/>
  <c r="AH122"/>
  <c r="AI122"/>
  <c r="AJ122"/>
  <c r="AK122"/>
  <c r="AL122"/>
  <c r="AH123"/>
  <c r="AI123"/>
  <c r="AL123" s="1"/>
  <c r="AJ123"/>
  <c r="AH124"/>
  <c r="AK124" s="1"/>
  <c r="AI124"/>
  <c r="AL124" s="1"/>
  <c r="AH125"/>
  <c r="AJ125" s="1"/>
  <c r="AI125"/>
  <c r="AK125"/>
  <c r="AL125"/>
  <c r="AH126"/>
  <c r="AI126"/>
  <c r="AJ126"/>
  <c r="AK126"/>
  <c r="AL126"/>
  <c r="AH127"/>
  <c r="AI127"/>
  <c r="AL127" s="1"/>
  <c r="AJ127"/>
  <c r="AH128"/>
  <c r="AK128" s="1"/>
  <c r="AI128"/>
  <c r="AL128" s="1"/>
  <c r="AH129"/>
  <c r="AJ129" s="1"/>
  <c r="AI129"/>
  <c r="AK129"/>
  <c r="AL129"/>
  <c r="AH130"/>
  <c r="AI130"/>
  <c r="AJ130"/>
  <c r="AK130"/>
  <c r="AL130"/>
  <c r="AH131"/>
  <c r="AI131"/>
  <c r="AL131" s="1"/>
  <c r="AJ131"/>
  <c r="AH132"/>
  <c r="AK132" s="1"/>
  <c r="AI132"/>
  <c r="AL132" s="1"/>
  <c r="AH133"/>
  <c r="AJ133" s="1"/>
  <c r="AI133"/>
  <c r="AK133"/>
  <c r="AL133"/>
  <c r="AH134"/>
  <c r="AI134"/>
  <c r="AJ134"/>
  <c r="AK134"/>
  <c r="AL134"/>
  <c r="AH135"/>
  <c r="AI135"/>
  <c r="AL135" s="1"/>
  <c r="AJ135"/>
  <c r="AH136"/>
  <c r="AK136" s="1"/>
  <c r="AI136"/>
  <c r="AL136" s="1"/>
  <c r="AH137"/>
  <c r="AJ137" s="1"/>
  <c r="AI137"/>
  <c r="AL137"/>
  <c r="AH138"/>
  <c r="AI138"/>
  <c r="AJ138"/>
  <c r="AK138"/>
  <c r="AL138"/>
  <c r="AH139"/>
  <c r="AI139"/>
  <c r="AL139" s="1"/>
  <c r="AJ139"/>
  <c r="AH140"/>
  <c r="AK140" s="1"/>
  <c r="AI140"/>
  <c r="AL140" s="1"/>
  <c r="AH141"/>
  <c r="AJ141" s="1"/>
  <c r="AI141"/>
  <c r="AL141"/>
  <c r="AH142"/>
  <c r="AI142"/>
  <c r="AJ142"/>
  <c r="AK142"/>
  <c r="AL142"/>
  <c r="AH143"/>
  <c r="AI143"/>
  <c r="AL143" s="1"/>
  <c r="AJ143"/>
  <c r="AH144"/>
  <c r="AK144" s="1"/>
  <c r="AI144"/>
  <c r="AL144" s="1"/>
  <c r="AH145"/>
  <c r="AJ145" s="1"/>
  <c r="AI145"/>
  <c r="AK145"/>
  <c r="AL145"/>
  <c r="AH146"/>
  <c r="AI146"/>
  <c r="AJ146"/>
  <c r="AK146"/>
  <c r="AL146"/>
  <c r="AH147"/>
  <c r="AI147"/>
  <c r="AL147" s="1"/>
  <c r="AJ147"/>
  <c r="AH148"/>
  <c r="AK148" s="1"/>
  <c r="AI148"/>
  <c r="AL148" s="1"/>
  <c r="AH149"/>
  <c r="AJ149" s="1"/>
  <c r="AI149"/>
  <c r="AL149"/>
  <c r="AH150"/>
  <c r="AI150"/>
  <c r="AJ150"/>
  <c r="AK150"/>
  <c r="AL150"/>
  <c r="AH151"/>
  <c r="AI151"/>
  <c r="AL151" s="1"/>
  <c r="AJ151"/>
  <c r="AH152"/>
  <c r="AK152" s="1"/>
  <c r="AI152"/>
  <c r="AL152" s="1"/>
  <c r="AH153"/>
  <c r="AJ153" s="1"/>
  <c r="AI153"/>
  <c r="AL153"/>
  <c r="AH154"/>
  <c r="AI154"/>
  <c r="AJ154"/>
  <c r="AK154"/>
  <c r="AL154"/>
  <c r="AH155"/>
  <c r="AI155"/>
  <c r="AL155" s="1"/>
  <c r="AJ155"/>
  <c r="AH156"/>
  <c r="AK156" s="1"/>
  <c r="AI156"/>
  <c r="AL156" s="1"/>
  <c r="AH157"/>
  <c r="AJ157" s="1"/>
  <c r="AI157"/>
  <c r="AL157"/>
  <c r="AH158"/>
  <c r="AI158"/>
  <c r="AJ158"/>
  <c r="AK158"/>
  <c r="AL158"/>
  <c r="AH159"/>
  <c r="AI159"/>
  <c r="AL159" s="1"/>
  <c r="AJ159"/>
  <c r="AH160"/>
  <c r="AK160" s="1"/>
  <c r="AI160"/>
  <c r="AL160" s="1"/>
  <c r="AH161"/>
  <c r="AJ161" s="1"/>
  <c r="AI161"/>
  <c r="AK161"/>
  <c r="AL161"/>
  <c r="AH162"/>
  <c r="AI162"/>
  <c r="AJ162"/>
  <c r="AK162"/>
  <c r="AL162"/>
  <c r="AH163"/>
  <c r="AI163"/>
  <c r="AL163" s="1"/>
  <c r="AJ163"/>
  <c r="AH164"/>
  <c r="AK164" s="1"/>
  <c r="AI164"/>
  <c r="AL164" s="1"/>
  <c r="AH165"/>
  <c r="AJ165" s="1"/>
  <c r="AI165"/>
  <c r="AK165"/>
  <c r="AL165"/>
  <c r="AH166"/>
  <c r="AI166"/>
  <c r="AJ166"/>
  <c r="AK166"/>
  <c r="AL166"/>
  <c r="AH167"/>
  <c r="AI167"/>
  <c r="AL167" s="1"/>
  <c r="AJ167"/>
  <c r="AH168"/>
  <c r="AK168" s="1"/>
  <c r="AI168"/>
  <c r="AL168" s="1"/>
  <c r="AH169"/>
  <c r="AJ169" s="1"/>
  <c r="AI169"/>
  <c r="AK169"/>
  <c r="AL169"/>
  <c r="AH170"/>
  <c r="AI170"/>
  <c r="AJ170"/>
  <c r="AK170"/>
  <c r="AL170"/>
  <c r="AH171"/>
  <c r="AI171"/>
  <c r="AL171" s="1"/>
  <c r="AJ171"/>
  <c r="AH172"/>
  <c r="AK172" s="1"/>
  <c r="AI172"/>
  <c r="AL172" s="1"/>
  <c r="AH173"/>
  <c r="AJ173" s="1"/>
  <c r="AI173"/>
  <c r="AK173"/>
  <c r="AL173"/>
  <c r="AH174"/>
  <c r="AI174"/>
  <c r="AJ174"/>
  <c r="AK174"/>
  <c r="AL174"/>
  <c r="AH175"/>
  <c r="AI175"/>
  <c r="AL175" s="1"/>
  <c r="AJ175"/>
  <c r="AH176"/>
  <c r="AK176" s="1"/>
  <c r="AI176"/>
  <c r="AL176" s="1"/>
  <c r="AH177"/>
  <c r="AJ177" s="1"/>
  <c r="AI177"/>
  <c r="AK177"/>
  <c r="AL177"/>
  <c r="AH178"/>
  <c r="AI178"/>
  <c r="AJ178"/>
  <c r="AK178"/>
  <c r="AL178"/>
  <c r="AH179"/>
  <c r="AI179"/>
  <c r="AL179" s="1"/>
  <c r="AJ179"/>
  <c r="AH180"/>
  <c r="AK180" s="1"/>
  <c r="AI180"/>
  <c r="AL180" s="1"/>
  <c r="AH181"/>
  <c r="AJ181" s="1"/>
  <c r="AI181"/>
  <c r="AK181"/>
  <c r="AL181"/>
  <c r="AH182"/>
  <c r="AI182"/>
  <c r="AJ182"/>
  <c r="AK182"/>
  <c r="AL182"/>
  <c r="AH183"/>
  <c r="AI183"/>
  <c r="AL183" s="1"/>
  <c r="AJ183"/>
  <c r="AH184"/>
  <c r="AK184" s="1"/>
  <c r="AI184"/>
  <c r="AL184"/>
  <c r="AH185"/>
  <c r="AJ185" s="1"/>
  <c r="AI185"/>
  <c r="AK185"/>
  <c r="AL185"/>
  <c r="AH186"/>
  <c r="AI186"/>
  <c r="AJ186"/>
  <c r="AK186"/>
  <c r="AL186"/>
  <c r="AH187"/>
  <c r="AI187"/>
  <c r="AL187" s="1"/>
  <c r="AJ187"/>
  <c r="AH188"/>
  <c r="AK188" s="1"/>
  <c r="AI188"/>
  <c r="AL188" s="1"/>
  <c r="AH189"/>
  <c r="AJ189" s="1"/>
  <c r="AI189"/>
  <c r="AK189"/>
  <c r="AL189"/>
  <c r="AH190"/>
  <c r="AI190"/>
  <c r="AJ190"/>
  <c r="AK190"/>
  <c r="AL190"/>
  <c r="AH191"/>
  <c r="AI191"/>
  <c r="AL191" s="1"/>
  <c r="AJ191"/>
  <c r="AH192"/>
  <c r="AK192" s="1"/>
  <c r="AI192"/>
  <c r="AL192"/>
  <c r="AH193"/>
  <c r="AJ193" s="1"/>
  <c r="AI193"/>
  <c r="AK193"/>
  <c r="AL193"/>
  <c r="AH194"/>
  <c r="AI194"/>
  <c r="AJ194"/>
  <c r="AK194"/>
  <c r="AL194"/>
  <c r="AH195"/>
  <c r="AI195"/>
  <c r="AL195" s="1"/>
  <c r="AH196"/>
  <c r="AK196" s="1"/>
  <c r="AI196"/>
  <c r="AL196"/>
  <c r="AH197"/>
  <c r="AJ197" s="1"/>
  <c r="AI197"/>
  <c r="AK197"/>
  <c r="AL197"/>
  <c r="AH198"/>
  <c r="AI198"/>
  <c r="AJ198"/>
  <c r="AK198"/>
  <c r="AL198"/>
  <c r="AH199"/>
  <c r="AI199"/>
  <c r="AL199" s="1"/>
  <c r="AH200"/>
  <c r="AK200" s="1"/>
  <c r="AI200"/>
  <c r="AL200"/>
  <c r="AH201"/>
  <c r="AJ201" s="1"/>
  <c r="AI201"/>
  <c r="AK201"/>
  <c r="AL201"/>
  <c r="AH202"/>
  <c r="AI202"/>
  <c r="AJ202"/>
  <c r="AK202"/>
  <c r="AL202"/>
  <c r="AH203"/>
  <c r="AI203"/>
  <c r="AL203" s="1"/>
  <c r="AH204"/>
  <c r="AK204" s="1"/>
  <c r="AI204"/>
  <c r="AL204"/>
  <c r="AH205"/>
  <c r="AJ205" s="1"/>
  <c r="AI205"/>
  <c r="AK205"/>
  <c r="AL205"/>
  <c r="AH206"/>
  <c r="AI206"/>
  <c r="AJ206"/>
  <c r="AK206"/>
  <c r="AL206"/>
  <c r="AH207"/>
  <c r="AI207"/>
  <c r="AL207" s="1"/>
  <c r="AH208"/>
  <c r="AK208" s="1"/>
  <c r="AI208"/>
  <c r="AL208"/>
  <c r="AH209"/>
  <c r="AJ209" s="1"/>
  <c r="AI209"/>
  <c r="AK209"/>
  <c r="AL209"/>
  <c r="AH210"/>
  <c r="AI210"/>
  <c r="AJ210"/>
  <c r="AK210"/>
  <c r="AL210"/>
  <c r="AH211"/>
  <c r="AI211"/>
  <c r="AL211" s="1"/>
  <c r="AH212"/>
  <c r="AK212" s="1"/>
  <c r="AI212"/>
  <c r="AL212"/>
  <c r="AH213"/>
  <c r="AJ213" s="1"/>
  <c r="AI213"/>
  <c r="AK213"/>
  <c r="AL213"/>
  <c r="AH214"/>
  <c r="AI214"/>
  <c r="AJ214"/>
  <c r="AK214"/>
  <c r="AL214"/>
  <c r="AH215"/>
  <c r="AI215"/>
  <c r="AL215" s="1"/>
  <c r="AH216"/>
  <c r="AK216" s="1"/>
  <c r="AI216"/>
  <c r="AL216"/>
  <c r="AH217"/>
  <c r="AJ217" s="1"/>
  <c r="AI217"/>
  <c r="AK217"/>
  <c r="AL217"/>
  <c r="AH218"/>
  <c r="AI218"/>
  <c r="AJ218"/>
  <c r="AK218"/>
  <c r="AL218"/>
  <c r="AH219"/>
  <c r="AI219"/>
  <c r="AL219" s="1"/>
  <c r="AH220"/>
  <c r="AK220" s="1"/>
  <c r="AI220"/>
  <c r="AL220"/>
  <c r="AH221"/>
  <c r="AJ221" s="1"/>
  <c r="AI221"/>
  <c r="AK221"/>
  <c r="AL221"/>
  <c r="AH222"/>
  <c r="AI222"/>
  <c r="AJ222"/>
  <c r="AK222"/>
  <c r="AL222"/>
  <c r="AH223"/>
  <c r="AI223"/>
  <c r="AL223" s="1"/>
  <c r="AH224"/>
  <c r="AK224" s="1"/>
  <c r="AI224"/>
  <c r="AL224"/>
  <c r="AH225"/>
  <c r="AJ225" s="1"/>
  <c r="AI225"/>
  <c r="AK225"/>
  <c r="AL225"/>
  <c r="AH226"/>
  <c r="AI226"/>
  <c r="AJ226"/>
  <c r="AK226"/>
  <c r="AL226"/>
  <c r="AH227"/>
  <c r="AI227"/>
  <c r="AL227" s="1"/>
  <c r="AH228"/>
  <c r="AK228" s="1"/>
  <c r="AI228"/>
  <c r="AL228"/>
  <c r="AH229"/>
  <c r="AJ229" s="1"/>
  <c r="AI229"/>
  <c r="AK229"/>
  <c r="AL229"/>
  <c r="AH230"/>
  <c r="AI230"/>
  <c r="AJ230"/>
  <c r="AK230"/>
  <c r="AL230"/>
  <c r="AH231"/>
  <c r="AI231"/>
  <c r="AL231" s="1"/>
  <c r="AH232"/>
  <c r="AK232" s="1"/>
  <c r="AI232"/>
  <c r="AL232"/>
  <c r="AH233"/>
  <c r="AJ233" s="1"/>
  <c r="AI233"/>
  <c r="AK233"/>
  <c r="AL233"/>
  <c r="AH234"/>
  <c r="AI234"/>
  <c r="AJ234"/>
  <c r="AK234"/>
  <c r="AL234"/>
  <c r="AH235"/>
  <c r="AI235"/>
  <c r="AL235" s="1"/>
  <c r="AH236"/>
  <c r="AK236" s="1"/>
  <c r="AI236"/>
  <c r="AL236"/>
  <c r="AH237"/>
  <c r="AJ237" s="1"/>
  <c r="AI237"/>
  <c r="AK237"/>
  <c r="AL237"/>
  <c r="AH238"/>
  <c r="AI238"/>
  <c r="AJ238"/>
  <c r="AK238"/>
  <c r="AL238"/>
  <c r="AH239"/>
  <c r="AI239"/>
  <c r="AL239" s="1"/>
  <c r="AH240"/>
  <c r="AK240" s="1"/>
  <c r="AI240"/>
  <c r="AL240"/>
  <c r="AH241"/>
  <c r="AJ241" s="1"/>
  <c r="AI241"/>
  <c r="AK241"/>
  <c r="AL241"/>
  <c r="AH242"/>
  <c r="AI242"/>
  <c r="AJ242"/>
  <c r="AK242"/>
  <c r="AL242"/>
  <c r="AH243"/>
  <c r="AI243"/>
  <c r="AL243" s="1"/>
  <c r="AH244"/>
  <c r="AK244" s="1"/>
  <c r="AI244"/>
  <c r="AL244"/>
  <c r="AH245"/>
  <c r="AJ245" s="1"/>
  <c r="AI245"/>
  <c r="AK245"/>
  <c r="AL245"/>
  <c r="AH246"/>
  <c r="AI246"/>
  <c r="AJ246"/>
  <c r="AK246"/>
  <c r="AL246"/>
  <c r="AH247"/>
  <c r="AI247"/>
  <c r="AL247" s="1"/>
  <c r="AH248"/>
  <c r="AK248" s="1"/>
  <c r="AI248"/>
  <c r="AL248"/>
  <c r="AH249"/>
  <c r="AJ249" s="1"/>
  <c r="AI249"/>
  <c r="AK249"/>
  <c r="AL249"/>
  <c r="AH250"/>
  <c r="AI250"/>
  <c r="AJ250"/>
  <c r="AK250"/>
  <c r="AL250"/>
  <c r="AH251"/>
  <c r="AI251"/>
  <c r="AL251" s="1"/>
  <c r="AH252"/>
  <c r="AK252" s="1"/>
  <c r="AI252"/>
  <c r="AL252"/>
  <c r="AH253"/>
  <c r="AJ253" s="1"/>
  <c r="AI253"/>
  <c r="AK253"/>
  <c r="AL253"/>
  <c r="AH254"/>
  <c r="AI254"/>
  <c r="AJ254"/>
  <c r="AK254"/>
  <c r="AL254"/>
  <c r="AH255"/>
  <c r="AI255"/>
  <c r="AL255" s="1"/>
  <c r="AH256"/>
  <c r="AK256" s="1"/>
  <c r="AI256"/>
  <c r="AL256"/>
  <c r="AH257"/>
  <c r="AJ257" s="1"/>
  <c r="AI257"/>
  <c r="AK257"/>
  <c r="AL257"/>
  <c r="AH258"/>
  <c r="AI258"/>
  <c r="AJ258"/>
  <c r="AK258"/>
  <c r="AL258"/>
  <c r="AH259"/>
  <c r="AI259"/>
  <c r="AL259" s="1"/>
  <c r="AH260"/>
  <c r="AK260" s="1"/>
  <c r="AI260"/>
  <c r="AL260"/>
  <c r="AH261"/>
  <c r="AJ261" s="1"/>
  <c r="AI261"/>
  <c r="AK261"/>
  <c r="AL261"/>
  <c r="AH262"/>
  <c r="AI262"/>
  <c r="AJ262"/>
  <c r="AK262"/>
  <c r="AL262"/>
  <c r="AH263"/>
  <c r="AI263"/>
  <c r="AL263" s="1"/>
  <c r="AH264"/>
  <c r="AK264" s="1"/>
  <c r="AI264"/>
  <c r="AL264"/>
  <c r="AH265"/>
  <c r="AJ265" s="1"/>
  <c r="AI265"/>
  <c r="AK265"/>
  <c r="AL265"/>
  <c r="AH266"/>
  <c r="AI266"/>
  <c r="AJ266"/>
  <c r="AK266"/>
  <c r="AL266"/>
  <c r="AH267"/>
  <c r="AI267"/>
  <c r="AL267" s="1"/>
  <c r="AH268"/>
  <c r="AK268" s="1"/>
  <c r="AI268"/>
  <c r="AL268"/>
  <c r="AH269"/>
  <c r="AJ269" s="1"/>
  <c r="AI269"/>
  <c r="AK269"/>
  <c r="AL269"/>
  <c r="AH270"/>
  <c r="AI270"/>
  <c r="AJ270"/>
  <c r="AK270"/>
  <c r="AL270"/>
  <c r="AH271"/>
  <c r="AI271"/>
  <c r="AL271" s="1"/>
  <c r="AH272"/>
  <c r="AK272" s="1"/>
  <c r="AI272"/>
  <c r="AL272"/>
  <c r="AH273"/>
  <c r="AJ273" s="1"/>
  <c r="AI273"/>
  <c r="AK273"/>
  <c r="AL273"/>
  <c r="AH274"/>
  <c r="AI274"/>
  <c r="AJ274"/>
  <c r="AK274"/>
  <c r="AL274"/>
  <c r="AH275"/>
  <c r="AI275"/>
  <c r="AL275" s="1"/>
  <c r="AH276"/>
  <c r="AK276" s="1"/>
  <c r="AI276"/>
  <c r="AL276"/>
  <c r="AH277"/>
  <c r="AJ277" s="1"/>
  <c r="AI277"/>
  <c r="AK277"/>
  <c r="AL277"/>
  <c r="AH278"/>
  <c r="AI278"/>
  <c r="AJ278"/>
  <c r="AK278"/>
  <c r="AL278"/>
  <c r="AH279"/>
  <c r="AI279"/>
  <c r="AL279" s="1"/>
  <c r="AH280"/>
  <c r="AK280" s="1"/>
  <c r="AI280"/>
  <c r="AL280"/>
  <c r="AH281"/>
  <c r="AJ281" s="1"/>
  <c r="AI281"/>
  <c r="AK281"/>
  <c r="AL281"/>
  <c r="AH282"/>
  <c r="AI282"/>
  <c r="AJ282"/>
  <c r="AK282"/>
  <c r="AL282"/>
  <c r="AH283"/>
  <c r="AI283"/>
  <c r="AL283" s="1"/>
  <c r="AH284"/>
  <c r="AK284" s="1"/>
  <c r="AI284"/>
  <c r="AL284"/>
  <c r="AH285"/>
  <c r="AJ285" s="1"/>
  <c r="AI285"/>
  <c r="AK285"/>
  <c r="AL285"/>
  <c r="AH286"/>
  <c r="AI286"/>
  <c r="AJ286"/>
  <c r="AK286"/>
  <c r="AL286"/>
  <c r="AH287"/>
  <c r="AI287"/>
  <c r="AL287" s="1"/>
  <c r="AH288"/>
  <c r="AK288" s="1"/>
  <c r="AI288"/>
  <c r="AL288"/>
  <c r="AH289"/>
  <c r="AJ289" s="1"/>
  <c r="AI289"/>
  <c r="AK289"/>
  <c r="AL289"/>
  <c r="AH290"/>
  <c r="AI290"/>
  <c r="AJ290"/>
  <c r="AK290"/>
  <c r="AL290"/>
  <c r="AH291"/>
  <c r="AI291"/>
  <c r="AL291" s="1"/>
  <c r="AH292"/>
  <c r="AK292" s="1"/>
  <c r="AI292"/>
  <c r="AL292"/>
  <c r="AH293"/>
  <c r="AJ293" s="1"/>
  <c r="AI293"/>
  <c r="AK293"/>
  <c r="AL293"/>
  <c r="AH294"/>
  <c r="AI294"/>
  <c r="AJ294"/>
  <c r="AK294"/>
  <c r="AL294"/>
  <c r="AH295"/>
  <c r="AI295"/>
  <c r="AL295" s="1"/>
  <c r="AH296"/>
  <c r="AK296" s="1"/>
  <c r="AI296"/>
  <c r="AL296"/>
  <c r="AH297"/>
  <c r="AJ297" s="1"/>
  <c r="AI297"/>
  <c r="AK297"/>
  <c r="AL297"/>
  <c r="AH298"/>
  <c r="AI298"/>
  <c r="AJ298"/>
  <c r="AK298"/>
  <c r="AL298"/>
  <c r="AH299"/>
  <c r="AI299"/>
  <c r="AL299" s="1"/>
  <c r="AH300"/>
  <c r="AK300" s="1"/>
  <c r="AI300"/>
  <c r="AL300"/>
  <c r="AH301"/>
  <c r="AJ301" s="1"/>
  <c r="AI301"/>
  <c r="AK301"/>
  <c r="AL301"/>
  <c r="AH302"/>
  <c r="AI302"/>
  <c r="AJ302"/>
  <c r="AK302"/>
  <c r="AL302"/>
  <c r="AH303"/>
  <c r="AI303"/>
  <c r="AL303" s="1"/>
  <c r="AH304"/>
  <c r="AK304" s="1"/>
  <c r="AI304"/>
  <c r="AL304"/>
  <c r="AH305"/>
  <c r="AJ305" s="1"/>
  <c r="AI305"/>
  <c r="AK305"/>
  <c r="AL305"/>
  <c r="AH306"/>
  <c r="AI306"/>
  <c r="AJ306"/>
  <c r="AK306"/>
  <c r="AL306"/>
  <c r="AH307"/>
  <c r="AI307"/>
  <c r="AL307" s="1"/>
  <c r="AH308"/>
  <c r="AK308" s="1"/>
  <c r="AI308"/>
  <c r="AL308"/>
  <c r="AH309"/>
  <c r="AJ309" s="1"/>
  <c r="AI309"/>
  <c r="AK309"/>
  <c r="AL309"/>
  <c r="AH310"/>
  <c r="AI310"/>
  <c r="AJ310"/>
  <c r="AK310"/>
  <c r="AL310"/>
  <c r="AH311"/>
  <c r="AI311"/>
  <c r="AL311" s="1"/>
  <c r="AH312"/>
  <c r="AK312" s="1"/>
  <c r="AI312"/>
  <c r="AL312"/>
  <c r="AH313"/>
  <c r="AJ313" s="1"/>
  <c r="AI313"/>
  <c r="AK313"/>
  <c r="AL313"/>
  <c r="AH314"/>
  <c r="AI314"/>
  <c r="AJ314"/>
  <c r="AK314"/>
  <c r="AL314"/>
  <c r="AH315"/>
  <c r="AI315"/>
  <c r="AL315" s="1"/>
  <c r="AH316"/>
  <c r="AK316" s="1"/>
  <c r="AI316"/>
  <c r="AL316"/>
  <c r="AH317"/>
  <c r="AJ317" s="1"/>
  <c r="AI317"/>
  <c r="AK317"/>
  <c r="AL317"/>
  <c r="AH318"/>
  <c r="AI318"/>
  <c r="AJ318"/>
  <c r="AK318"/>
  <c r="AL318"/>
  <c r="AH319"/>
  <c r="AI319"/>
  <c r="AL319" s="1"/>
  <c r="AH320"/>
  <c r="AK320" s="1"/>
  <c r="AI320"/>
  <c r="AL320"/>
  <c r="AH321"/>
  <c r="AJ321" s="1"/>
  <c r="AI321"/>
  <c r="AK321"/>
  <c r="AL321"/>
  <c r="AH322"/>
  <c r="AI322"/>
  <c r="AJ322"/>
  <c r="AK322"/>
  <c r="AL322"/>
  <c r="AH323"/>
  <c r="AI323"/>
  <c r="AL323" s="1"/>
  <c r="AH324"/>
  <c r="AK324" s="1"/>
  <c r="AI324"/>
  <c r="AL324"/>
  <c r="AH325"/>
  <c r="AJ325" s="1"/>
  <c r="AI325"/>
  <c r="AK325"/>
  <c r="AL325"/>
  <c r="AH326"/>
  <c r="AI326"/>
  <c r="AJ326"/>
  <c r="AK326"/>
  <c r="AL326"/>
  <c r="AH327"/>
  <c r="AI327"/>
  <c r="AL327" s="1"/>
  <c r="AH328"/>
  <c r="AK328" s="1"/>
  <c r="AI328"/>
  <c r="AL328"/>
  <c r="AH329"/>
  <c r="AJ329" s="1"/>
  <c r="AI329"/>
  <c r="AK329"/>
  <c r="AL329"/>
  <c r="AH330"/>
  <c r="AI330"/>
  <c r="AJ330"/>
  <c r="AK330"/>
  <c r="AL330"/>
  <c r="AH331"/>
  <c r="AI331"/>
  <c r="AL331" s="1"/>
  <c r="AI5"/>
  <c r="AI6"/>
  <c r="AJ6" s="1"/>
  <c r="AI7"/>
  <c r="AI8"/>
  <c r="AI9"/>
  <c r="AI10"/>
  <c r="AJ10" s="1"/>
  <c r="AI11"/>
  <c r="AI20"/>
  <c r="AI21"/>
  <c r="AI22"/>
  <c r="AK22" s="1"/>
  <c r="AI23"/>
  <c r="AI24"/>
  <c r="AI25"/>
  <c r="AI26"/>
  <c r="AL26" s="1"/>
  <c r="AI27"/>
  <c r="AI28"/>
  <c r="AI29"/>
  <c r="AI30"/>
  <c r="AK30" s="1"/>
  <c r="AI31"/>
  <c r="AI4"/>
  <c r="AH5"/>
  <c r="AK5" s="1"/>
  <c r="AL5"/>
  <c r="AH6"/>
  <c r="AH7"/>
  <c r="AJ7"/>
  <c r="AK7"/>
  <c r="AL7"/>
  <c r="AH8"/>
  <c r="AK8"/>
  <c r="AJ8"/>
  <c r="AL8"/>
  <c r="AH9"/>
  <c r="AK9"/>
  <c r="AH10"/>
  <c r="AH11"/>
  <c r="AK11" s="1"/>
  <c r="AL11"/>
  <c r="AH20"/>
  <c r="AL20"/>
  <c r="AH21"/>
  <c r="AK21" s="1"/>
  <c r="AL21"/>
  <c r="AH22"/>
  <c r="AL22"/>
  <c r="AH23"/>
  <c r="AK23" s="1"/>
  <c r="AJ23"/>
  <c r="AL23"/>
  <c r="AH24"/>
  <c r="AL24"/>
  <c r="AH25"/>
  <c r="AK25" s="1"/>
  <c r="AL25"/>
  <c r="AH26"/>
  <c r="AH27"/>
  <c r="AK27" s="1"/>
  <c r="AJ27"/>
  <c r="AL27"/>
  <c r="AH28"/>
  <c r="AL28"/>
  <c r="AH29"/>
  <c r="AK29" s="1"/>
  <c r="AL29"/>
  <c r="AH30"/>
  <c r="AL30"/>
  <c r="AH31"/>
  <c r="AK31" s="1"/>
  <c r="AJ31"/>
  <c r="AL31"/>
  <c r="AK4"/>
  <c r="AL4"/>
  <c r="AJ4"/>
  <c r="AH4"/>
  <c r="AF331"/>
  <c r="AE331"/>
  <c r="AD331"/>
  <c r="AF330"/>
  <c r="AE330"/>
  <c r="AD330"/>
  <c r="AF329"/>
  <c r="AE329"/>
  <c r="AD329"/>
  <c r="AF328"/>
  <c r="AE328"/>
  <c r="AD328"/>
  <c r="AF327"/>
  <c r="AE327"/>
  <c r="AD327"/>
  <c r="AF326"/>
  <c r="AE326"/>
  <c r="AD326"/>
  <c r="AF325"/>
  <c r="AE325"/>
  <c r="AD325"/>
  <c r="AF324"/>
  <c r="AE324"/>
  <c r="AD324"/>
  <c r="AF323"/>
  <c r="AE323"/>
  <c r="AD323"/>
  <c r="AF322"/>
  <c r="AE322"/>
  <c r="AD322"/>
  <c r="AF321"/>
  <c r="AE321"/>
  <c r="AD321"/>
  <c r="AF320"/>
  <c r="AE320"/>
  <c r="AD320"/>
  <c r="AF319"/>
  <c r="AE319"/>
  <c r="AD319"/>
  <c r="AF318"/>
  <c r="AE318"/>
  <c r="AD318"/>
  <c r="AF317"/>
  <c r="AE317"/>
  <c r="AD317"/>
  <c r="AF316"/>
  <c r="AE316"/>
  <c r="AD316"/>
  <c r="AF315"/>
  <c r="AE315"/>
  <c r="AD315"/>
  <c r="AF314"/>
  <c r="AE314"/>
  <c r="AD314"/>
  <c r="AF313"/>
  <c r="AE313"/>
  <c r="AD313"/>
  <c r="AF312"/>
  <c r="AE312"/>
  <c r="AD312"/>
  <c r="AF311"/>
  <c r="AE311"/>
  <c r="AD311"/>
  <c r="AF310"/>
  <c r="AE310"/>
  <c r="AD310"/>
  <c r="AF309"/>
  <c r="AE309"/>
  <c r="AD309"/>
  <c r="AF308"/>
  <c r="AE308"/>
  <c r="AD308"/>
  <c r="AF307"/>
  <c r="AE307"/>
  <c r="AD307"/>
  <c r="AF306"/>
  <c r="AE306"/>
  <c r="AD306"/>
  <c r="AF305"/>
  <c r="AE305"/>
  <c r="AD305"/>
  <c r="AF304"/>
  <c r="AE304"/>
  <c r="AD304"/>
  <c r="AF303"/>
  <c r="AE303"/>
  <c r="AD303"/>
  <c r="AF302"/>
  <c r="AE302"/>
  <c r="AD302"/>
  <c r="AF301"/>
  <c r="AE301"/>
  <c r="AD301"/>
  <c r="AF300"/>
  <c r="AE300"/>
  <c r="AD300"/>
  <c r="AF299"/>
  <c r="AE299"/>
  <c r="AD299"/>
  <c r="AF298"/>
  <c r="AE298"/>
  <c r="AD298"/>
  <c r="AF297"/>
  <c r="AE297"/>
  <c r="AD297"/>
  <c r="AF296"/>
  <c r="AE296"/>
  <c r="AD296"/>
  <c r="AF295"/>
  <c r="AE295"/>
  <c r="AD295"/>
  <c r="AF294"/>
  <c r="AE294"/>
  <c r="AD294"/>
  <c r="AF293"/>
  <c r="AE293"/>
  <c r="AD293"/>
  <c r="AF292"/>
  <c r="AE292"/>
  <c r="AD292"/>
  <c r="AF291"/>
  <c r="AE291"/>
  <c r="AD291"/>
  <c r="AF290"/>
  <c r="AE290"/>
  <c r="AD290"/>
  <c r="AF289"/>
  <c r="AE289"/>
  <c r="AD289"/>
  <c r="AF288"/>
  <c r="AE288"/>
  <c r="AD288"/>
  <c r="AF287"/>
  <c r="AE287"/>
  <c r="AD287"/>
  <c r="AF286"/>
  <c r="AE286"/>
  <c r="AD286"/>
  <c r="AF285"/>
  <c r="AE285"/>
  <c r="AD285"/>
  <c r="AF284"/>
  <c r="AE284"/>
  <c r="AD284"/>
  <c r="AF283"/>
  <c r="AE283"/>
  <c r="AD283"/>
  <c r="AF282"/>
  <c r="AE282"/>
  <c r="AD282"/>
  <c r="AF281"/>
  <c r="AE281"/>
  <c r="AD281"/>
  <c r="AF280"/>
  <c r="AE280"/>
  <c r="AD280"/>
  <c r="AF279"/>
  <c r="AE279"/>
  <c r="AD279"/>
  <c r="AF278"/>
  <c r="AE278"/>
  <c r="AD278"/>
  <c r="AF277"/>
  <c r="AE277"/>
  <c r="AD277"/>
  <c r="AF276"/>
  <c r="AE276"/>
  <c r="AD276"/>
  <c r="AF275"/>
  <c r="AE275"/>
  <c r="AD275"/>
  <c r="AF274"/>
  <c r="AE274"/>
  <c r="AD274"/>
  <c r="AF273"/>
  <c r="AE273"/>
  <c r="AD273"/>
  <c r="AF272"/>
  <c r="AE272"/>
  <c r="AD272"/>
  <c r="AF271"/>
  <c r="AE271"/>
  <c r="AD271"/>
  <c r="AF270"/>
  <c r="AE270"/>
  <c r="AD270"/>
  <c r="AF269"/>
  <c r="AE269"/>
  <c r="AD269"/>
  <c r="AF268"/>
  <c r="AE268"/>
  <c r="AD268"/>
  <c r="AF267"/>
  <c r="AE267"/>
  <c r="AD267"/>
  <c r="AF266"/>
  <c r="AE266"/>
  <c r="AD266"/>
  <c r="AF265"/>
  <c r="AE265"/>
  <c r="AD265"/>
  <c r="AF264"/>
  <c r="AE264"/>
  <c r="AD264"/>
  <c r="AF263"/>
  <c r="AE263"/>
  <c r="AD263"/>
  <c r="AF262"/>
  <c r="AE262"/>
  <c r="AD262"/>
  <c r="AF261"/>
  <c r="AE261"/>
  <c r="AD261"/>
  <c r="AF260"/>
  <c r="AE260"/>
  <c r="AD260"/>
  <c r="AF259"/>
  <c r="AE259"/>
  <c r="AD259"/>
  <c r="AF258"/>
  <c r="AE258"/>
  <c r="AD258"/>
  <c r="AF257"/>
  <c r="AE257"/>
  <c r="AD257"/>
  <c r="AF256"/>
  <c r="AE256"/>
  <c r="AD256"/>
  <c r="AF255"/>
  <c r="AE255"/>
  <c r="AD255"/>
  <c r="AF254"/>
  <c r="AE254"/>
  <c r="AD254"/>
  <c r="AF253"/>
  <c r="AE253"/>
  <c r="AD253"/>
  <c r="AF252"/>
  <c r="AE252"/>
  <c r="AD252"/>
  <c r="AF251"/>
  <c r="AE251"/>
  <c r="AD251"/>
  <c r="AF250"/>
  <c r="AE250"/>
  <c r="AD250"/>
  <c r="AF249"/>
  <c r="AE249"/>
  <c r="AD249"/>
  <c r="AF248"/>
  <c r="AE248"/>
  <c r="AD248"/>
  <c r="AF247"/>
  <c r="AE247"/>
  <c r="AD247"/>
  <c r="AF246"/>
  <c r="AE246"/>
  <c r="AD246"/>
  <c r="AF245"/>
  <c r="AE245"/>
  <c r="AD245"/>
  <c r="AF244"/>
  <c r="AE244"/>
  <c r="AD244"/>
  <c r="AF243"/>
  <c r="AE243"/>
  <c r="AD243"/>
  <c r="AF242"/>
  <c r="AE242"/>
  <c r="AD242"/>
  <c r="AF241"/>
  <c r="AE241"/>
  <c r="AD241"/>
  <c r="AF240"/>
  <c r="AE240"/>
  <c r="AD240"/>
  <c r="AF239"/>
  <c r="AE239"/>
  <c r="AD239"/>
  <c r="AF238"/>
  <c r="AE238"/>
  <c r="AD238"/>
  <c r="AF237"/>
  <c r="AE237"/>
  <c r="AD237"/>
  <c r="AF236"/>
  <c r="AE236"/>
  <c r="AD236"/>
  <c r="AF235"/>
  <c r="AE235"/>
  <c r="AD235"/>
  <c r="AF234"/>
  <c r="AE234"/>
  <c r="AD234"/>
  <c r="AF233"/>
  <c r="AE233"/>
  <c r="AD233"/>
  <c r="AF232"/>
  <c r="AE232"/>
  <c r="AD232"/>
  <c r="AF231"/>
  <c r="AE231"/>
  <c r="AD231"/>
  <c r="AF230"/>
  <c r="AE230"/>
  <c r="AD230"/>
  <c r="AF229"/>
  <c r="AE229"/>
  <c r="AD229"/>
  <c r="AF228"/>
  <c r="AE228"/>
  <c r="AD228"/>
  <c r="AF227"/>
  <c r="AE227"/>
  <c r="AD227"/>
  <c r="AF226"/>
  <c r="AE226"/>
  <c r="AD226"/>
  <c r="AF225"/>
  <c r="AE225"/>
  <c r="AD225"/>
  <c r="AF224"/>
  <c r="AE224"/>
  <c r="AD224"/>
  <c r="AF223"/>
  <c r="AE223"/>
  <c r="AD223"/>
  <c r="AF222"/>
  <c r="AE222"/>
  <c r="AD222"/>
  <c r="AF221"/>
  <c r="AE221"/>
  <c r="AD221"/>
  <c r="AF220"/>
  <c r="AE220"/>
  <c r="AD220"/>
  <c r="AF219"/>
  <c r="AE219"/>
  <c r="AD219"/>
  <c r="AF218"/>
  <c r="AE218"/>
  <c r="AD218"/>
  <c r="AF217"/>
  <c r="AE217"/>
  <c r="AD217"/>
  <c r="AF216"/>
  <c r="AE216"/>
  <c r="AD216"/>
  <c r="AF215"/>
  <c r="AE215"/>
  <c r="AD215"/>
  <c r="AF214"/>
  <c r="AE214"/>
  <c r="AD214"/>
  <c r="AF213"/>
  <c r="AE213"/>
  <c r="AD213"/>
  <c r="AF212"/>
  <c r="AE212"/>
  <c r="AD212"/>
  <c r="AF211"/>
  <c r="AE211"/>
  <c r="AD211"/>
  <c r="AF210"/>
  <c r="AE210"/>
  <c r="AD210"/>
  <c r="AF209"/>
  <c r="AE209"/>
  <c r="AD209"/>
  <c r="AF208"/>
  <c r="AE208"/>
  <c r="AD208"/>
  <c r="AF207"/>
  <c r="AE207"/>
  <c r="AD207"/>
  <c r="AF206"/>
  <c r="AE206"/>
  <c r="AD206"/>
  <c r="AF205"/>
  <c r="AE205"/>
  <c r="AD205"/>
  <c r="AF204"/>
  <c r="AE204"/>
  <c r="AD204"/>
  <c r="AF203"/>
  <c r="AE203"/>
  <c r="AD203"/>
  <c r="AF202"/>
  <c r="AE202"/>
  <c r="AD202"/>
  <c r="AF201"/>
  <c r="AE201"/>
  <c r="AD201"/>
  <c r="AF200"/>
  <c r="AE200"/>
  <c r="AD200"/>
  <c r="AF199"/>
  <c r="AE199"/>
  <c r="AD199"/>
  <c r="AF198"/>
  <c r="AE198"/>
  <c r="AD198"/>
  <c r="AF197"/>
  <c r="AE197"/>
  <c r="AD197"/>
  <c r="AF196"/>
  <c r="AE196"/>
  <c r="AD196"/>
  <c r="AF195"/>
  <c r="AE195"/>
  <c r="AD195"/>
  <c r="AF194"/>
  <c r="AE194"/>
  <c r="AD194"/>
  <c r="AF193"/>
  <c r="AE193"/>
  <c r="AD193"/>
  <c r="AF192"/>
  <c r="AE192"/>
  <c r="AD192"/>
  <c r="AF191"/>
  <c r="AE191"/>
  <c r="AD191"/>
  <c r="AF190"/>
  <c r="AE190"/>
  <c r="AD190"/>
  <c r="AF189"/>
  <c r="AE189"/>
  <c r="AD189"/>
  <c r="AF188"/>
  <c r="AE188"/>
  <c r="AD188"/>
  <c r="AF187"/>
  <c r="AE187"/>
  <c r="AD187"/>
  <c r="AF186"/>
  <c r="AE186"/>
  <c r="AD186"/>
  <c r="AF185"/>
  <c r="AE185"/>
  <c r="AD185"/>
  <c r="AF184"/>
  <c r="AE184"/>
  <c r="AD184"/>
  <c r="AF183"/>
  <c r="AE183"/>
  <c r="AD183"/>
  <c r="AF182"/>
  <c r="AE182"/>
  <c r="AD182"/>
  <c r="AF181"/>
  <c r="AE181"/>
  <c r="AD181"/>
  <c r="AF180"/>
  <c r="AE180"/>
  <c r="AD180"/>
  <c r="AF179"/>
  <c r="AE179"/>
  <c r="AD179"/>
  <c r="AF178"/>
  <c r="AE178"/>
  <c r="AD178"/>
  <c r="AF177"/>
  <c r="AE177"/>
  <c r="AD177"/>
  <c r="AF176"/>
  <c r="AE176"/>
  <c r="AD176"/>
  <c r="AF175"/>
  <c r="AE175"/>
  <c r="AD175"/>
  <c r="AF174"/>
  <c r="AE174"/>
  <c r="AD174"/>
  <c r="AF173"/>
  <c r="AE173"/>
  <c r="AD173"/>
  <c r="AF172"/>
  <c r="AE172"/>
  <c r="AD172"/>
  <c r="AF171"/>
  <c r="AE171"/>
  <c r="AD171"/>
  <c r="AF170"/>
  <c r="AE170"/>
  <c r="AD170"/>
  <c r="AF169"/>
  <c r="AE169"/>
  <c r="AD169"/>
  <c r="AF168"/>
  <c r="AE168"/>
  <c r="AD168"/>
  <c r="AF167"/>
  <c r="AE167"/>
  <c r="AD167"/>
  <c r="AF166"/>
  <c r="AE166"/>
  <c r="AD166"/>
  <c r="AF165"/>
  <c r="AE165"/>
  <c r="AD165"/>
  <c r="AF164"/>
  <c r="AE164"/>
  <c r="AD164"/>
  <c r="AF163"/>
  <c r="AE163"/>
  <c r="AD163"/>
  <c r="AF162"/>
  <c r="AE162"/>
  <c r="AD162"/>
  <c r="AF161"/>
  <c r="AE161"/>
  <c r="AD161"/>
  <c r="AF160"/>
  <c r="AE160"/>
  <c r="AD160"/>
  <c r="AF159"/>
  <c r="AE159"/>
  <c r="AD159"/>
  <c r="AF158"/>
  <c r="AE158"/>
  <c r="AD158"/>
  <c r="AF157"/>
  <c r="AE157"/>
  <c r="AD157"/>
  <c r="AF156"/>
  <c r="AE156"/>
  <c r="AD156"/>
  <c r="AF155"/>
  <c r="AE155"/>
  <c r="AD155"/>
  <c r="AF154"/>
  <c r="AE154"/>
  <c r="AD154"/>
  <c r="AF153"/>
  <c r="AE153"/>
  <c r="AD153"/>
  <c r="AF152"/>
  <c r="AE152"/>
  <c r="AD152"/>
  <c r="AF151"/>
  <c r="AE151"/>
  <c r="AD151"/>
  <c r="AF150"/>
  <c r="AE150"/>
  <c r="AD150"/>
  <c r="AF149"/>
  <c r="AE149"/>
  <c r="AD149"/>
  <c r="AF148"/>
  <c r="AE148"/>
  <c r="AD148"/>
  <c r="AF147"/>
  <c r="AE147"/>
  <c r="AD147"/>
  <c r="AF146"/>
  <c r="AE146"/>
  <c r="AD146"/>
  <c r="AF145"/>
  <c r="AE145"/>
  <c r="AD145"/>
  <c r="AF144"/>
  <c r="AE144"/>
  <c r="AD144"/>
  <c r="AF143"/>
  <c r="AE143"/>
  <c r="AD143"/>
  <c r="AF142"/>
  <c r="AE142"/>
  <c r="AD142"/>
  <c r="AF141"/>
  <c r="AE141"/>
  <c r="AD141"/>
  <c r="AF140"/>
  <c r="AE140"/>
  <c r="AD140"/>
  <c r="AF139"/>
  <c r="AE139"/>
  <c r="AD139"/>
  <c r="AF138"/>
  <c r="AE138"/>
  <c r="AD138"/>
  <c r="AF137"/>
  <c r="AE137"/>
  <c r="AD137"/>
  <c r="AF136"/>
  <c r="AE136"/>
  <c r="AD136"/>
  <c r="AF135"/>
  <c r="AE135"/>
  <c r="AD135"/>
  <c r="AF134"/>
  <c r="AE134"/>
  <c r="AD134"/>
  <c r="AF133"/>
  <c r="AE133"/>
  <c r="AD133"/>
  <c r="AF132"/>
  <c r="AE132"/>
  <c r="AD132"/>
  <c r="AF131"/>
  <c r="AE131"/>
  <c r="AD131"/>
  <c r="AF130"/>
  <c r="AE130"/>
  <c r="AD130"/>
  <c r="AF129"/>
  <c r="AE129"/>
  <c r="AD129"/>
  <c r="AF128"/>
  <c r="AE128"/>
  <c r="AD128"/>
  <c r="AF127"/>
  <c r="AE127"/>
  <c r="AD127"/>
  <c r="AF126"/>
  <c r="AE126"/>
  <c r="AD126"/>
  <c r="AF125"/>
  <c r="AE125"/>
  <c r="AD125"/>
  <c r="AF124"/>
  <c r="AE124"/>
  <c r="AD124"/>
  <c r="AF123"/>
  <c r="AE123"/>
  <c r="AD123"/>
  <c r="AF122"/>
  <c r="AE122"/>
  <c r="AD122"/>
  <c r="AF121"/>
  <c r="AE121"/>
  <c r="AD121"/>
  <c r="AF120"/>
  <c r="AE120"/>
  <c r="AD120"/>
  <c r="AF119"/>
  <c r="AE119"/>
  <c r="AD119"/>
  <c r="AF118"/>
  <c r="AE118"/>
  <c r="AD118"/>
  <c r="AF117"/>
  <c r="AE117"/>
  <c r="AD117"/>
  <c r="AF116"/>
  <c r="AE116"/>
  <c r="AD116"/>
  <c r="AF115"/>
  <c r="AE115"/>
  <c r="AD115"/>
  <c r="AF114"/>
  <c r="AE114"/>
  <c r="AD114"/>
  <c r="AF113"/>
  <c r="AE113"/>
  <c r="AD113"/>
  <c r="AF112"/>
  <c r="AE112"/>
  <c r="AD112"/>
  <c r="AF111"/>
  <c r="AE111"/>
  <c r="AD111"/>
  <c r="AF110"/>
  <c r="AE110"/>
  <c r="AD110"/>
  <c r="AF109"/>
  <c r="AE109"/>
  <c r="AD109"/>
  <c r="AF108"/>
  <c r="AE108"/>
  <c r="AD108"/>
  <c r="AF107"/>
  <c r="AE107"/>
  <c r="AD107"/>
  <c r="AF106"/>
  <c r="AE106"/>
  <c r="AD106"/>
  <c r="AF105"/>
  <c r="AE105"/>
  <c r="AD105"/>
  <c r="AF104"/>
  <c r="AE104"/>
  <c r="AD104"/>
  <c r="AF103"/>
  <c r="AE103"/>
  <c r="AD103"/>
  <c r="AF102"/>
  <c r="AE102"/>
  <c r="AD102"/>
  <c r="AF101"/>
  <c r="AE101"/>
  <c r="AD101"/>
  <c r="AF100"/>
  <c r="AE100"/>
  <c r="AD100"/>
  <c r="AF99"/>
  <c r="AE99"/>
  <c r="AD99"/>
  <c r="AF98"/>
  <c r="AE98"/>
  <c r="AD98"/>
  <c r="AF97"/>
  <c r="AE97"/>
  <c r="AD97"/>
  <c r="AF96"/>
  <c r="AE96"/>
  <c r="AD96"/>
  <c r="AF95"/>
  <c r="AE95"/>
  <c r="AD95"/>
  <c r="AF94"/>
  <c r="AE94"/>
  <c r="AD94"/>
  <c r="AF93"/>
  <c r="AE93"/>
  <c r="AD93"/>
  <c r="AF92"/>
  <c r="AE92"/>
  <c r="AD92"/>
  <c r="AF91"/>
  <c r="AE91"/>
  <c r="AD91"/>
  <c r="AF90"/>
  <c r="AE90"/>
  <c r="AD90"/>
  <c r="AF89"/>
  <c r="AE89"/>
  <c r="AD89"/>
  <c r="AF88"/>
  <c r="AE88"/>
  <c r="AD88"/>
  <c r="AF87"/>
  <c r="AE87"/>
  <c r="AD87"/>
  <c r="AF86"/>
  <c r="AE86"/>
  <c r="AD86"/>
  <c r="AF85"/>
  <c r="AE85"/>
  <c r="AD85"/>
  <c r="AF84"/>
  <c r="AE84"/>
  <c r="AD84"/>
  <c r="AF83"/>
  <c r="AE83"/>
  <c r="AD83"/>
  <c r="AF82"/>
  <c r="AE82"/>
  <c r="AD82"/>
  <c r="AF81"/>
  <c r="AE81"/>
  <c r="AD81"/>
  <c r="AF80"/>
  <c r="AE80"/>
  <c r="AD80"/>
  <c r="AF79"/>
  <c r="AE79"/>
  <c r="AD79"/>
  <c r="AF78"/>
  <c r="AE78"/>
  <c r="AD78"/>
  <c r="AF77"/>
  <c r="AE77"/>
  <c r="AD77"/>
  <c r="AF76"/>
  <c r="AE76"/>
  <c r="AD76"/>
  <c r="AF75"/>
  <c r="AE75"/>
  <c r="AD75"/>
  <c r="AF74"/>
  <c r="AE74"/>
  <c r="AD74"/>
  <c r="AF73"/>
  <c r="AE73"/>
  <c r="AD73"/>
  <c r="AF72"/>
  <c r="AE72"/>
  <c r="AD72"/>
  <c r="AF71"/>
  <c r="AE71"/>
  <c r="AD71"/>
  <c r="AF70"/>
  <c r="AE70"/>
  <c r="AD70"/>
  <c r="AF69"/>
  <c r="AE69"/>
  <c r="AD69"/>
  <c r="AF68"/>
  <c r="AE68"/>
  <c r="AD68"/>
  <c r="AF67"/>
  <c r="AE67"/>
  <c r="AD67"/>
  <c r="AF66"/>
  <c r="AE66"/>
  <c r="AD66"/>
  <c r="AF65"/>
  <c r="AE65"/>
  <c r="AD65"/>
  <c r="AF64"/>
  <c r="AE64"/>
  <c r="AD64"/>
  <c r="AF63"/>
  <c r="AE63"/>
  <c r="AD63"/>
  <c r="AF62"/>
  <c r="AE62"/>
  <c r="AD62"/>
  <c r="AF61"/>
  <c r="AE61"/>
  <c r="AD61"/>
  <c r="AF60"/>
  <c r="AE60"/>
  <c r="AD60"/>
  <c r="AF59"/>
  <c r="AE59"/>
  <c r="AD59"/>
  <c r="AF58"/>
  <c r="AE58"/>
  <c r="AD58"/>
  <c r="AF57"/>
  <c r="AE57"/>
  <c r="AD57"/>
  <c r="AF56"/>
  <c r="AE56"/>
  <c r="AD56"/>
  <c r="AF55"/>
  <c r="AE55"/>
  <c r="AD55"/>
  <c r="AF54"/>
  <c r="AE54"/>
  <c r="AD54"/>
  <c r="AF53"/>
  <c r="AE53"/>
  <c r="AD53"/>
  <c r="AF52"/>
  <c r="AE52"/>
  <c r="AD52"/>
  <c r="AF51"/>
  <c r="AE51"/>
  <c r="AD51"/>
  <c r="AF50"/>
  <c r="AE50"/>
  <c r="AD50"/>
  <c r="AF49"/>
  <c r="AE49"/>
  <c r="AD49"/>
  <c r="AF48"/>
  <c r="AE48"/>
  <c r="AD48"/>
  <c r="AF47"/>
  <c r="AE47"/>
  <c r="AD47"/>
  <c r="AF46"/>
  <c r="AE46"/>
  <c r="AD46"/>
  <c r="AF45"/>
  <c r="AE45"/>
  <c r="AD45"/>
  <c r="AF44"/>
  <c r="AE44"/>
  <c r="AD44"/>
  <c r="AF43"/>
  <c r="AE43"/>
  <c r="AD43"/>
  <c r="AF42"/>
  <c r="AE42"/>
  <c r="AD42"/>
  <c r="AF41"/>
  <c r="AE41"/>
  <c r="AD41"/>
  <c r="AF40"/>
  <c r="AE40"/>
  <c r="AD40"/>
  <c r="AF39"/>
  <c r="AE39"/>
  <c r="AD39"/>
  <c r="AF38"/>
  <c r="AE38"/>
  <c r="AD38"/>
  <c r="AF37"/>
  <c r="AE37"/>
  <c r="AD37"/>
  <c r="AF36"/>
  <c r="AE36"/>
  <c r="AD36"/>
  <c r="AF35"/>
  <c r="AE35"/>
  <c r="AD35"/>
  <c r="AF34"/>
  <c r="AE34"/>
  <c r="AD34"/>
  <c r="AF33"/>
  <c r="AE33"/>
  <c r="AD33"/>
  <c r="AF32"/>
  <c r="AE32"/>
  <c r="AD32"/>
  <c r="AF31"/>
  <c r="AE31"/>
  <c r="AD31"/>
  <c r="AF30"/>
  <c r="AE30"/>
  <c r="AD30"/>
  <c r="AF29"/>
  <c r="AE29"/>
  <c r="AD29"/>
  <c r="AF28"/>
  <c r="AE28"/>
  <c r="AD28"/>
  <c r="AF27"/>
  <c r="AE27"/>
  <c r="AD27"/>
  <c r="AF26"/>
  <c r="AE26"/>
  <c r="AD26"/>
  <c r="AF25"/>
  <c r="AE25"/>
  <c r="AD25"/>
  <c r="AF24"/>
  <c r="AE24"/>
  <c r="AD24"/>
  <c r="AF23"/>
  <c r="AE23"/>
  <c r="AD23"/>
  <c r="AF22"/>
  <c r="AE22"/>
  <c r="AD22"/>
  <c r="AF21"/>
  <c r="AE21"/>
  <c r="AD21"/>
  <c r="AF20"/>
  <c r="AE20"/>
  <c r="AD20"/>
  <c r="AF11"/>
  <c r="AE11"/>
  <c r="AD11"/>
  <c r="AF10"/>
  <c r="AE10"/>
  <c r="AD10"/>
  <c r="AF9"/>
  <c r="AE9"/>
  <c r="AD9"/>
  <c r="AF8"/>
  <c r="AE8"/>
  <c r="AD8"/>
  <c r="AF7"/>
  <c r="AE7"/>
  <c r="AD7"/>
  <c r="AF6"/>
  <c r="AE6"/>
  <c r="AD6"/>
  <c r="AF5"/>
  <c r="AE5"/>
  <c r="AD5"/>
  <c r="AF4"/>
  <c r="AE4"/>
  <c r="AD4"/>
  <c r="V5"/>
  <c r="W5"/>
  <c r="X5"/>
  <c r="V6"/>
  <c r="W6"/>
  <c r="X6"/>
  <c r="V7"/>
  <c r="W7"/>
  <c r="X7"/>
  <c r="V8"/>
  <c r="W8"/>
  <c r="X8"/>
  <c r="V9"/>
  <c r="W9"/>
  <c r="X9"/>
  <c r="V10"/>
  <c r="W10"/>
  <c r="X10"/>
  <c r="V11"/>
  <c r="W11"/>
  <c r="X11"/>
  <c r="V12"/>
  <c r="W12"/>
  <c r="X12"/>
  <c r="V13"/>
  <c r="W13"/>
  <c r="X13"/>
  <c r="V14"/>
  <c r="W14"/>
  <c r="X14"/>
  <c r="V15"/>
  <c r="W15"/>
  <c r="X15"/>
  <c r="V16"/>
  <c r="W16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V23"/>
  <c r="W23"/>
  <c r="X23"/>
  <c r="V24"/>
  <c r="W24"/>
  <c r="X24"/>
  <c r="V25"/>
  <c r="W25"/>
  <c r="X25"/>
  <c r="V26"/>
  <c r="W26"/>
  <c r="X26"/>
  <c r="V27"/>
  <c r="W27"/>
  <c r="X27"/>
  <c r="V28"/>
  <c r="W28"/>
  <c r="X28"/>
  <c r="V29"/>
  <c r="W29"/>
  <c r="X29"/>
  <c r="V30"/>
  <c r="W30"/>
  <c r="X30"/>
  <c r="V31"/>
  <c r="W31"/>
  <c r="X31"/>
  <c r="V32"/>
  <c r="W32"/>
  <c r="X32"/>
  <c r="V33"/>
  <c r="W33"/>
  <c r="X33"/>
  <c r="V34"/>
  <c r="W34"/>
  <c r="X34"/>
  <c r="V35"/>
  <c r="W35"/>
  <c r="X35"/>
  <c r="V36"/>
  <c r="W36"/>
  <c r="X36"/>
  <c r="V37"/>
  <c r="W37"/>
  <c r="X37"/>
  <c r="V38"/>
  <c r="W38"/>
  <c r="X38"/>
  <c r="V39"/>
  <c r="W39"/>
  <c r="X39"/>
  <c r="V40"/>
  <c r="W40"/>
  <c r="X40"/>
  <c r="V41"/>
  <c r="W41"/>
  <c r="X41"/>
  <c r="V42"/>
  <c r="W42"/>
  <c r="X42"/>
  <c r="V43"/>
  <c r="W43"/>
  <c r="X43"/>
  <c r="V44"/>
  <c r="W44"/>
  <c r="X44"/>
  <c r="V45"/>
  <c r="W45"/>
  <c r="X45"/>
  <c r="V46"/>
  <c r="W46"/>
  <c r="X46"/>
  <c r="V47"/>
  <c r="W47"/>
  <c r="X47"/>
  <c r="V48"/>
  <c r="W48"/>
  <c r="X48"/>
  <c r="V49"/>
  <c r="W49"/>
  <c r="X49"/>
  <c r="V50"/>
  <c r="W50"/>
  <c r="X50"/>
  <c r="V51"/>
  <c r="W51"/>
  <c r="X51"/>
  <c r="V52"/>
  <c r="W52"/>
  <c r="X52"/>
  <c r="V53"/>
  <c r="W53"/>
  <c r="X53"/>
  <c r="V54"/>
  <c r="W54"/>
  <c r="X54"/>
  <c r="V55"/>
  <c r="W55"/>
  <c r="X55"/>
  <c r="V56"/>
  <c r="W56"/>
  <c r="X56"/>
  <c r="V57"/>
  <c r="W57"/>
  <c r="X57"/>
  <c r="V58"/>
  <c r="W58"/>
  <c r="X58"/>
  <c r="V59"/>
  <c r="W59"/>
  <c r="X59"/>
  <c r="V60"/>
  <c r="W60"/>
  <c r="X60"/>
  <c r="V61"/>
  <c r="W61"/>
  <c r="X61"/>
  <c r="V62"/>
  <c r="W62"/>
  <c r="X62"/>
  <c r="V63"/>
  <c r="W63"/>
  <c r="X63"/>
  <c r="V64"/>
  <c r="W64"/>
  <c r="X64"/>
  <c r="V65"/>
  <c r="W65"/>
  <c r="X65"/>
  <c r="V66"/>
  <c r="W66"/>
  <c r="X66"/>
  <c r="V67"/>
  <c r="W67"/>
  <c r="X67"/>
  <c r="V68"/>
  <c r="W68"/>
  <c r="X68"/>
  <c r="V69"/>
  <c r="W69"/>
  <c r="X69"/>
  <c r="V70"/>
  <c r="W70"/>
  <c r="X70"/>
  <c r="V71"/>
  <c r="W71"/>
  <c r="X71"/>
  <c r="V72"/>
  <c r="W72"/>
  <c r="X72"/>
  <c r="V73"/>
  <c r="W73"/>
  <c r="X73"/>
  <c r="V74"/>
  <c r="W74"/>
  <c r="X74"/>
  <c r="V75"/>
  <c r="W75"/>
  <c r="X75"/>
  <c r="V76"/>
  <c r="W76"/>
  <c r="X76"/>
  <c r="V77"/>
  <c r="W77"/>
  <c r="X77"/>
  <c r="V78"/>
  <c r="W78"/>
  <c r="X78"/>
  <c r="V79"/>
  <c r="W79"/>
  <c r="X79"/>
  <c r="V80"/>
  <c r="W80"/>
  <c r="X80"/>
  <c r="V81"/>
  <c r="W81"/>
  <c r="X81"/>
  <c r="V82"/>
  <c r="W82"/>
  <c r="X82"/>
  <c r="V83"/>
  <c r="W83"/>
  <c r="X83"/>
  <c r="V84"/>
  <c r="W84"/>
  <c r="X84"/>
  <c r="V85"/>
  <c r="W85"/>
  <c r="X85"/>
  <c r="V86"/>
  <c r="W86"/>
  <c r="X86"/>
  <c r="V87"/>
  <c r="W87"/>
  <c r="X87"/>
  <c r="V88"/>
  <c r="W88"/>
  <c r="X88"/>
  <c r="V89"/>
  <c r="W89"/>
  <c r="X89"/>
  <c r="V90"/>
  <c r="W90"/>
  <c r="X90"/>
  <c r="V91"/>
  <c r="W91"/>
  <c r="X91"/>
  <c r="V92"/>
  <c r="W92"/>
  <c r="X92"/>
  <c r="V93"/>
  <c r="W93"/>
  <c r="X93"/>
  <c r="V94"/>
  <c r="W94"/>
  <c r="X94"/>
  <c r="V95"/>
  <c r="W95"/>
  <c r="X95"/>
  <c r="V96"/>
  <c r="W96"/>
  <c r="X96"/>
  <c r="V97"/>
  <c r="W97"/>
  <c r="X97"/>
  <c r="V98"/>
  <c r="W98"/>
  <c r="X98"/>
  <c r="V99"/>
  <c r="W99"/>
  <c r="X99"/>
  <c r="V100"/>
  <c r="W100"/>
  <c r="X100"/>
  <c r="V101"/>
  <c r="W101"/>
  <c r="X101"/>
  <c r="V102"/>
  <c r="W102"/>
  <c r="X102"/>
  <c r="V103"/>
  <c r="W103"/>
  <c r="X103"/>
  <c r="V104"/>
  <c r="W104"/>
  <c r="X104"/>
  <c r="V105"/>
  <c r="W105"/>
  <c r="X105"/>
  <c r="V106"/>
  <c r="W106"/>
  <c r="X106"/>
  <c r="V107"/>
  <c r="W107"/>
  <c r="X107"/>
  <c r="V108"/>
  <c r="W108"/>
  <c r="X108"/>
  <c r="V109"/>
  <c r="W109"/>
  <c r="X109"/>
  <c r="V110"/>
  <c r="W110"/>
  <c r="X110"/>
  <c r="V111"/>
  <c r="W111"/>
  <c r="X111"/>
  <c r="V112"/>
  <c r="W112"/>
  <c r="X112"/>
  <c r="V113"/>
  <c r="W113"/>
  <c r="X113"/>
  <c r="V114"/>
  <c r="W114"/>
  <c r="X114"/>
  <c r="V115"/>
  <c r="W115"/>
  <c r="X115"/>
  <c r="V116"/>
  <c r="W116"/>
  <c r="X116"/>
  <c r="V117"/>
  <c r="W117"/>
  <c r="X117"/>
  <c r="V118"/>
  <c r="W118"/>
  <c r="X118"/>
  <c r="V119"/>
  <c r="W119"/>
  <c r="X119"/>
  <c r="V120"/>
  <c r="W120"/>
  <c r="X120"/>
  <c r="V121"/>
  <c r="W121"/>
  <c r="X121"/>
  <c r="V122"/>
  <c r="W122"/>
  <c r="X122"/>
  <c r="V123"/>
  <c r="W123"/>
  <c r="X123"/>
  <c r="V124"/>
  <c r="W124"/>
  <c r="X124"/>
  <c r="V125"/>
  <c r="W125"/>
  <c r="X125"/>
  <c r="V126"/>
  <c r="W126"/>
  <c r="X126"/>
  <c r="V127"/>
  <c r="W127"/>
  <c r="X127"/>
  <c r="V128"/>
  <c r="W128"/>
  <c r="X128"/>
  <c r="V129"/>
  <c r="W129"/>
  <c r="X129"/>
  <c r="V130"/>
  <c r="W130"/>
  <c r="X130"/>
  <c r="V131"/>
  <c r="W131"/>
  <c r="X131"/>
  <c r="V132"/>
  <c r="W132"/>
  <c r="X132"/>
  <c r="V133"/>
  <c r="W133"/>
  <c r="X133"/>
  <c r="V134"/>
  <c r="W134"/>
  <c r="X134"/>
  <c r="V135"/>
  <c r="W135"/>
  <c r="X135"/>
  <c r="V136"/>
  <c r="W136"/>
  <c r="X136"/>
  <c r="V137"/>
  <c r="W137"/>
  <c r="X137"/>
  <c r="V138"/>
  <c r="W138"/>
  <c r="X138"/>
  <c r="V139"/>
  <c r="W139"/>
  <c r="X139"/>
  <c r="V140"/>
  <c r="W140"/>
  <c r="X140"/>
  <c r="V141"/>
  <c r="W141"/>
  <c r="X141"/>
  <c r="V142"/>
  <c r="W142"/>
  <c r="X142"/>
  <c r="V143"/>
  <c r="W143"/>
  <c r="X143"/>
  <c r="V144"/>
  <c r="W144"/>
  <c r="X144"/>
  <c r="V145"/>
  <c r="W145"/>
  <c r="X145"/>
  <c r="V146"/>
  <c r="W146"/>
  <c r="X146"/>
  <c r="V147"/>
  <c r="W147"/>
  <c r="X147"/>
  <c r="V148"/>
  <c r="W148"/>
  <c r="X148"/>
  <c r="V149"/>
  <c r="W149"/>
  <c r="X149"/>
  <c r="V150"/>
  <c r="W150"/>
  <c r="X150"/>
  <c r="V151"/>
  <c r="W151"/>
  <c r="X151"/>
  <c r="V152"/>
  <c r="W152"/>
  <c r="X152"/>
  <c r="V153"/>
  <c r="W153"/>
  <c r="X153"/>
  <c r="V154"/>
  <c r="W154"/>
  <c r="X154"/>
  <c r="V155"/>
  <c r="W155"/>
  <c r="X155"/>
  <c r="V156"/>
  <c r="W156"/>
  <c r="X156"/>
  <c r="V157"/>
  <c r="W157"/>
  <c r="X157"/>
  <c r="V158"/>
  <c r="W158"/>
  <c r="X158"/>
  <c r="V159"/>
  <c r="W159"/>
  <c r="X159"/>
  <c r="V160"/>
  <c r="W160"/>
  <c r="X160"/>
  <c r="V161"/>
  <c r="W161"/>
  <c r="X161"/>
  <c r="V162"/>
  <c r="W162"/>
  <c r="X162"/>
  <c r="V163"/>
  <c r="W163"/>
  <c r="X163"/>
  <c r="V164"/>
  <c r="W164"/>
  <c r="X164"/>
  <c r="V165"/>
  <c r="W165"/>
  <c r="X165"/>
  <c r="V166"/>
  <c r="W166"/>
  <c r="X166"/>
  <c r="V167"/>
  <c r="W167"/>
  <c r="X167"/>
  <c r="V168"/>
  <c r="W168"/>
  <c r="X168"/>
  <c r="V169"/>
  <c r="W169"/>
  <c r="X169"/>
  <c r="V170"/>
  <c r="W170"/>
  <c r="X170"/>
  <c r="V171"/>
  <c r="W171"/>
  <c r="X171"/>
  <c r="V172"/>
  <c r="W172"/>
  <c r="X172"/>
  <c r="V173"/>
  <c r="W173"/>
  <c r="X173"/>
  <c r="V174"/>
  <c r="W174"/>
  <c r="X174"/>
  <c r="V175"/>
  <c r="W175"/>
  <c r="X175"/>
  <c r="V176"/>
  <c r="W176"/>
  <c r="X176"/>
  <c r="V177"/>
  <c r="W177"/>
  <c r="X177"/>
  <c r="V178"/>
  <c r="W178"/>
  <c r="X178"/>
  <c r="V179"/>
  <c r="W179"/>
  <c r="X179"/>
  <c r="V180"/>
  <c r="W180"/>
  <c r="X180"/>
  <c r="V181"/>
  <c r="W181"/>
  <c r="X181"/>
  <c r="V182"/>
  <c r="W182"/>
  <c r="X182"/>
  <c r="V183"/>
  <c r="W183"/>
  <c r="X183"/>
  <c r="V184"/>
  <c r="W184"/>
  <c r="X184"/>
  <c r="V185"/>
  <c r="W185"/>
  <c r="X185"/>
  <c r="V186"/>
  <c r="W186"/>
  <c r="X186"/>
  <c r="V187"/>
  <c r="W187"/>
  <c r="X187"/>
  <c r="V188"/>
  <c r="W188"/>
  <c r="X188"/>
  <c r="V189"/>
  <c r="W189"/>
  <c r="X189"/>
  <c r="V190"/>
  <c r="W190"/>
  <c r="X190"/>
  <c r="V191"/>
  <c r="W191"/>
  <c r="X191"/>
  <c r="V192"/>
  <c r="W192"/>
  <c r="X192"/>
  <c r="V193"/>
  <c r="W193"/>
  <c r="X193"/>
  <c r="V194"/>
  <c r="W194"/>
  <c r="X194"/>
  <c r="V195"/>
  <c r="W195"/>
  <c r="X195"/>
  <c r="V196"/>
  <c r="W196"/>
  <c r="X196"/>
  <c r="V197"/>
  <c r="W197"/>
  <c r="X197"/>
  <c r="V198"/>
  <c r="W198"/>
  <c r="X198"/>
  <c r="V199"/>
  <c r="W199"/>
  <c r="X199"/>
  <c r="V200"/>
  <c r="W200"/>
  <c r="X200"/>
  <c r="V201"/>
  <c r="W201"/>
  <c r="X201"/>
  <c r="V202"/>
  <c r="W202"/>
  <c r="X202"/>
  <c r="V203"/>
  <c r="W203"/>
  <c r="X203"/>
  <c r="V204"/>
  <c r="W204"/>
  <c r="X204"/>
  <c r="V205"/>
  <c r="W205"/>
  <c r="X205"/>
  <c r="V206"/>
  <c r="W206"/>
  <c r="X206"/>
  <c r="V207"/>
  <c r="W207"/>
  <c r="X207"/>
  <c r="V208"/>
  <c r="W208"/>
  <c r="X208"/>
  <c r="V209"/>
  <c r="W209"/>
  <c r="X209"/>
  <c r="V210"/>
  <c r="W210"/>
  <c r="X210"/>
  <c r="V211"/>
  <c r="W211"/>
  <c r="X211"/>
  <c r="V212"/>
  <c r="W212"/>
  <c r="X212"/>
  <c r="V213"/>
  <c r="W213"/>
  <c r="X213"/>
  <c r="V214"/>
  <c r="W214"/>
  <c r="X214"/>
  <c r="V215"/>
  <c r="W215"/>
  <c r="X215"/>
  <c r="V216"/>
  <c r="W216"/>
  <c r="X216"/>
  <c r="V217"/>
  <c r="W217"/>
  <c r="X217"/>
  <c r="V218"/>
  <c r="W218"/>
  <c r="X218"/>
  <c r="V219"/>
  <c r="W219"/>
  <c r="X219"/>
  <c r="V220"/>
  <c r="W220"/>
  <c r="X220"/>
  <c r="V221"/>
  <c r="W221"/>
  <c r="X221"/>
  <c r="V222"/>
  <c r="W222"/>
  <c r="X222"/>
  <c r="V223"/>
  <c r="W223"/>
  <c r="X223"/>
  <c r="V224"/>
  <c r="W224"/>
  <c r="X224"/>
  <c r="V225"/>
  <c r="W225"/>
  <c r="X225"/>
  <c r="V226"/>
  <c r="W226"/>
  <c r="X226"/>
  <c r="V227"/>
  <c r="W227"/>
  <c r="X227"/>
  <c r="V228"/>
  <c r="W228"/>
  <c r="X228"/>
  <c r="V229"/>
  <c r="W229"/>
  <c r="X229"/>
  <c r="V230"/>
  <c r="W230"/>
  <c r="X230"/>
  <c r="V231"/>
  <c r="W231"/>
  <c r="X231"/>
  <c r="V232"/>
  <c r="W232"/>
  <c r="X232"/>
  <c r="V233"/>
  <c r="W233"/>
  <c r="X233"/>
  <c r="V234"/>
  <c r="W234"/>
  <c r="X234"/>
  <c r="V235"/>
  <c r="W235"/>
  <c r="X235"/>
  <c r="V236"/>
  <c r="W236"/>
  <c r="X236"/>
  <c r="V237"/>
  <c r="W237"/>
  <c r="X237"/>
  <c r="V238"/>
  <c r="W238"/>
  <c r="X238"/>
  <c r="V239"/>
  <c r="W239"/>
  <c r="X239"/>
  <c r="V240"/>
  <c r="W240"/>
  <c r="X240"/>
  <c r="V241"/>
  <c r="W241"/>
  <c r="X241"/>
  <c r="V242"/>
  <c r="W242"/>
  <c r="X242"/>
  <c r="V243"/>
  <c r="W243"/>
  <c r="X243"/>
  <c r="V244"/>
  <c r="W244"/>
  <c r="X244"/>
  <c r="V245"/>
  <c r="W245"/>
  <c r="X245"/>
  <c r="V246"/>
  <c r="W246"/>
  <c r="X246"/>
  <c r="V247"/>
  <c r="W247"/>
  <c r="X247"/>
  <c r="V248"/>
  <c r="W248"/>
  <c r="X248"/>
  <c r="V249"/>
  <c r="W249"/>
  <c r="X249"/>
  <c r="V250"/>
  <c r="W250"/>
  <c r="X250"/>
  <c r="V251"/>
  <c r="W251"/>
  <c r="X251"/>
  <c r="V252"/>
  <c r="W252"/>
  <c r="X252"/>
  <c r="V253"/>
  <c r="W253"/>
  <c r="X253"/>
  <c r="V254"/>
  <c r="W254"/>
  <c r="X254"/>
  <c r="V255"/>
  <c r="W255"/>
  <c r="X255"/>
  <c r="V256"/>
  <c r="W256"/>
  <c r="X256"/>
  <c r="V257"/>
  <c r="W257"/>
  <c r="X257"/>
  <c r="V258"/>
  <c r="W258"/>
  <c r="X258"/>
  <c r="V259"/>
  <c r="W259"/>
  <c r="X259"/>
  <c r="V260"/>
  <c r="W260"/>
  <c r="X260"/>
  <c r="V261"/>
  <c r="W261"/>
  <c r="X261"/>
  <c r="V262"/>
  <c r="W262"/>
  <c r="X262"/>
  <c r="V263"/>
  <c r="W263"/>
  <c r="X263"/>
  <c r="V264"/>
  <c r="W264"/>
  <c r="X264"/>
  <c r="V265"/>
  <c r="W265"/>
  <c r="X265"/>
  <c r="V266"/>
  <c r="W266"/>
  <c r="X266"/>
  <c r="V267"/>
  <c r="W267"/>
  <c r="X267"/>
  <c r="V268"/>
  <c r="W268"/>
  <c r="X268"/>
  <c r="V269"/>
  <c r="W269"/>
  <c r="X269"/>
  <c r="V270"/>
  <c r="W270"/>
  <c r="X270"/>
  <c r="V271"/>
  <c r="W271"/>
  <c r="X271"/>
  <c r="V272"/>
  <c r="W272"/>
  <c r="X272"/>
  <c r="V273"/>
  <c r="W273"/>
  <c r="X273"/>
  <c r="V274"/>
  <c r="W274"/>
  <c r="X274"/>
  <c r="V275"/>
  <c r="W275"/>
  <c r="X275"/>
  <c r="V276"/>
  <c r="W276"/>
  <c r="X276"/>
  <c r="V277"/>
  <c r="W277"/>
  <c r="X277"/>
  <c r="V278"/>
  <c r="W278"/>
  <c r="X278"/>
  <c r="V279"/>
  <c r="W279"/>
  <c r="X279"/>
  <c r="V280"/>
  <c r="W280"/>
  <c r="X280"/>
  <c r="V281"/>
  <c r="W281"/>
  <c r="X281"/>
  <c r="V282"/>
  <c r="W282"/>
  <c r="X282"/>
  <c r="V283"/>
  <c r="W283"/>
  <c r="X283"/>
  <c r="V284"/>
  <c r="W284"/>
  <c r="X284"/>
  <c r="V285"/>
  <c r="W285"/>
  <c r="X285"/>
  <c r="V286"/>
  <c r="W286"/>
  <c r="X286"/>
  <c r="V287"/>
  <c r="W287"/>
  <c r="X287"/>
  <c r="V288"/>
  <c r="W288"/>
  <c r="X288"/>
  <c r="V289"/>
  <c r="W289"/>
  <c r="X289"/>
  <c r="V290"/>
  <c r="W290"/>
  <c r="X290"/>
  <c r="V291"/>
  <c r="W291"/>
  <c r="X291"/>
  <c r="V292"/>
  <c r="W292"/>
  <c r="X292"/>
  <c r="V293"/>
  <c r="W293"/>
  <c r="X293"/>
  <c r="V294"/>
  <c r="W294"/>
  <c r="X294"/>
  <c r="V295"/>
  <c r="W295"/>
  <c r="X295"/>
  <c r="V296"/>
  <c r="W296"/>
  <c r="X296"/>
  <c r="V297"/>
  <c r="W297"/>
  <c r="X297"/>
  <c r="V298"/>
  <c r="W298"/>
  <c r="X298"/>
  <c r="V299"/>
  <c r="W299"/>
  <c r="X299"/>
  <c r="V300"/>
  <c r="W300"/>
  <c r="X300"/>
  <c r="V301"/>
  <c r="W301"/>
  <c r="X301"/>
  <c r="V302"/>
  <c r="W302"/>
  <c r="X302"/>
  <c r="V303"/>
  <c r="W303"/>
  <c r="X303"/>
  <c r="V304"/>
  <c r="W304"/>
  <c r="X304"/>
  <c r="V305"/>
  <c r="W305"/>
  <c r="X305"/>
  <c r="V306"/>
  <c r="W306"/>
  <c r="X306"/>
  <c r="V307"/>
  <c r="W307"/>
  <c r="X307"/>
  <c r="V308"/>
  <c r="W308"/>
  <c r="X308"/>
  <c r="V309"/>
  <c r="W309"/>
  <c r="X309"/>
  <c r="V310"/>
  <c r="W310"/>
  <c r="X310"/>
  <c r="V311"/>
  <c r="W311"/>
  <c r="X311"/>
  <c r="V312"/>
  <c r="W312"/>
  <c r="X312"/>
  <c r="V313"/>
  <c r="W313"/>
  <c r="X313"/>
  <c r="V314"/>
  <c r="W314"/>
  <c r="X314"/>
  <c r="V315"/>
  <c r="W315"/>
  <c r="X315"/>
  <c r="V316"/>
  <c r="W316"/>
  <c r="X316"/>
  <c r="V317"/>
  <c r="W317"/>
  <c r="X317"/>
  <c r="V318"/>
  <c r="W318"/>
  <c r="X318"/>
  <c r="V319"/>
  <c r="W319"/>
  <c r="X319"/>
  <c r="V320"/>
  <c r="W320"/>
  <c r="X320"/>
  <c r="V321"/>
  <c r="W321"/>
  <c r="X321"/>
  <c r="V322"/>
  <c r="W322"/>
  <c r="X322"/>
  <c r="V323"/>
  <c r="W323"/>
  <c r="X323"/>
  <c r="V324"/>
  <c r="W324"/>
  <c r="X324"/>
  <c r="V325"/>
  <c r="W325"/>
  <c r="X325"/>
  <c r="V326"/>
  <c r="W326"/>
  <c r="X326"/>
  <c r="V327"/>
  <c r="W327"/>
  <c r="X327"/>
  <c r="V328"/>
  <c r="W328"/>
  <c r="X328"/>
  <c r="V329"/>
  <c r="W329"/>
  <c r="X329"/>
  <c r="V330"/>
  <c r="W330"/>
  <c r="X330"/>
  <c r="V331"/>
  <c r="W331"/>
  <c r="X331"/>
  <c r="X4"/>
  <c r="W4"/>
  <c r="V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L4"/>
  <c r="K4"/>
  <c r="J4"/>
  <c r="L331"/>
  <c r="K331"/>
  <c r="J331"/>
  <c r="L330"/>
  <c r="K330"/>
  <c r="J330"/>
  <c r="L329"/>
  <c r="K329"/>
  <c r="J329"/>
  <c r="L328"/>
  <c r="K328"/>
  <c r="J328"/>
  <c r="L327"/>
  <c r="K327"/>
  <c r="J327"/>
  <c r="L326"/>
  <c r="K326"/>
  <c r="J326"/>
  <c r="L325"/>
  <c r="K325"/>
  <c r="J325"/>
  <c r="L324"/>
  <c r="K324"/>
  <c r="J324"/>
  <c r="L323"/>
  <c r="K323"/>
  <c r="J323"/>
  <c r="L322"/>
  <c r="K322"/>
  <c r="J322"/>
  <c r="L321"/>
  <c r="K321"/>
  <c r="J321"/>
  <c r="L320"/>
  <c r="K320"/>
  <c r="J320"/>
  <c r="L319"/>
  <c r="K319"/>
  <c r="J319"/>
  <c r="L318"/>
  <c r="K318"/>
  <c r="J318"/>
  <c r="L317"/>
  <c r="K317"/>
  <c r="J317"/>
  <c r="L316"/>
  <c r="K316"/>
  <c r="J316"/>
  <c r="L315"/>
  <c r="K315"/>
  <c r="J315"/>
  <c r="L314"/>
  <c r="K314"/>
  <c r="J314"/>
  <c r="L313"/>
  <c r="K313"/>
  <c r="J313"/>
  <c r="L312"/>
  <c r="K312"/>
  <c r="J312"/>
  <c r="L311"/>
  <c r="K311"/>
  <c r="J311"/>
  <c r="L310"/>
  <c r="K310"/>
  <c r="J310"/>
  <c r="L309"/>
  <c r="K309"/>
  <c r="J309"/>
  <c r="L308"/>
  <c r="K308"/>
  <c r="J308"/>
  <c r="L307"/>
  <c r="K307"/>
  <c r="J307"/>
  <c r="L306"/>
  <c r="K306"/>
  <c r="J306"/>
  <c r="L305"/>
  <c r="K305"/>
  <c r="J305"/>
  <c r="L304"/>
  <c r="K304"/>
  <c r="J304"/>
  <c r="L303"/>
  <c r="K303"/>
  <c r="J303"/>
  <c r="L302"/>
  <c r="K302"/>
  <c r="J302"/>
  <c r="L301"/>
  <c r="K301"/>
  <c r="J301"/>
  <c r="L300"/>
  <c r="K300"/>
  <c r="J300"/>
  <c r="L299"/>
  <c r="K299"/>
  <c r="J299"/>
  <c r="L298"/>
  <c r="K298"/>
  <c r="J298"/>
  <c r="L297"/>
  <c r="K297"/>
  <c r="J297"/>
  <c r="L296"/>
  <c r="K296"/>
  <c r="J296"/>
  <c r="L295"/>
  <c r="K295"/>
  <c r="J295"/>
  <c r="L294"/>
  <c r="K294"/>
  <c r="J294"/>
  <c r="L293"/>
  <c r="K293"/>
  <c r="J293"/>
  <c r="L292"/>
  <c r="K292"/>
  <c r="J292"/>
  <c r="L291"/>
  <c r="K291"/>
  <c r="J291"/>
  <c r="L290"/>
  <c r="K290"/>
  <c r="J290"/>
  <c r="L289"/>
  <c r="K289"/>
  <c r="J289"/>
  <c r="L288"/>
  <c r="K288"/>
  <c r="J288"/>
  <c r="L287"/>
  <c r="K287"/>
  <c r="J287"/>
  <c r="L286"/>
  <c r="K286"/>
  <c r="J286"/>
  <c r="L285"/>
  <c r="K285"/>
  <c r="J285"/>
  <c r="L284"/>
  <c r="K284"/>
  <c r="J284"/>
  <c r="L283"/>
  <c r="K283"/>
  <c r="J283"/>
  <c r="L282"/>
  <c r="K282"/>
  <c r="J282"/>
  <c r="L281"/>
  <c r="K281"/>
  <c r="J281"/>
  <c r="L280"/>
  <c r="K280"/>
  <c r="J280"/>
  <c r="L279"/>
  <c r="K279"/>
  <c r="J279"/>
  <c r="L278"/>
  <c r="K278"/>
  <c r="J278"/>
  <c r="L277"/>
  <c r="K277"/>
  <c r="J277"/>
  <c r="L276"/>
  <c r="K276"/>
  <c r="J276"/>
  <c r="L275"/>
  <c r="K275"/>
  <c r="J275"/>
  <c r="L274"/>
  <c r="K274"/>
  <c r="J274"/>
  <c r="L273"/>
  <c r="K273"/>
  <c r="J273"/>
  <c r="L272"/>
  <c r="K272"/>
  <c r="J272"/>
  <c r="L271"/>
  <c r="K271"/>
  <c r="J271"/>
  <c r="L270"/>
  <c r="K270"/>
  <c r="J270"/>
  <c r="L269"/>
  <c r="K269"/>
  <c r="J269"/>
  <c r="L268"/>
  <c r="K268"/>
  <c r="J268"/>
  <c r="L267"/>
  <c r="K267"/>
  <c r="J267"/>
  <c r="L266"/>
  <c r="K266"/>
  <c r="J266"/>
  <c r="L265"/>
  <c r="K265"/>
  <c r="J265"/>
  <c r="L264"/>
  <c r="K264"/>
  <c r="J264"/>
  <c r="L263"/>
  <c r="K263"/>
  <c r="J263"/>
  <c r="L262"/>
  <c r="K262"/>
  <c r="J262"/>
  <c r="L261"/>
  <c r="K261"/>
  <c r="J261"/>
  <c r="L260"/>
  <c r="K260"/>
  <c r="J260"/>
  <c r="L259"/>
  <c r="K259"/>
  <c r="J259"/>
  <c r="L258"/>
  <c r="K258"/>
  <c r="J258"/>
  <c r="L257"/>
  <c r="K257"/>
  <c r="J257"/>
  <c r="L256"/>
  <c r="K256"/>
  <c r="J256"/>
  <c r="L255"/>
  <c r="K255"/>
  <c r="J255"/>
  <c r="L254"/>
  <c r="K254"/>
  <c r="J254"/>
  <c r="L253"/>
  <c r="K253"/>
  <c r="J253"/>
  <c r="L252"/>
  <c r="K252"/>
  <c r="J252"/>
  <c r="L251"/>
  <c r="K251"/>
  <c r="J251"/>
  <c r="L250"/>
  <c r="K250"/>
  <c r="J250"/>
  <c r="L249"/>
  <c r="K249"/>
  <c r="J249"/>
  <c r="L248"/>
  <c r="K248"/>
  <c r="J248"/>
  <c r="L247"/>
  <c r="K247"/>
  <c r="J247"/>
  <c r="L246"/>
  <c r="K246"/>
  <c r="J246"/>
  <c r="L245"/>
  <c r="K245"/>
  <c r="J245"/>
  <c r="L244"/>
  <c r="K244"/>
  <c r="J244"/>
  <c r="L243"/>
  <c r="K243"/>
  <c r="J243"/>
  <c r="L242"/>
  <c r="K242"/>
  <c r="J242"/>
  <c r="L241"/>
  <c r="K241"/>
  <c r="J241"/>
  <c r="L240"/>
  <c r="K240"/>
  <c r="J240"/>
  <c r="L239"/>
  <c r="K239"/>
  <c r="J239"/>
  <c r="L238"/>
  <c r="K238"/>
  <c r="J238"/>
  <c r="L237"/>
  <c r="K237"/>
  <c r="J237"/>
  <c r="L236"/>
  <c r="K236"/>
  <c r="J236"/>
  <c r="L235"/>
  <c r="K235"/>
  <c r="J235"/>
  <c r="L234"/>
  <c r="K234"/>
  <c r="J234"/>
  <c r="L233"/>
  <c r="K233"/>
  <c r="J233"/>
  <c r="L232"/>
  <c r="K232"/>
  <c r="J232"/>
  <c r="L231"/>
  <c r="K231"/>
  <c r="J231"/>
  <c r="L230"/>
  <c r="K230"/>
  <c r="J230"/>
  <c r="L229"/>
  <c r="K229"/>
  <c r="J229"/>
  <c r="L228"/>
  <c r="K228"/>
  <c r="J228"/>
  <c r="L227"/>
  <c r="K227"/>
  <c r="J227"/>
  <c r="L226"/>
  <c r="K226"/>
  <c r="J226"/>
  <c r="L225"/>
  <c r="K225"/>
  <c r="J225"/>
  <c r="L224"/>
  <c r="K224"/>
  <c r="J224"/>
  <c r="L223"/>
  <c r="K223"/>
  <c r="J223"/>
  <c r="L222"/>
  <c r="K222"/>
  <c r="J222"/>
  <c r="L221"/>
  <c r="K221"/>
  <c r="J221"/>
  <c r="L220"/>
  <c r="K220"/>
  <c r="J220"/>
  <c r="L219"/>
  <c r="K219"/>
  <c r="J219"/>
  <c r="L218"/>
  <c r="K218"/>
  <c r="J218"/>
  <c r="L217"/>
  <c r="K217"/>
  <c r="J217"/>
  <c r="L216"/>
  <c r="K216"/>
  <c r="J216"/>
  <c r="L215"/>
  <c r="K215"/>
  <c r="J215"/>
  <c r="L214"/>
  <c r="K214"/>
  <c r="J214"/>
  <c r="L213"/>
  <c r="K213"/>
  <c r="J213"/>
  <c r="L212"/>
  <c r="K212"/>
  <c r="J212"/>
  <c r="L211"/>
  <c r="K211"/>
  <c r="J211"/>
  <c r="L210"/>
  <c r="K210"/>
  <c r="J210"/>
  <c r="L209"/>
  <c r="K209"/>
  <c r="J209"/>
  <c r="L208"/>
  <c r="K208"/>
  <c r="J208"/>
  <c r="L207"/>
  <c r="K207"/>
  <c r="J207"/>
  <c r="L206"/>
  <c r="K206"/>
  <c r="J206"/>
  <c r="L205"/>
  <c r="K205"/>
  <c r="J205"/>
  <c r="L204"/>
  <c r="K204"/>
  <c r="J204"/>
  <c r="L203"/>
  <c r="K203"/>
  <c r="J203"/>
  <c r="L202"/>
  <c r="K202"/>
  <c r="J202"/>
  <c r="L201"/>
  <c r="K201"/>
  <c r="J201"/>
  <c r="L200"/>
  <c r="K200"/>
  <c r="J200"/>
  <c r="L199"/>
  <c r="K199"/>
  <c r="J199"/>
  <c r="L198"/>
  <c r="K198"/>
  <c r="J198"/>
  <c r="L197"/>
  <c r="K197"/>
  <c r="J197"/>
  <c r="L196"/>
  <c r="K196"/>
  <c r="J196"/>
  <c r="L195"/>
  <c r="K195"/>
  <c r="J195"/>
  <c r="L194"/>
  <c r="K194"/>
  <c r="J194"/>
  <c r="L193"/>
  <c r="K193"/>
  <c r="J193"/>
  <c r="L192"/>
  <c r="K192"/>
  <c r="J192"/>
  <c r="L191"/>
  <c r="K191"/>
  <c r="J191"/>
  <c r="L190"/>
  <c r="K190"/>
  <c r="J190"/>
  <c r="L189"/>
  <c r="K189"/>
  <c r="J189"/>
  <c r="L188"/>
  <c r="K188"/>
  <c r="J188"/>
  <c r="L187"/>
  <c r="K187"/>
  <c r="J187"/>
  <c r="L186"/>
  <c r="K186"/>
  <c r="J186"/>
  <c r="L185"/>
  <c r="K185"/>
  <c r="J185"/>
  <c r="L184"/>
  <c r="K184"/>
  <c r="J184"/>
  <c r="L183"/>
  <c r="K183"/>
  <c r="J183"/>
  <c r="L182"/>
  <c r="K182"/>
  <c r="J182"/>
  <c r="L181"/>
  <c r="K181"/>
  <c r="J181"/>
  <c r="L180"/>
  <c r="K180"/>
  <c r="J180"/>
  <c r="L179"/>
  <c r="K179"/>
  <c r="J179"/>
  <c r="L178"/>
  <c r="K178"/>
  <c r="J178"/>
  <c r="L177"/>
  <c r="K177"/>
  <c r="J177"/>
  <c r="L176"/>
  <c r="K176"/>
  <c r="J176"/>
  <c r="L175"/>
  <c r="K175"/>
  <c r="J175"/>
  <c r="L174"/>
  <c r="K174"/>
  <c r="J174"/>
  <c r="L173"/>
  <c r="K173"/>
  <c r="J173"/>
  <c r="L172"/>
  <c r="K172"/>
  <c r="J172"/>
  <c r="L171"/>
  <c r="K171"/>
  <c r="J171"/>
  <c r="L170"/>
  <c r="K170"/>
  <c r="J170"/>
  <c r="L169"/>
  <c r="K169"/>
  <c r="J169"/>
  <c r="L168"/>
  <c r="K168"/>
  <c r="J168"/>
  <c r="L167"/>
  <c r="K167"/>
  <c r="J167"/>
  <c r="L166"/>
  <c r="K166"/>
  <c r="J166"/>
  <c r="L165"/>
  <c r="K165"/>
  <c r="J165"/>
  <c r="L164"/>
  <c r="K164"/>
  <c r="J164"/>
  <c r="L163"/>
  <c r="K163"/>
  <c r="J163"/>
  <c r="L162"/>
  <c r="K162"/>
  <c r="J162"/>
  <c r="L161"/>
  <c r="K161"/>
  <c r="J161"/>
  <c r="L160"/>
  <c r="K160"/>
  <c r="J160"/>
  <c r="L159"/>
  <c r="K159"/>
  <c r="J159"/>
  <c r="L158"/>
  <c r="K158"/>
  <c r="J158"/>
  <c r="L157"/>
  <c r="K157"/>
  <c r="J157"/>
  <c r="L156"/>
  <c r="K156"/>
  <c r="J156"/>
  <c r="L155"/>
  <c r="K155"/>
  <c r="J155"/>
  <c r="L154"/>
  <c r="K154"/>
  <c r="J154"/>
  <c r="L153"/>
  <c r="K153"/>
  <c r="J153"/>
  <c r="L152"/>
  <c r="K152"/>
  <c r="J152"/>
  <c r="L151"/>
  <c r="K151"/>
  <c r="J151"/>
  <c r="L150"/>
  <c r="K150"/>
  <c r="J150"/>
  <c r="L149"/>
  <c r="K149"/>
  <c r="J149"/>
  <c r="L148"/>
  <c r="K148"/>
  <c r="J148"/>
  <c r="L147"/>
  <c r="K147"/>
  <c r="J147"/>
  <c r="L146"/>
  <c r="K146"/>
  <c r="J146"/>
  <c r="L145"/>
  <c r="K145"/>
  <c r="J145"/>
  <c r="L144"/>
  <c r="K144"/>
  <c r="J144"/>
  <c r="L143"/>
  <c r="K143"/>
  <c r="J143"/>
  <c r="L142"/>
  <c r="K142"/>
  <c r="J142"/>
  <c r="L141"/>
  <c r="K141"/>
  <c r="J141"/>
  <c r="L140"/>
  <c r="K140"/>
  <c r="J140"/>
  <c r="L139"/>
  <c r="K139"/>
  <c r="J139"/>
  <c r="L138"/>
  <c r="K138"/>
  <c r="J138"/>
  <c r="L137"/>
  <c r="K137"/>
  <c r="J137"/>
  <c r="L136"/>
  <c r="K136"/>
  <c r="J136"/>
  <c r="L135"/>
  <c r="K135"/>
  <c r="J135"/>
  <c r="L134"/>
  <c r="K134"/>
  <c r="J134"/>
  <c r="L133"/>
  <c r="K133"/>
  <c r="J133"/>
  <c r="L132"/>
  <c r="K132"/>
  <c r="J132"/>
  <c r="L131"/>
  <c r="K131"/>
  <c r="J131"/>
  <c r="L130"/>
  <c r="K130"/>
  <c r="J130"/>
  <c r="L129"/>
  <c r="K129"/>
  <c r="J129"/>
  <c r="L128"/>
  <c r="K128"/>
  <c r="J128"/>
  <c r="L127"/>
  <c r="K127"/>
  <c r="J127"/>
  <c r="L126"/>
  <c r="K126"/>
  <c r="J126"/>
  <c r="L125"/>
  <c r="K125"/>
  <c r="J125"/>
  <c r="L124"/>
  <c r="K124"/>
  <c r="J124"/>
  <c r="L123"/>
  <c r="K123"/>
  <c r="J123"/>
  <c r="L122"/>
  <c r="K122"/>
  <c r="J122"/>
  <c r="L121"/>
  <c r="K121"/>
  <c r="J121"/>
  <c r="L120"/>
  <c r="K120"/>
  <c r="J120"/>
  <c r="L119"/>
  <c r="K119"/>
  <c r="J119"/>
  <c r="L118"/>
  <c r="K118"/>
  <c r="J118"/>
  <c r="L117"/>
  <c r="K117"/>
  <c r="J117"/>
  <c r="L116"/>
  <c r="K116"/>
  <c r="J116"/>
  <c r="L115"/>
  <c r="K115"/>
  <c r="J115"/>
  <c r="L114"/>
  <c r="K114"/>
  <c r="J114"/>
  <c r="L113"/>
  <c r="K113"/>
  <c r="J113"/>
  <c r="L112"/>
  <c r="K112"/>
  <c r="J112"/>
  <c r="L111"/>
  <c r="K111"/>
  <c r="J111"/>
  <c r="L110"/>
  <c r="K110"/>
  <c r="J110"/>
  <c r="L109"/>
  <c r="K109"/>
  <c r="J109"/>
  <c r="L108"/>
  <c r="K108"/>
  <c r="J108"/>
  <c r="L107"/>
  <c r="K107"/>
  <c r="J107"/>
  <c r="L106"/>
  <c r="K106"/>
  <c r="J106"/>
  <c r="L105"/>
  <c r="K105"/>
  <c r="J105"/>
  <c r="L104"/>
  <c r="K104"/>
  <c r="J104"/>
  <c r="L103"/>
  <c r="K103"/>
  <c r="J103"/>
  <c r="L102"/>
  <c r="K102"/>
  <c r="J102"/>
  <c r="L101"/>
  <c r="K101"/>
  <c r="J101"/>
  <c r="L100"/>
  <c r="K100"/>
  <c r="J100"/>
  <c r="L99"/>
  <c r="K99"/>
  <c r="J99"/>
  <c r="L98"/>
  <c r="K98"/>
  <c r="J98"/>
  <c r="L97"/>
  <c r="K97"/>
  <c r="J97"/>
  <c r="L96"/>
  <c r="K96"/>
  <c r="J96"/>
  <c r="L95"/>
  <c r="K95"/>
  <c r="J95"/>
  <c r="L94"/>
  <c r="K94"/>
  <c r="J94"/>
  <c r="L93"/>
  <c r="K93"/>
  <c r="J93"/>
  <c r="L92"/>
  <c r="K92"/>
  <c r="J92"/>
  <c r="L91"/>
  <c r="K91"/>
  <c r="J91"/>
  <c r="L90"/>
  <c r="K90"/>
  <c r="J90"/>
  <c r="L89"/>
  <c r="K89"/>
  <c r="J89"/>
  <c r="L88"/>
  <c r="K88"/>
  <c r="J88"/>
  <c r="L87"/>
  <c r="K87"/>
  <c r="J87"/>
  <c r="L86"/>
  <c r="K86"/>
  <c r="J86"/>
  <c r="L85"/>
  <c r="K85"/>
  <c r="J85"/>
  <c r="L84"/>
  <c r="K84"/>
  <c r="J84"/>
  <c r="L83"/>
  <c r="K83"/>
  <c r="J83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L23"/>
  <c r="K23"/>
  <c r="J23"/>
  <c r="L22"/>
  <c r="K22"/>
  <c r="J22"/>
  <c r="L21"/>
  <c r="K21"/>
  <c r="J21"/>
  <c r="L20"/>
  <c r="K20"/>
  <c r="J20"/>
  <c r="AK157" l="1"/>
  <c r="AK153"/>
  <c r="AK149"/>
  <c r="AK141"/>
  <c r="AK137"/>
  <c r="AJ331"/>
  <c r="AJ327"/>
  <c r="AJ323"/>
  <c r="AJ319"/>
  <c r="AJ315"/>
  <c r="AJ311"/>
  <c r="AJ307"/>
  <c r="AJ303"/>
  <c r="AJ299"/>
  <c r="AJ295"/>
  <c r="AJ291"/>
  <c r="AJ287"/>
  <c r="AJ283"/>
  <c r="AJ279"/>
  <c r="AJ275"/>
  <c r="AJ271"/>
  <c r="AJ267"/>
  <c r="AJ263"/>
  <c r="AJ259"/>
  <c r="AJ255"/>
  <c r="AJ251"/>
  <c r="AJ247"/>
  <c r="AJ243"/>
  <c r="AJ239"/>
  <c r="AJ235"/>
  <c r="AJ231"/>
  <c r="AJ227"/>
  <c r="AJ223"/>
  <c r="AJ219"/>
  <c r="AJ215"/>
  <c r="AJ211"/>
  <c r="AJ207"/>
  <c r="AJ203"/>
  <c r="AJ199"/>
  <c r="AJ195"/>
  <c r="AJ115"/>
  <c r="AJ111"/>
  <c r="AJ107"/>
  <c r="AJ103"/>
  <c r="AJ99"/>
  <c r="AJ95"/>
  <c r="AJ91"/>
  <c r="AJ87"/>
  <c r="AJ83"/>
  <c r="AJ79"/>
  <c r="AJ75"/>
  <c r="AJ71"/>
  <c r="AJ67"/>
  <c r="AJ63"/>
  <c r="AJ59"/>
  <c r="AJ55"/>
  <c r="AJ51"/>
  <c r="AJ47"/>
  <c r="AJ43"/>
  <c r="AJ39"/>
  <c r="AK331"/>
  <c r="AJ328"/>
  <c r="AK327"/>
  <c r="AJ324"/>
  <c r="AK323"/>
  <c r="AJ320"/>
  <c r="AK319"/>
  <c r="AJ316"/>
  <c r="AK315"/>
  <c r="AJ312"/>
  <c r="AK311"/>
  <c r="AJ308"/>
  <c r="AK307"/>
  <c r="AJ304"/>
  <c r="AK303"/>
  <c r="AJ300"/>
  <c r="AK299"/>
  <c r="AJ296"/>
  <c r="AK295"/>
  <c r="AJ292"/>
  <c r="AK291"/>
  <c r="AJ288"/>
  <c r="AK287"/>
  <c r="AJ284"/>
  <c r="AK283"/>
  <c r="AJ280"/>
  <c r="AK279"/>
  <c r="AJ276"/>
  <c r="AK275"/>
  <c r="AJ272"/>
  <c r="AK271"/>
  <c r="AJ268"/>
  <c r="AK267"/>
  <c r="AJ264"/>
  <c r="AK263"/>
  <c r="AJ260"/>
  <c r="AK259"/>
  <c r="AJ256"/>
  <c r="AK255"/>
  <c r="AJ252"/>
  <c r="AK251"/>
  <c r="AJ248"/>
  <c r="AK247"/>
  <c r="AJ244"/>
  <c r="AK243"/>
  <c r="AJ240"/>
  <c r="AK239"/>
  <c r="AJ236"/>
  <c r="AK235"/>
  <c r="AJ232"/>
  <c r="AK231"/>
  <c r="AJ228"/>
  <c r="AK227"/>
  <c r="AJ224"/>
  <c r="AK223"/>
  <c r="AJ220"/>
  <c r="AK219"/>
  <c r="AJ216"/>
  <c r="AK215"/>
  <c r="AJ212"/>
  <c r="AK211"/>
  <c r="AJ208"/>
  <c r="AK207"/>
  <c r="AJ204"/>
  <c r="AK203"/>
  <c r="AJ200"/>
  <c r="AK199"/>
  <c r="AJ196"/>
  <c r="AK195"/>
  <c r="AJ192"/>
  <c r="AK191"/>
  <c r="AJ188"/>
  <c r="AK187"/>
  <c r="AJ184"/>
  <c r="AK183"/>
  <c r="AJ180"/>
  <c r="AK179"/>
  <c r="AJ176"/>
  <c r="AK175"/>
  <c r="AJ172"/>
  <c r="AK171"/>
  <c r="AJ168"/>
  <c r="AK167"/>
  <c r="AJ164"/>
  <c r="AK163"/>
  <c r="AJ160"/>
  <c r="AK159"/>
  <c r="AJ156"/>
  <c r="AK155"/>
  <c r="AJ152"/>
  <c r="AK151"/>
  <c r="AJ148"/>
  <c r="AK147"/>
  <c r="AJ144"/>
  <c r="AK143"/>
  <c r="AJ140"/>
  <c r="AK139"/>
  <c r="AJ136"/>
  <c r="AK135"/>
  <c r="AJ132"/>
  <c r="AK131"/>
  <c r="AJ128"/>
  <c r="AK127"/>
  <c r="AJ124"/>
  <c r="AK123"/>
  <c r="AJ120"/>
  <c r="AK119"/>
  <c r="AJ116"/>
  <c r="AK115"/>
  <c r="AJ112"/>
  <c r="AK111"/>
  <c r="AJ108"/>
  <c r="AK107"/>
  <c r="AJ104"/>
  <c r="AK103"/>
  <c r="AJ100"/>
  <c r="AK99"/>
  <c r="AJ96"/>
  <c r="AK95"/>
  <c r="AJ92"/>
  <c r="AK91"/>
  <c r="AJ88"/>
  <c r="AK87"/>
  <c r="AJ84"/>
  <c r="AK83"/>
  <c r="AJ80"/>
  <c r="AK79"/>
  <c r="AJ76"/>
  <c r="AK75"/>
  <c r="AJ72"/>
  <c r="AK71"/>
  <c r="AJ68"/>
  <c r="AK67"/>
  <c r="AJ64"/>
  <c r="AK63"/>
  <c r="AJ60"/>
  <c r="AK59"/>
  <c r="AJ56"/>
  <c r="AK55"/>
  <c r="AJ52"/>
  <c r="AK51"/>
  <c r="AJ48"/>
  <c r="AK47"/>
  <c r="AJ44"/>
  <c r="AK43"/>
  <c r="AJ40"/>
  <c r="AK39"/>
  <c r="AJ36"/>
  <c r="AK35"/>
  <c r="AJ32"/>
  <c r="AJ30"/>
  <c r="AK26"/>
  <c r="AJ22"/>
  <c r="AL10"/>
  <c r="AJ26"/>
  <c r="AJ11"/>
  <c r="AK10"/>
  <c r="AL9"/>
  <c r="AK6"/>
  <c r="AJ28"/>
  <c r="AJ24"/>
  <c r="AJ20"/>
  <c r="AL6"/>
  <c r="AJ29"/>
  <c r="AK28"/>
  <c r="AJ25"/>
  <c r="AK24"/>
  <c r="AJ21"/>
  <c r="AK20"/>
  <c r="AJ9"/>
  <c r="AJ5"/>
</calcChain>
</file>

<file path=xl/sharedStrings.xml><?xml version="1.0" encoding="utf-8"?>
<sst xmlns="http://schemas.openxmlformats.org/spreadsheetml/2006/main" count="2472" uniqueCount="805">
  <si>
    <t>data date</t>
  </si>
  <si>
    <t>cavity</t>
  </si>
  <si>
    <t>comments</t>
  </si>
  <si>
    <t>ln(rate) fit for LEM++</t>
  </si>
  <si>
    <t xml:space="preserve">interval (s): </t>
  </si>
  <si>
    <t>num_pts</t>
  </si>
  <si>
    <t>intercept</t>
  </si>
  <si>
    <t>slope</t>
  </si>
  <si>
    <t>t_intercept</t>
  </si>
  <si>
    <t>t_gset</t>
  </si>
  <si>
    <t>R_squared</t>
  </si>
  <si>
    <t>8 hours</t>
  </si>
  <si>
    <t>1 day</t>
  </si>
  <si>
    <t>2 days</t>
  </si>
  <si>
    <t>1L021</t>
  </si>
  <si>
    <t>removed gset&lt;5 and interval&lt;1800 except gset=12</t>
  </si>
  <si>
    <t>1L022</t>
  </si>
  <si>
    <t>used LS</t>
  </si>
  <si>
    <t>1L023</t>
  </si>
  <si>
    <t>1L024</t>
  </si>
  <si>
    <t>1L025</t>
  </si>
  <si>
    <t>1L026</t>
  </si>
  <si>
    <t>1L027</t>
  </si>
  <si>
    <t>1L028</t>
  </si>
  <si>
    <t>1L031</t>
  </si>
  <si>
    <t>fit dominated by two maintenance points 4/16/09; had been victim of fratricide</t>
  </si>
  <si>
    <t>1L032</t>
  </si>
  <si>
    <t>1L033</t>
  </si>
  <si>
    <t>1L034</t>
  </si>
  <si>
    <t>used M estimator, LTS for R^2</t>
  </si>
  <si>
    <t>1L035</t>
  </si>
  <si>
    <t>1L036</t>
  </si>
  <si>
    <t>1L037</t>
  </si>
  <si>
    <t>1L038</t>
  </si>
  <si>
    <t>removed 4/9 maintenance, removed lots of short interval, low gradient, source unknown, checked for fratricide with unphysical results</t>
  </si>
  <si>
    <t>1L041</t>
  </si>
  <si>
    <t>1L042</t>
  </si>
  <si>
    <t>1L043</t>
  </si>
  <si>
    <t>1L044</t>
  </si>
  <si>
    <t>1L045</t>
  </si>
  <si>
    <t>why this C50 cavity has true arcs I don't know</t>
  </si>
  <si>
    <t>1L046</t>
  </si>
  <si>
    <t>1L047</t>
  </si>
  <si>
    <t>1L048</t>
  </si>
  <si>
    <t>1L051</t>
  </si>
  <si>
    <t>13.6 drvh per drury elog 1368313 4/5/07</t>
  </si>
  <si>
    <t>1L052</t>
  </si>
  <si>
    <t>12.2 ditto</t>
  </si>
  <si>
    <t>1L053</t>
  </si>
  <si>
    <t>12.8 ditto</t>
  </si>
  <si>
    <t>1L054</t>
  </si>
  <si>
    <t>11.2 ditto</t>
  </si>
  <si>
    <t>1L055</t>
  </si>
  <si>
    <t>12 ditto</t>
  </si>
  <si>
    <t>1L056</t>
  </si>
  <si>
    <t>11.5 ditto</t>
  </si>
  <si>
    <t>1L057</t>
  </si>
  <si>
    <t>15.5 ditto</t>
  </si>
  <si>
    <t>1L058</t>
  </si>
  <si>
    <t>13.1 ditto</t>
  </si>
  <si>
    <t>1L061</t>
  </si>
  <si>
    <t>refurbished CM C50-10</t>
  </si>
  <si>
    <t>1L062</t>
  </si>
  <si>
    <t>1L063</t>
  </si>
  <si>
    <t>1L064</t>
  </si>
  <si>
    <t>1L065</t>
  </si>
  <si>
    <t>1L066</t>
  </si>
  <si>
    <t>1L067</t>
  </si>
  <si>
    <t>1L068</t>
  </si>
  <si>
    <t>1L071</t>
  </si>
  <si>
    <t xml:space="preserve">OK at 8 MV/m with no faults, reduced by me re fratricide </t>
  </si>
  <si>
    <t>1L072</t>
  </si>
  <si>
    <t>improved after 6MSD</t>
  </si>
  <si>
    <t>1L073</t>
  </si>
  <si>
    <t>after warm-up, Cooper imposed 8 MV/m limit, few faults</t>
  </si>
  <si>
    <t>1L074</t>
  </si>
  <si>
    <t>quenches above 8.3 per Cooper</t>
  </si>
  <si>
    <t>1L075</t>
  </si>
  <si>
    <t>by hand, very little data, old model clearly too conservative after 300K cycle</t>
  </si>
  <si>
    <t>1L076</t>
  </si>
  <si>
    <t>1L077</t>
  </si>
  <si>
    <t>few faults after 300K; CWWT limits at 8.6, remove old model</t>
  </si>
  <si>
    <t>1L078</t>
  </si>
  <si>
    <t>few faults after 300K, remove old model</t>
  </si>
  <si>
    <t>1L081</t>
  </si>
  <si>
    <t>used LS; frew faults 2010-2012</t>
  </si>
  <si>
    <t>1L082</t>
  </si>
  <si>
    <t>1L083</t>
  </si>
  <si>
    <t>1L084</t>
  </si>
  <si>
    <t>1L085</t>
  </si>
  <si>
    <t>1L086</t>
  </si>
  <si>
    <t>1L087</t>
  </si>
  <si>
    <t>1L088</t>
  </si>
  <si>
    <t>1L091</t>
  </si>
  <si>
    <t>after 6/29/10</t>
  </si>
  <si>
    <t>1L092</t>
  </si>
  <si>
    <t>1L093</t>
  </si>
  <si>
    <t>1L094</t>
  </si>
  <si>
    <t>1L095</t>
  </si>
  <si>
    <t>1L096</t>
  </si>
  <si>
    <t>1L097</t>
  </si>
  <si>
    <t>1L098</t>
  </si>
  <si>
    <t>1L101</t>
  </si>
  <si>
    <t>1L102</t>
  </si>
  <si>
    <t>1L103</t>
  </si>
  <si>
    <t>1L104</t>
  </si>
  <si>
    <t>1L105</t>
  </si>
  <si>
    <t>1L106</t>
  </si>
  <si>
    <t>1L107</t>
  </si>
  <si>
    <t xml:space="preserve">used LS </t>
  </si>
  <si>
    <t>1L108</t>
  </si>
  <si>
    <t>1L111</t>
  </si>
  <si>
    <t>1L112</t>
  </si>
  <si>
    <t>1L113</t>
  </si>
  <si>
    <t>1L114</t>
  </si>
  <si>
    <t>1L115</t>
  </si>
  <si>
    <t>1L116</t>
  </si>
  <si>
    <t>1L117</t>
  </si>
  <si>
    <t>1L118</t>
  </si>
  <si>
    <t>1L121</t>
  </si>
  <si>
    <t>CM installed April 2009</t>
  </si>
  <si>
    <t>1L122</t>
  </si>
  <si>
    <t>1L123</t>
  </si>
  <si>
    <t>1L124</t>
  </si>
  <si>
    <t>1L125</t>
  </si>
  <si>
    <t>1L126</t>
  </si>
  <si>
    <t>1L127</t>
  </si>
  <si>
    <t>1L128</t>
  </si>
  <si>
    <t>1L131</t>
  </si>
  <si>
    <t>used LS, 300K cycle 2/11/2010</t>
  </si>
  <si>
    <t>1L132</t>
  </si>
  <si>
    <t>1L133</t>
  </si>
  <si>
    <t>1L134</t>
  </si>
  <si>
    <t>used M estimator, LS for R^2 as no LTS</t>
  </si>
  <si>
    <t>1L135</t>
  </si>
  <si>
    <t>1L136</t>
  </si>
  <si>
    <t>1L137</t>
  </si>
  <si>
    <t>since 300K, very long intervals above 10 MV/m</t>
  </si>
  <si>
    <t>1L138</t>
  </si>
  <si>
    <t>totally dependent on cavity 7 gradient so I limited 7 to 10 MV/m, one fault per day</t>
  </si>
  <si>
    <t>1L141</t>
  </si>
  <si>
    <t>used LS, might have degraded between Dec 2009 and April 2011: no fault in that interval</t>
  </si>
  <si>
    <t>1L142</t>
  </si>
  <si>
    <t>1L143</t>
  </si>
  <si>
    <t>new field emitter 1/27/11 11:08</t>
  </si>
  <si>
    <t>1L144</t>
  </si>
  <si>
    <t>1L145</t>
  </si>
  <si>
    <t>1L146</t>
  </si>
  <si>
    <t>1L147</t>
  </si>
  <si>
    <t>1L148</t>
  </si>
  <si>
    <t>1L151</t>
  </si>
  <si>
    <t>used M esimator, LS for R^2</t>
  </si>
  <si>
    <t>1L152</t>
  </si>
  <si>
    <t>1L153</t>
  </si>
  <si>
    <t>1L154</t>
  </si>
  <si>
    <t>new emitter 11/09/2011</t>
  </si>
  <si>
    <t>1L155</t>
  </si>
  <si>
    <t>1L156</t>
  </si>
  <si>
    <t>used LS even though two points at 11 MV/m determine slope</t>
  </si>
  <si>
    <t>1L157</t>
  </si>
  <si>
    <t>1L158</t>
  </si>
  <si>
    <t>1L161</t>
  </si>
  <si>
    <t xml:space="preserve"> no faults since 2/11/2010 300K cycle.  Remove fit.</t>
  </si>
  <si>
    <t>1L162</t>
  </si>
  <si>
    <t>1L163</t>
  </si>
  <si>
    <t>1L164</t>
  </si>
  <si>
    <t>1L165</t>
  </si>
  <si>
    <t>1L166</t>
  </si>
  <si>
    <t>1L167</t>
  </si>
  <si>
    <t>1L168</t>
  </si>
  <si>
    <t>1L171</t>
  </si>
  <si>
    <t>used LS, very low R^2</t>
  </si>
  <si>
    <t>1L172</t>
  </si>
  <si>
    <t xml:space="preserve">used M estimator, LS for R^2 </t>
  </si>
  <si>
    <t>1L173</t>
  </si>
  <si>
    <t>1L174</t>
  </si>
  <si>
    <t>1L175</t>
  </si>
  <si>
    <t>quenches at 7.6 per history file, 1.2d at 7.6</t>
  </si>
  <si>
    <t>1L176</t>
  </si>
  <si>
    <t>after 7/1/2010, chosen by eye because full set is a mess</t>
  </si>
  <si>
    <t>1L177</t>
  </si>
  <si>
    <t>CWWT limited at 8.4.  used LS with low R^2</t>
  </si>
  <si>
    <t>1L178</t>
  </si>
  <si>
    <t>months at 9 MV/m .  Quench faults ~9.4</t>
  </si>
  <si>
    <t>1L181</t>
  </si>
  <si>
    <t>1L182</t>
  </si>
  <si>
    <t>1L183</t>
  </si>
  <si>
    <t>wide scatter in old and new data so used all, stepwise regression shows no obvious suspect</t>
  </si>
  <si>
    <t>1L184</t>
  </si>
  <si>
    <t xml:space="preserve">1L185 </t>
  </si>
  <si>
    <t>1L186</t>
  </si>
  <si>
    <t>1L187</t>
  </si>
  <si>
    <t>1L188</t>
  </si>
  <si>
    <t>1L191</t>
  </si>
  <si>
    <t>used LS, victim still</t>
  </si>
  <si>
    <t>1L192</t>
  </si>
  <si>
    <t>fraticide of cavity 1 over 9.5</t>
  </si>
  <si>
    <t>1L193</t>
  </si>
  <si>
    <t>used LTS, LS for t's</t>
  </si>
  <si>
    <t>1L194</t>
  </si>
  <si>
    <t>1L195</t>
  </si>
  <si>
    <t>1L196</t>
  </si>
  <si>
    <t>removed 5 MV/m points</t>
  </si>
  <si>
    <t>1L197</t>
  </si>
  <si>
    <t>1L198</t>
  </si>
  <si>
    <t>1L201</t>
  </si>
  <si>
    <t>1L202</t>
  </si>
  <si>
    <t>1L203</t>
  </si>
  <si>
    <t>new emitter 10/27/2011</t>
  </si>
  <si>
    <t>1L204</t>
  </si>
  <si>
    <t>after 4/20/08; may be victim of cav 3</t>
  </si>
  <si>
    <t>1L205</t>
  </si>
  <si>
    <t>1L206</t>
  </si>
  <si>
    <t>1L207</t>
  </si>
  <si>
    <t>1L208</t>
  </si>
  <si>
    <t>1L211</t>
  </si>
  <si>
    <t>1L212</t>
  </si>
  <si>
    <t>1L213</t>
  </si>
  <si>
    <t>quench faults at 9</t>
  </si>
  <si>
    <t xml:space="preserve">1L214 </t>
  </si>
  <si>
    <t>used LS; old note: CWWT fault limited now</t>
  </si>
  <si>
    <t>1L215</t>
  </si>
  <si>
    <t>1L216</t>
  </si>
  <si>
    <t>1L217</t>
  </si>
  <si>
    <t>1L218</t>
  </si>
  <si>
    <t>2L021</t>
  </si>
  <si>
    <t>2L022</t>
  </si>
  <si>
    <t>2L023</t>
  </si>
  <si>
    <t>2L024</t>
  </si>
  <si>
    <t>2L025</t>
  </si>
  <si>
    <t>2L026</t>
  </si>
  <si>
    <t>2L027</t>
  </si>
  <si>
    <t>2L028</t>
  </si>
  <si>
    <t>2L031</t>
  </si>
  <si>
    <t>3.4 day median at 8.5 but can't seem to stick at higher GSETs, leave DRVH at 10 anyway</t>
  </si>
  <si>
    <t>2L032</t>
  </si>
  <si>
    <t xml:space="preserve"> few faults under 12 days since 2005 so remove model.  A week at 10.63 in 2009 </t>
  </si>
  <si>
    <t>2L033</t>
  </si>
  <si>
    <t>kill model,  most points are at 10.35 MV/m</t>
  </si>
  <si>
    <t>2L034</t>
  </si>
  <si>
    <t>2L035</t>
  </si>
  <si>
    <t>2L036</t>
  </si>
  <si>
    <t>2L037</t>
  </si>
  <si>
    <t>2L038</t>
  </si>
  <si>
    <t>2L041</t>
  </si>
  <si>
    <t>refurbished CM</t>
  </si>
  <si>
    <t>2L042</t>
  </si>
  <si>
    <t>2L043</t>
  </si>
  <si>
    <t>2L044</t>
  </si>
  <si>
    <t>2L045</t>
  </si>
  <si>
    <t>2L046</t>
  </si>
  <si>
    <t>2L047</t>
  </si>
  <si>
    <t>2L048</t>
  </si>
  <si>
    <t>2L051</t>
  </si>
  <si>
    <t>used M estimator and LS for R^2`</t>
  </si>
  <si>
    <t>2L052</t>
  </si>
  <si>
    <t>2L053</t>
  </si>
  <si>
    <t>2L054</t>
  </si>
  <si>
    <t>CWWT limited to 9.15 now, no new faults in years</t>
  </si>
  <si>
    <t>2L055</t>
  </si>
  <si>
    <t>2L056</t>
  </si>
  <si>
    <t>2L057</t>
  </si>
  <si>
    <t>2L058</t>
  </si>
  <si>
    <t xml:space="preserve">horrible fit but see if we get more data in the future.  </t>
  </si>
  <si>
    <t>2L061</t>
  </si>
  <si>
    <t>2L062</t>
  </si>
  <si>
    <t>slope dominated by a few low interval points at 9.7, 3/4 of the data is at 8</t>
  </si>
  <si>
    <t>2L063</t>
  </si>
  <si>
    <t>CWWT limited</t>
  </si>
  <si>
    <t>2L064</t>
  </si>
  <si>
    <t>used LS, cavity 5 gradient has R^2=0.404</t>
  </si>
  <si>
    <t>2L065</t>
  </si>
  <si>
    <t>fratricide of cavity 4 governs, 8.3 yields once per day in cav 4, manual outlier removal via JMP at +-3</t>
  </si>
  <si>
    <t>2L066</t>
  </si>
  <si>
    <t>2L067</t>
  </si>
  <si>
    <r>
      <t>new emitter April 2011</t>
    </r>
    <r>
      <rPr>
        <sz val="10"/>
        <color indexed="8"/>
        <rFont val="Bitstream Vera Sans"/>
        <family val="2"/>
        <charset val="1"/>
      </rPr>
      <t>., CWWT limit at 7.2</t>
    </r>
  </si>
  <si>
    <t>2L068</t>
  </si>
  <si>
    <t>2L071</t>
  </si>
  <si>
    <t>cryomodule installed April 2009</t>
  </si>
  <si>
    <t>2L072</t>
  </si>
  <si>
    <t>2L073</t>
  </si>
  <si>
    <t>2L074</t>
  </si>
  <si>
    <t>2L075</t>
  </si>
  <si>
    <t>2L076</t>
  </si>
  <si>
    <t>2L077</t>
  </si>
  <si>
    <t>2L078</t>
  </si>
  <si>
    <t>2L081</t>
  </si>
  <si>
    <t>one 10 MV/m point by hand, two outliers to get fully normal residuals</t>
  </si>
  <si>
    <t>2L082</t>
  </si>
  <si>
    <t>2L083</t>
  </si>
  <si>
    <t>removed one high gradient outlier by hand</t>
  </si>
  <si>
    <t>2L084</t>
  </si>
  <si>
    <t>2L085</t>
  </si>
  <si>
    <t>2L086</t>
  </si>
  <si>
    <t>2L087</t>
  </si>
  <si>
    <t>2L088</t>
  </si>
  <si>
    <t>2L091</t>
  </si>
  <si>
    <t>2L092</t>
  </si>
  <si>
    <t>2L093</t>
  </si>
  <si>
    <t>2L094</t>
  </si>
  <si>
    <t>2L095</t>
  </si>
  <si>
    <t>2L096</t>
  </si>
  <si>
    <t>2L097</t>
  </si>
  <si>
    <t>2L098</t>
  </si>
  <si>
    <t>2L101</t>
  </si>
  <si>
    <t>2L102</t>
  </si>
  <si>
    <t>2L103</t>
  </si>
  <si>
    <t>2L104</t>
  </si>
  <si>
    <t>2L105</t>
  </si>
  <si>
    <t>2L106</t>
  </si>
  <si>
    <t>2L107</t>
  </si>
  <si>
    <t>2L108</t>
  </si>
  <si>
    <t>bypassed forever</t>
  </si>
  <si>
    <t>2L111</t>
  </si>
  <si>
    <t>2L112</t>
  </si>
  <si>
    <t>2L113</t>
  </si>
  <si>
    <t>2L114</t>
  </si>
  <si>
    <t>2L115</t>
  </si>
  <si>
    <t>2L116</t>
  </si>
  <si>
    <t>used M estimator, LS for R^2</t>
  </si>
  <si>
    <t>2L117</t>
  </si>
  <si>
    <t>2L118</t>
  </si>
  <si>
    <t>2L121</t>
  </si>
  <si>
    <t>used LTS except LS for t's</t>
  </si>
  <si>
    <t>2L122</t>
  </si>
  <si>
    <t>2L123</t>
  </si>
  <si>
    <t>new emitter 10/6/09</t>
  </si>
  <si>
    <t>2L124</t>
  </si>
  <si>
    <t>2L125</t>
  </si>
  <si>
    <t>eyeballed data</t>
  </si>
  <si>
    <t>2L126</t>
  </si>
  <si>
    <t>2L127</t>
  </si>
  <si>
    <t>2L128</t>
  </si>
  <si>
    <t>2L131</t>
  </si>
  <si>
    <t xml:space="preserve"> retain old model, no grad dependence since May 2005 but I can't find fratricide</t>
  </si>
  <si>
    <t>2L132</t>
  </si>
  <si>
    <t>may kill cav 1 so I limit to 9,</t>
  </si>
  <si>
    <t>2L133</t>
  </si>
  <si>
    <t>2L134</t>
  </si>
  <si>
    <t>eyeballed data, most of it old since gset&gt;7</t>
  </si>
  <si>
    <t>2L135</t>
  </si>
  <si>
    <t>kills 6, lower to 7.5</t>
  </si>
  <si>
    <t>2L136</t>
  </si>
  <si>
    <t>victim of cavity 5; used LS</t>
  </si>
  <si>
    <t>2L137</t>
  </si>
  <si>
    <t>removed outliers by eye; residuals near-normal, didn't update</t>
  </si>
  <si>
    <t>2L138</t>
  </si>
  <si>
    <t>2L141</t>
  </si>
  <si>
    <t>2L142</t>
  </si>
  <si>
    <t>2L143</t>
  </si>
  <si>
    <t>2L144</t>
  </si>
  <si>
    <t>2L145</t>
  </si>
  <si>
    <t>2L146</t>
  </si>
  <si>
    <t>used LS, worse after 300K cycle</t>
  </si>
  <si>
    <t xml:space="preserve">2L147 </t>
  </si>
  <si>
    <t>2L148</t>
  </si>
  <si>
    <t>2L151</t>
  </si>
  <si>
    <t>moved from NL06</t>
  </si>
  <si>
    <t>2L152</t>
  </si>
  <si>
    <t>2L153</t>
  </si>
  <si>
    <t>2L154</t>
  </si>
  <si>
    <t>2L155</t>
  </si>
  <si>
    <t>2L156</t>
  </si>
  <si>
    <t>2L157</t>
  </si>
  <si>
    <t>2L158</t>
  </si>
  <si>
    <t>2L161</t>
  </si>
  <si>
    <t>2L162</t>
  </si>
  <si>
    <t>2L163</t>
  </si>
  <si>
    <t>2L164</t>
  </si>
  <si>
    <t>2L165</t>
  </si>
  <si>
    <t>2L166</t>
  </si>
  <si>
    <t>2L167</t>
  </si>
  <si>
    <t>2L168</t>
  </si>
  <si>
    <t>2L171</t>
  </si>
  <si>
    <t>bypassed due to heat load, turned back on 8/09 by Drury at 4 MV/m, 4 faults since</t>
  </si>
  <si>
    <t>2L172</t>
  </si>
  <si>
    <t>2L173</t>
  </si>
  <si>
    <r>
      <t>keep cav 1 below 10</t>
    </r>
    <r>
      <rPr>
        <sz val="10"/>
        <color indexed="8"/>
        <rFont val="Courier New"/>
        <family val="3"/>
      </rPr>
      <t xml:space="preserve">; used LS  </t>
    </r>
  </si>
  <si>
    <t>2L174</t>
  </si>
  <si>
    <t>2L175</t>
  </si>
  <si>
    <t>arcs above 7.3 per mounts and cooper so no little new data, latest DRVH entry says tuner doesn't move</t>
  </si>
  <si>
    <t>2L176</t>
  </si>
  <si>
    <t>2L177</t>
  </si>
  <si>
    <t>removed gset&lt;5 and interval&lt;1800  plus some outliers via residuals</t>
  </si>
  <si>
    <t>2L178</t>
  </si>
  <si>
    <t>2L181</t>
  </si>
  <si>
    <t>bypassed BLVF</t>
  </si>
  <si>
    <t>2L182</t>
  </si>
  <si>
    <t>used LTS for model and R2, MM for t's</t>
  </si>
  <si>
    <t>2L183</t>
  </si>
  <si>
    <t xml:space="preserve">may again affect cavities 2 and 4, almost certainly 4.  Cut from 10.5 to 9 MV/m max as 9.5 wasn't sufficient </t>
  </si>
  <si>
    <t>2L184</t>
  </si>
  <si>
    <t>victim of cavity 3, extremely clean data since it was turned down to 9 on 1/1/09</t>
  </si>
  <si>
    <t>2L185</t>
  </si>
  <si>
    <t>victim of cavity 3, clean data since it was turned down to 9 on 1/1/09</t>
  </si>
  <si>
    <t>2L186</t>
  </si>
  <si>
    <t xml:space="preserve">much better fit since cavity 4 turned down.  Used  LS </t>
  </si>
  <si>
    <t>2L187</t>
  </si>
  <si>
    <t>2L188</t>
  </si>
  <si>
    <t>2L191</t>
  </si>
  <si>
    <t>2L192</t>
  </si>
  <si>
    <t>2L193</t>
  </si>
  <si>
    <t>2L194</t>
  </si>
  <si>
    <t>2L195</t>
  </si>
  <si>
    <t>2L196</t>
  </si>
  <si>
    <t>2L197</t>
  </si>
  <si>
    <t>2L198</t>
  </si>
  <si>
    <t>2L201</t>
  </si>
  <si>
    <t>2L202</t>
  </si>
  <si>
    <t xml:space="preserve">2L203 </t>
  </si>
  <si>
    <t xml:space="preserve"> used MM/LTS</t>
  </si>
  <si>
    <t>2L204</t>
  </si>
  <si>
    <t>2L205</t>
  </si>
  <si>
    <t>2L206</t>
  </si>
  <si>
    <t>2L207</t>
  </si>
  <si>
    <t>2L208</t>
  </si>
  <si>
    <t>0L031</t>
  </si>
  <si>
    <t>0L032</t>
  </si>
  <si>
    <t>0L033</t>
  </si>
  <si>
    <t>0L034</t>
  </si>
  <si>
    <t>0L035</t>
  </si>
  <si>
    <t>0L036</t>
  </si>
  <si>
    <t>0L037</t>
  </si>
  <si>
    <t>0L038</t>
  </si>
  <si>
    <t>0L041</t>
  </si>
  <si>
    <t>0L042</t>
  </si>
  <si>
    <t>0L043</t>
  </si>
  <si>
    <t>0L044</t>
  </si>
  <si>
    <t>0L045</t>
  </si>
  <si>
    <t>0L046</t>
  </si>
  <si>
    <t>0L047</t>
  </si>
  <si>
    <t>0L048</t>
  </si>
  <si>
    <t>excluding all intervals under 30 minutes</t>
  </si>
  <si>
    <t>after 2/21/11, interval &gt; 240s</t>
  </si>
  <si>
    <t>gset&gt;6, interval&lt;1800s, large variances around 9 MV/m decrease R^2</t>
  </si>
  <si>
    <t>used LS, manual fit doesn't help</t>
  </si>
  <si>
    <t>Cavity</t>
  </si>
  <si>
    <t>I_est</t>
  </si>
  <si>
    <t>Sl_est</t>
  </si>
  <si>
    <t>I_t</t>
  </si>
  <si>
    <t>Sl_t</t>
  </si>
  <si>
    <t>R-Squared</t>
  </si>
  <si>
    <t>GSET8h</t>
  </si>
  <si>
    <t>if not OLS</t>
  </si>
  <si>
    <t>LTS</t>
  </si>
  <si>
    <t>MM</t>
  </si>
  <si>
    <t>C50</t>
  </si>
  <si>
    <t>victim</t>
  </si>
  <si>
    <t>2L147</t>
  </si>
  <si>
    <t>#file</t>
  </si>
  <si>
    <t>var</t>
  </si>
  <si>
    <t>BBC_5/1/2014</t>
  </si>
  <si>
    <t>SRF_1/2/2014</t>
  </si>
  <si>
    <t>BBC_5/31/2012</t>
  </si>
  <si>
    <t>BBC2012/SRF</t>
  </si>
  <si>
    <t>BBC2014/SRF</t>
  </si>
  <si>
    <t>BBC2014/2012</t>
  </si>
  <si>
    <t>GSET_prob</t>
  </si>
  <si>
    <t>in031e</t>
  </si>
  <si>
    <t>in032e</t>
  </si>
  <si>
    <t>in033e</t>
  </si>
  <si>
    <t>in034e</t>
  </si>
  <si>
    <t>in035e</t>
  </si>
  <si>
    <t>in036e</t>
  </si>
  <si>
    <t>in037e</t>
  </si>
  <si>
    <t>in038e</t>
  </si>
  <si>
    <t>nl021e</t>
  </si>
  <si>
    <t>nl022e</t>
  </si>
  <si>
    <t>nl023e</t>
  </si>
  <si>
    <t>nl024e</t>
  </si>
  <si>
    <t>nl025e</t>
  </si>
  <si>
    <t>nl026e</t>
  </si>
  <si>
    <t>nl027e</t>
  </si>
  <si>
    <t>nl028e</t>
  </si>
  <si>
    <t>nl031e</t>
  </si>
  <si>
    <t>nl032e</t>
  </si>
  <si>
    <t>nl033e</t>
  </si>
  <si>
    <t>nl034e</t>
  </si>
  <si>
    <t>nl035e</t>
  </si>
  <si>
    <t>nl036e</t>
  </si>
  <si>
    <t>nl037e</t>
  </si>
  <si>
    <t>nl038e</t>
  </si>
  <si>
    <t>nl041e</t>
  </si>
  <si>
    <t>nl042e</t>
  </si>
  <si>
    <t>nl043e</t>
  </si>
  <si>
    <t>nl044e</t>
  </si>
  <si>
    <t>nl045e</t>
  </si>
  <si>
    <t>nl046e</t>
  </si>
  <si>
    <t>nl047e</t>
  </si>
  <si>
    <t>nl048e</t>
  </si>
  <si>
    <t>nl051e</t>
  </si>
  <si>
    <t>nl052e</t>
  </si>
  <si>
    <t>nl053e</t>
  </si>
  <si>
    <t>nl054e</t>
  </si>
  <si>
    <t>nl055e</t>
  </si>
  <si>
    <t>nl056e</t>
  </si>
  <si>
    <t>nl057e</t>
  </si>
  <si>
    <t>nl058e</t>
  </si>
  <si>
    <t>nl061e</t>
  </si>
  <si>
    <t>nl062e</t>
  </si>
  <si>
    <t>nl063e</t>
  </si>
  <si>
    <t>nl064e</t>
  </si>
  <si>
    <t>nl065e</t>
  </si>
  <si>
    <t>nl066e</t>
  </si>
  <si>
    <t>nl067e</t>
  </si>
  <si>
    <t>nl068e</t>
  </si>
  <si>
    <t>nl071e</t>
  </si>
  <si>
    <t>nl072e</t>
  </si>
  <si>
    <t>nl073e</t>
  </si>
  <si>
    <t>nl074e</t>
  </si>
  <si>
    <t>nl075e</t>
  </si>
  <si>
    <t>nl076e</t>
  </si>
  <si>
    <t>nl077e</t>
  </si>
  <si>
    <t>nl078e</t>
  </si>
  <si>
    <t>nl081e</t>
  </si>
  <si>
    <t>nl082e</t>
  </si>
  <si>
    <t>nl083e</t>
  </si>
  <si>
    <t>nl084e</t>
  </si>
  <si>
    <t>nl085e</t>
  </si>
  <si>
    <t>nl086e</t>
  </si>
  <si>
    <t>nl087e</t>
  </si>
  <si>
    <t>nl088e</t>
  </si>
  <si>
    <t>nl091e</t>
  </si>
  <si>
    <t>nl092e</t>
  </si>
  <si>
    <t>nl093e</t>
  </si>
  <si>
    <t>nl094e</t>
  </si>
  <si>
    <t>nl095e</t>
  </si>
  <si>
    <t>nl096e</t>
  </si>
  <si>
    <t>nl097e</t>
  </si>
  <si>
    <t>nl098e</t>
  </si>
  <si>
    <t>nl101e</t>
  </si>
  <si>
    <t>nl102e</t>
  </si>
  <si>
    <t>nl103e</t>
  </si>
  <si>
    <t>nl104e</t>
  </si>
  <si>
    <t>nl105e</t>
  </si>
  <si>
    <t>nl106e</t>
  </si>
  <si>
    <t>nl107e</t>
  </si>
  <si>
    <t>nl108e</t>
  </si>
  <si>
    <t>nl111e</t>
  </si>
  <si>
    <t>nl112e</t>
  </si>
  <si>
    <t>nl113e</t>
  </si>
  <si>
    <t>nl114e</t>
  </si>
  <si>
    <t>nl115e</t>
  </si>
  <si>
    <t>nl116e</t>
  </si>
  <si>
    <t>nl117e</t>
  </si>
  <si>
    <t>nl118e</t>
  </si>
  <si>
    <t>nl121e</t>
  </si>
  <si>
    <t>nl122e</t>
  </si>
  <si>
    <t>nl123e</t>
  </si>
  <si>
    <t>nl124e</t>
  </si>
  <si>
    <t>nl125e</t>
  </si>
  <si>
    <t>nl126e</t>
  </si>
  <si>
    <t>nl127e</t>
  </si>
  <si>
    <t>nl128e</t>
  </si>
  <si>
    <t>nl131e</t>
  </si>
  <si>
    <t>nl132e</t>
  </si>
  <si>
    <t>nl133e</t>
  </si>
  <si>
    <t>nl134e</t>
  </si>
  <si>
    <t>nl135e</t>
  </si>
  <si>
    <t>nl136e</t>
  </si>
  <si>
    <t>nl137e</t>
  </si>
  <si>
    <t>nl138e</t>
  </si>
  <si>
    <t>nl141e</t>
  </si>
  <si>
    <t>nl142e</t>
  </si>
  <si>
    <t>nl143e</t>
  </si>
  <si>
    <t>nl144e</t>
  </si>
  <si>
    <t>nl145e</t>
  </si>
  <si>
    <t>nl146e</t>
  </si>
  <si>
    <t>nl147e</t>
  </si>
  <si>
    <t>nl148e</t>
  </si>
  <si>
    <t>nl151e</t>
  </si>
  <si>
    <t>nl152e</t>
  </si>
  <si>
    <t>nl153e</t>
  </si>
  <si>
    <t>nl154e</t>
  </si>
  <si>
    <t>nl155e</t>
  </si>
  <si>
    <t>nl156e</t>
  </si>
  <si>
    <t>nl157e</t>
  </si>
  <si>
    <t>nl158e</t>
  </si>
  <si>
    <t>nl161e</t>
  </si>
  <si>
    <t>nl162e</t>
  </si>
  <si>
    <t>nl163e</t>
  </si>
  <si>
    <t>nl164e</t>
  </si>
  <si>
    <t>nl165e</t>
  </si>
  <si>
    <t>nl166e</t>
  </si>
  <si>
    <t>nl167e</t>
  </si>
  <si>
    <t>nl168e</t>
  </si>
  <si>
    <t>nl171e</t>
  </si>
  <si>
    <t>nl172e</t>
  </si>
  <si>
    <t>nl173e</t>
  </si>
  <si>
    <t>nl174e</t>
  </si>
  <si>
    <t>nl175e</t>
  </si>
  <si>
    <t>nl176e</t>
  </si>
  <si>
    <t>nl177e</t>
  </si>
  <si>
    <t>nl178e</t>
  </si>
  <si>
    <t>nl181e</t>
  </si>
  <si>
    <t>nl182e</t>
  </si>
  <si>
    <t>nl183e</t>
  </si>
  <si>
    <t>nl184e</t>
  </si>
  <si>
    <t>nl185e</t>
  </si>
  <si>
    <t>nl186e</t>
  </si>
  <si>
    <t>nl187e</t>
  </si>
  <si>
    <t>nl188e</t>
  </si>
  <si>
    <t>nl191e</t>
  </si>
  <si>
    <t>nl192e</t>
  </si>
  <si>
    <t>nl193e</t>
  </si>
  <si>
    <t>nl194e</t>
  </si>
  <si>
    <t>nl195e</t>
  </si>
  <si>
    <t>nl196e</t>
  </si>
  <si>
    <t>nl197e</t>
  </si>
  <si>
    <t>nl198e</t>
  </si>
  <si>
    <t>nl201e</t>
  </si>
  <si>
    <t>nl202e</t>
  </si>
  <si>
    <t>nl203e</t>
  </si>
  <si>
    <t>nl204e</t>
  </si>
  <si>
    <t>nl205e</t>
  </si>
  <si>
    <t>nl206e</t>
  </si>
  <si>
    <t>nl207e</t>
  </si>
  <si>
    <t>nl208e</t>
  </si>
  <si>
    <t>nl211e</t>
  </si>
  <si>
    <t>nl212e</t>
  </si>
  <si>
    <t>nl213e</t>
  </si>
  <si>
    <t>nl214e</t>
  </si>
  <si>
    <t>nl215e</t>
  </si>
  <si>
    <t>nl216e</t>
  </si>
  <si>
    <t>nl217e</t>
  </si>
  <si>
    <t>nl218e</t>
  </si>
  <si>
    <t>sl021e</t>
  </si>
  <si>
    <t>sl022e</t>
  </si>
  <si>
    <t>sl023e</t>
  </si>
  <si>
    <t>sl024e</t>
  </si>
  <si>
    <t>sl025e</t>
  </si>
  <si>
    <t>sl026e</t>
  </si>
  <si>
    <t>sl027e</t>
  </si>
  <si>
    <t>sl028e</t>
  </si>
  <si>
    <t>sl031e</t>
  </si>
  <si>
    <t>sl032e</t>
  </si>
  <si>
    <t>sl033e</t>
  </si>
  <si>
    <t>sl034e</t>
  </si>
  <si>
    <t>sl035e</t>
  </si>
  <si>
    <t>sl036e</t>
  </si>
  <si>
    <t>sl037e</t>
  </si>
  <si>
    <t>sl038e</t>
  </si>
  <si>
    <t>sl041e</t>
  </si>
  <si>
    <t>sl042e</t>
  </si>
  <si>
    <t>sl043e</t>
  </si>
  <si>
    <t>sl044e</t>
  </si>
  <si>
    <t>sl045e</t>
  </si>
  <si>
    <t>sl046e</t>
  </si>
  <si>
    <t>sl047e</t>
  </si>
  <si>
    <t>sl048e</t>
  </si>
  <si>
    <t>sl051e</t>
  </si>
  <si>
    <t>sl052e</t>
  </si>
  <si>
    <t>sl053e</t>
  </si>
  <si>
    <t>sl054e</t>
  </si>
  <si>
    <t>sl055e</t>
  </si>
  <si>
    <t>sl056e</t>
  </si>
  <si>
    <t>sl057e</t>
  </si>
  <si>
    <t>sl058e</t>
  </si>
  <si>
    <t>sl061e</t>
  </si>
  <si>
    <t>sl062e</t>
  </si>
  <si>
    <t>sl063e</t>
  </si>
  <si>
    <t>sl064e</t>
  </si>
  <si>
    <t>sl065e</t>
  </si>
  <si>
    <t>sl066e</t>
  </si>
  <si>
    <t>sl067e</t>
  </si>
  <si>
    <t>sl068e</t>
  </si>
  <si>
    <t>sl071e</t>
  </si>
  <si>
    <t>sl072e</t>
  </si>
  <si>
    <t>sl073e</t>
  </si>
  <si>
    <t>sl074e</t>
  </si>
  <si>
    <t>sl075e</t>
  </si>
  <si>
    <t>sl076e</t>
  </si>
  <si>
    <t>sl077e</t>
  </si>
  <si>
    <t>sl078e</t>
  </si>
  <si>
    <t>sl081e</t>
  </si>
  <si>
    <t>sl082e</t>
  </si>
  <si>
    <t>sl083e</t>
  </si>
  <si>
    <t>sl084e</t>
  </si>
  <si>
    <t>sl085e</t>
  </si>
  <si>
    <t>sl086e</t>
  </si>
  <si>
    <t>sl087e</t>
  </si>
  <si>
    <t>sl088e</t>
  </si>
  <si>
    <t>sl091e</t>
  </si>
  <si>
    <t>sl092e</t>
  </si>
  <si>
    <t>sl093e</t>
  </si>
  <si>
    <t>sl094e</t>
  </si>
  <si>
    <t>sl095e</t>
  </si>
  <si>
    <t>sl096e</t>
  </si>
  <si>
    <t>sl097e</t>
  </si>
  <si>
    <t>sl098e</t>
  </si>
  <si>
    <t>sl101e</t>
  </si>
  <si>
    <t>sl102e</t>
  </si>
  <si>
    <t>sl103e</t>
  </si>
  <si>
    <t>sl104e</t>
  </si>
  <si>
    <t>sl105e</t>
  </si>
  <si>
    <t>sl106e</t>
  </si>
  <si>
    <t>sl107e</t>
  </si>
  <si>
    <t>sl108e</t>
  </si>
  <si>
    <t>sl111e</t>
  </si>
  <si>
    <t>sl112e</t>
  </si>
  <si>
    <t>sl113e</t>
  </si>
  <si>
    <t>sl114e</t>
  </si>
  <si>
    <t>sl115e</t>
  </si>
  <si>
    <t>sl116e</t>
  </si>
  <si>
    <t>sl117e</t>
  </si>
  <si>
    <t>sl118e</t>
  </si>
  <si>
    <t>sl121e</t>
  </si>
  <si>
    <t>sl122e</t>
  </si>
  <si>
    <t>sl123e</t>
  </si>
  <si>
    <t>sl124e</t>
  </si>
  <si>
    <t>sl125e</t>
  </si>
  <si>
    <t>sl126e</t>
  </si>
  <si>
    <t>sl127e</t>
  </si>
  <si>
    <t>sl128e</t>
  </si>
  <si>
    <t>sl131e</t>
  </si>
  <si>
    <t>sl132e</t>
  </si>
  <si>
    <t>sl133e</t>
  </si>
  <si>
    <t>sl134e</t>
  </si>
  <si>
    <t>sl135e</t>
  </si>
  <si>
    <t>sl136e</t>
  </si>
  <si>
    <t>sl137e</t>
  </si>
  <si>
    <t>sl138e</t>
  </si>
  <si>
    <t>sl141e</t>
  </si>
  <si>
    <t>sl142e</t>
  </si>
  <si>
    <t>sl143e</t>
  </si>
  <si>
    <t>sl144e</t>
  </si>
  <si>
    <t>sl145e</t>
  </si>
  <si>
    <t>sl146e</t>
  </si>
  <si>
    <t>sl147e</t>
  </si>
  <si>
    <t>sl148e</t>
  </si>
  <si>
    <t>sl151e</t>
  </si>
  <si>
    <t>sl152e</t>
  </si>
  <si>
    <t>sl153e</t>
  </si>
  <si>
    <t>sl154e</t>
  </si>
  <si>
    <t>sl155e</t>
  </si>
  <si>
    <t>sl156e</t>
  </si>
  <si>
    <t>sl157e</t>
  </si>
  <si>
    <t>sl158e</t>
  </si>
  <si>
    <t>sl161e</t>
  </si>
  <si>
    <t>sl162e</t>
  </si>
  <si>
    <t>sl163e</t>
  </si>
  <si>
    <t>sl164e</t>
  </si>
  <si>
    <t>sl165e</t>
  </si>
  <si>
    <t>sl166e</t>
  </si>
  <si>
    <t>sl167e</t>
  </si>
  <si>
    <t>sl168e</t>
  </si>
  <si>
    <t>sl171e</t>
  </si>
  <si>
    <t>sl172e</t>
  </si>
  <si>
    <t>sl173e</t>
  </si>
  <si>
    <t>sl174e</t>
  </si>
  <si>
    <t>sl175e</t>
  </si>
  <si>
    <t>sl176e</t>
  </si>
  <si>
    <t>sl177e</t>
  </si>
  <si>
    <t>sl178e</t>
  </si>
  <si>
    <t>sl181e</t>
  </si>
  <si>
    <t>sl182e</t>
  </si>
  <si>
    <t>sl183e</t>
  </si>
  <si>
    <t>sl184e</t>
  </si>
  <si>
    <t>sl185e</t>
  </si>
  <si>
    <t>sl186e</t>
  </si>
  <si>
    <t>sl187e</t>
  </si>
  <si>
    <t>sl188e</t>
  </si>
  <si>
    <t>sl191e</t>
  </si>
  <si>
    <t>sl192e</t>
  </si>
  <si>
    <t>sl193e</t>
  </si>
  <si>
    <t>sl194e</t>
  </si>
  <si>
    <t>sl195e</t>
  </si>
  <si>
    <t>sl196e</t>
  </si>
  <si>
    <t>sl197e</t>
  </si>
  <si>
    <t>sl198e</t>
  </si>
  <si>
    <t>sl201e</t>
  </si>
  <si>
    <t>sl202e</t>
  </si>
  <si>
    <t>sl203e</t>
  </si>
  <si>
    <t>sl204e</t>
  </si>
  <si>
    <t>sl205e</t>
  </si>
  <si>
    <t>sl206e</t>
  </si>
  <si>
    <t>sl207e</t>
  </si>
  <si>
    <t>sl208e</t>
  </si>
  <si>
    <t>gset_prob</t>
  </si>
  <si>
    <t>ratios</t>
  </si>
  <si>
    <t>altered_slope</t>
  </si>
  <si>
    <t>intercept12</t>
  </si>
  <si>
    <t>num_pts12</t>
  </si>
  <si>
    <t>slope12</t>
  </si>
  <si>
    <t>t_intercept12</t>
  </si>
  <si>
    <t>t_gset12</t>
  </si>
  <si>
    <t>R_squared12</t>
  </si>
  <si>
    <t>8 hours2012</t>
  </si>
  <si>
    <t>1_day2012</t>
  </si>
  <si>
    <t>2days_2012</t>
  </si>
  <si>
    <t>intercept14</t>
  </si>
  <si>
    <t>slope14</t>
  </si>
  <si>
    <t>t_intercept14</t>
  </si>
  <si>
    <t>t_gset14</t>
  </si>
  <si>
    <t>R_squared14</t>
  </si>
  <si>
    <t>8 hours2014</t>
  </si>
  <si>
    <t>1_day2014</t>
  </si>
  <si>
    <t>2days_2014</t>
  </si>
  <si>
    <t>num_pts14</t>
  </si>
  <si>
    <t>file</t>
  </si>
  <si>
    <t>2012_intercept</t>
  </si>
  <si>
    <t>2012_slope_recal</t>
  </si>
  <si>
    <t>8hrs_recal</t>
  </si>
  <si>
    <t>1day_recal</t>
  </si>
  <si>
    <t>2day_recal</t>
  </si>
</sst>
</file>

<file path=xl/styles.xml><?xml version="1.0" encoding="utf-8"?>
<styleSheet xmlns="http://schemas.openxmlformats.org/spreadsheetml/2006/main">
  <numFmts count="3">
    <numFmt numFmtId="164" formatCode="mm/dd/yy"/>
    <numFmt numFmtId="167" formatCode="m/d/yy;@"/>
    <numFmt numFmtId="168" formatCode="0.000"/>
  </numFmts>
  <fonts count="13">
    <font>
      <sz val="11"/>
      <color theme="1"/>
      <name val="Calibri"/>
      <family val="2"/>
      <scheme val="minor"/>
    </font>
    <font>
      <sz val="10"/>
      <color indexed="8"/>
      <name val="Bitstream Vera Sans"/>
      <family val="2"/>
      <charset val="1"/>
    </font>
    <font>
      <b/>
      <sz val="10"/>
      <color indexed="8"/>
      <name val="Bitstream Vera Sans"/>
      <family val="2"/>
      <charset val="1"/>
    </font>
    <font>
      <sz val="10"/>
      <name val="Arial"/>
    </font>
    <font>
      <sz val="10"/>
      <name val="Arial"/>
      <family val="2"/>
    </font>
    <font>
      <sz val="10"/>
      <name val="Bitstream Vera Sans"/>
      <family val="2"/>
      <charset val="1"/>
    </font>
    <font>
      <b/>
      <sz val="10"/>
      <color indexed="8"/>
      <name val="Bitstream Vera Sans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Bitstream Vera Sans"/>
    </font>
    <font>
      <sz val="10"/>
      <color indexed="8"/>
      <name val="Courier New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1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Font="1"/>
    <xf numFmtId="2" fontId="1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7" fillId="0" borderId="0" xfId="3" applyFont="1"/>
    <xf numFmtId="0" fontId="7" fillId="0" borderId="0" xfId="3"/>
    <xf numFmtId="0" fontId="9" fillId="0" borderId="0" xfId="3" applyFont="1"/>
    <xf numFmtId="2" fontId="10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0" fontId="12" fillId="0" borderId="0" xfId="0" applyFont="1"/>
    <xf numFmtId="2" fontId="3" fillId="0" borderId="0" xfId="1" applyNumberFormat="1"/>
    <xf numFmtId="2" fontId="3" fillId="0" borderId="0" xfId="1" applyNumberFormat="1" applyFont="1"/>
    <xf numFmtId="2" fontId="5" fillId="0" borderId="0" xfId="2" applyNumberFormat="1" applyFont="1"/>
    <xf numFmtId="2" fontId="0" fillId="0" borderId="0" xfId="0" applyNumberFormat="1"/>
    <xf numFmtId="2" fontId="8" fillId="0" borderId="0" xfId="3" applyNumberFormat="1" applyFont="1"/>
    <xf numFmtId="2" fontId="7" fillId="0" borderId="0" xfId="3" applyNumberFormat="1"/>
    <xf numFmtId="2" fontId="9" fillId="0" borderId="0" xfId="3" applyNumberFormat="1" applyFont="1"/>
    <xf numFmtId="167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alignment horizontal="center"/>
      <protection locked="0"/>
    </xf>
    <xf numFmtId="167" fontId="1" fillId="0" borderId="0" xfId="0" applyNumberFormat="1" applyFont="1"/>
    <xf numFmtId="167" fontId="0" fillId="0" borderId="0" xfId="0" applyNumberFormat="1" applyFont="1"/>
    <xf numFmtId="168" fontId="0" fillId="0" borderId="0" xfId="0" applyNumberFormat="1"/>
    <xf numFmtId="14" fontId="0" fillId="0" borderId="0" xfId="0" applyNumberFormat="1"/>
    <xf numFmtId="11" fontId="0" fillId="0" borderId="0" xfId="0" applyNumberFormat="1"/>
    <xf numFmtId="2" fontId="1" fillId="0" borderId="0" xfId="0" applyNumberFormat="1" applyFont="1" applyFill="1" applyBorder="1" applyAlignment="1" applyProtection="1">
      <alignment horizontal="left"/>
      <protection locked="0"/>
    </xf>
    <xf numFmtId="164" fontId="0" fillId="0" borderId="0" xfId="0" applyNumberFormat="1"/>
  </cellXfs>
  <cellStyles count="4">
    <cellStyle name="Normal" xfId="0" builtinId="0"/>
    <cellStyle name="Normal_models" xfId="2"/>
    <cellStyle name="Normal_models_1" xfId="1"/>
    <cellStyle name="Normal_models_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31"/>
  <sheetViews>
    <sheetView zoomScale="80" zoomScaleNormal="80" workbookViewId="0">
      <pane ySplit="696"/>
      <selection sqref="A1:XFD1048576"/>
      <selection pane="bottomLeft" activeCell="AJ327" sqref="AH20:AL331"/>
    </sheetView>
  </sheetViews>
  <sheetFormatPr defaultRowHeight="14.4"/>
  <cols>
    <col min="2" max="2" width="7.5546875" customWidth="1"/>
    <col min="3" max="3" width="0" hidden="1" customWidth="1"/>
    <col min="4" max="4" width="7.77734375" customWidth="1"/>
    <col min="5" max="5" width="7.21875" customWidth="1"/>
    <col min="6" max="6" width="6.77734375" customWidth="1"/>
    <col min="7" max="7" width="8.109375" customWidth="1"/>
    <col min="8" max="8" width="7.44140625" customWidth="1"/>
    <col min="9" max="9" width="7.33203125" customWidth="1"/>
    <col min="10" max="12" width="6.88671875" customWidth="1"/>
    <col min="13" max="13" width="7.88671875" style="31" customWidth="1"/>
    <col min="14" max="14" width="7.109375" style="20" customWidth="1"/>
    <col min="15" max="15" width="5.88671875" hidden="1" customWidth="1"/>
    <col min="16" max="16" width="6.6640625" customWidth="1"/>
    <col min="17" max="21" width="7" customWidth="1"/>
    <col min="22" max="22" width="7.44140625" customWidth="1"/>
    <col min="23" max="23" width="7.33203125" customWidth="1"/>
    <col min="24" max="24" width="7.44140625" customWidth="1"/>
    <col min="25" max="26" width="8.88671875" hidden="1" customWidth="1"/>
    <col min="27" max="31" width="12.77734375" hidden="1" customWidth="1"/>
    <col min="32" max="32" width="12.77734375" customWidth="1"/>
    <col min="33" max="33" width="5" customWidth="1"/>
    <col min="35" max="35" width="8.88671875" style="24"/>
  </cols>
  <sheetData>
    <row r="1" spans="1:38">
      <c r="A1" s="1" t="s">
        <v>0</v>
      </c>
      <c r="B1" s="2" t="s">
        <v>1</v>
      </c>
      <c r="C1" s="3" t="s">
        <v>2</v>
      </c>
      <c r="D1" s="4"/>
      <c r="E1" s="1"/>
      <c r="F1" s="5" t="s">
        <v>3</v>
      </c>
      <c r="G1" s="6"/>
      <c r="H1" s="7"/>
      <c r="I1" s="3" t="s">
        <v>4</v>
      </c>
      <c r="J1" s="4">
        <v>28800</v>
      </c>
      <c r="K1" s="4">
        <v>86400</v>
      </c>
      <c r="L1" s="4">
        <v>172800</v>
      </c>
      <c r="M1" s="28"/>
      <c r="Q1" s="1"/>
      <c r="R1" s="5" t="s">
        <v>3</v>
      </c>
      <c r="S1" s="6"/>
      <c r="T1" s="7"/>
      <c r="U1" s="3" t="s">
        <v>4</v>
      </c>
      <c r="V1" s="4">
        <v>28800</v>
      </c>
      <c r="W1" s="4">
        <v>86400</v>
      </c>
      <c r="X1" s="4">
        <v>172800</v>
      </c>
      <c r="Y1" t="s">
        <v>449</v>
      </c>
      <c r="Z1" t="s">
        <v>450</v>
      </c>
      <c r="AA1" s="33" t="s">
        <v>451</v>
      </c>
      <c r="AB1" s="33" t="s">
        <v>452</v>
      </c>
      <c r="AC1" s="33" t="s">
        <v>453</v>
      </c>
      <c r="AD1" s="33" t="s">
        <v>454</v>
      </c>
      <c r="AE1" s="33" t="s">
        <v>455</v>
      </c>
      <c r="AF1" s="33" t="s">
        <v>456</v>
      </c>
      <c r="AH1" s="1"/>
      <c r="AI1" s="7" t="s">
        <v>3</v>
      </c>
      <c r="AJ1" s="4">
        <v>28800</v>
      </c>
      <c r="AK1" s="4">
        <v>86400</v>
      </c>
      <c r="AL1" s="4">
        <v>172800</v>
      </c>
    </row>
    <row r="2" spans="1:38">
      <c r="A2" s="8"/>
      <c r="B2" s="6"/>
      <c r="C2" s="6"/>
      <c r="D2" s="5" t="s">
        <v>5</v>
      </c>
      <c r="E2" s="9" t="s">
        <v>6</v>
      </c>
      <c r="F2" s="9" t="s">
        <v>7</v>
      </c>
      <c r="G2" s="6" t="s">
        <v>8</v>
      </c>
      <c r="H2" s="7" t="s">
        <v>9</v>
      </c>
      <c r="I2" s="5" t="s">
        <v>10</v>
      </c>
      <c r="J2" s="10" t="s">
        <v>11</v>
      </c>
      <c r="K2" s="10" t="s">
        <v>12</v>
      </c>
      <c r="L2" s="10" t="s">
        <v>13</v>
      </c>
      <c r="M2" s="29" t="s">
        <v>0</v>
      </c>
      <c r="N2" s="20" t="s">
        <v>436</v>
      </c>
      <c r="O2" t="s">
        <v>443</v>
      </c>
      <c r="P2" t="s">
        <v>5</v>
      </c>
      <c r="Q2" t="s">
        <v>437</v>
      </c>
      <c r="R2" t="s">
        <v>438</v>
      </c>
      <c r="S2" t="s">
        <v>439</v>
      </c>
      <c r="T2" t="s">
        <v>440</v>
      </c>
      <c r="U2" t="s">
        <v>441</v>
      </c>
      <c r="V2" t="s">
        <v>442</v>
      </c>
      <c r="AA2" s="34" t="s">
        <v>778</v>
      </c>
      <c r="AB2" s="34" t="s">
        <v>778</v>
      </c>
      <c r="AC2" s="34" t="s">
        <v>778</v>
      </c>
      <c r="AD2" s="32" t="s">
        <v>779</v>
      </c>
      <c r="AE2" s="32" t="s">
        <v>779</v>
      </c>
      <c r="AF2" s="32" t="s">
        <v>779</v>
      </c>
      <c r="AH2" s="9" t="s">
        <v>6</v>
      </c>
      <c r="AI2" s="35" t="s">
        <v>780</v>
      </c>
      <c r="AJ2" s="10" t="s">
        <v>11</v>
      </c>
      <c r="AK2" s="10" t="s">
        <v>12</v>
      </c>
      <c r="AL2" s="10" t="s">
        <v>13</v>
      </c>
    </row>
    <row r="3" spans="1:38">
      <c r="A3" s="11"/>
      <c r="B3" s="6"/>
      <c r="C3" s="6"/>
      <c r="D3" s="6"/>
      <c r="E3" s="6"/>
      <c r="F3" s="6"/>
      <c r="G3" s="6"/>
      <c r="H3" s="12"/>
      <c r="I3" s="6"/>
      <c r="J3" s="6"/>
      <c r="K3" s="6"/>
      <c r="L3" s="6"/>
      <c r="M3" s="30"/>
      <c r="AA3" s="34"/>
      <c r="AB3" s="34"/>
      <c r="AC3" s="34"/>
      <c r="AD3" s="32"/>
      <c r="AE3" s="32"/>
      <c r="AF3" s="32"/>
    </row>
    <row r="4" spans="1:38">
      <c r="A4" s="11">
        <v>41047</v>
      </c>
      <c r="B4" s="2" t="s">
        <v>416</v>
      </c>
      <c r="C4" s="13" t="s">
        <v>17</v>
      </c>
      <c r="D4">
        <v>2090</v>
      </c>
      <c r="E4" s="21">
        <v>-19.039370000000002</v>
      </c>
      <c r="F4" s="21">
        <v>1.1404799999999999</v>
      </c>
      <c r="G4" s="21">
        <v>-72.31</v>
      </c>
      <c r="H4" s="21">
        <v>30.55</v>
      </c>
      <c r="I4" s="21">
        <v>0.30830000000000002</v>
      </c>
      <c r="J4" s="7">
        <f t="shared" ref="J4:L19" si="0">((LN(1/J$1)-$E4)/$F4)</f>
        <v>7.6908313463418603</v>
      </c>
      <c r="K4" s="7">
        <f t="shared" si="0"/>
        <v>6.7275419518166508</v>
      </c>
      <c r="L4" s="7">
        <f t="shared" si="0"/>
        <v>6.1197740115108639</v>
      </c>
      <c r="M4" s="28">
        <v>41772</v>
      </c>
      <c r="V4" s="7" t="e">
        <f>((LN(1/V$1)-$Q4)/$R4)</f>
        <v>#DIV/0!</v>
      </c>
      <c r="W4" s="7" t="e">
        <f t="shared" ref="W4:X19" si="1">((LN(1/W$1)-$Q4)/$R4)</f>
        <v>#DIV/0!</v>
      </c>
      <c r="X4" s="7" t="e">
        <f t="shared" si="1"/>
        <v>#DIV/0!</v>
      </c>
      <c r="Y4" t="s">
        <v>458</v>
      </c>
      <c r="Z4" t="s">
        <v>457</v>
      </c>
      <c r="AA4" s="34">
        <v>16172500</v>
      </c>
      <c r="AB4" s="34">
        <v>16286500</v>
      </c>
      <c r="AC4" s="34">
        <v>13860000</v>
      </c>
      <c r="AD4" s="32">
        <f t="shared" ref="AD4:AD11" si="2">AC4/AB4</f>
        <v>0.85101157400300864</v>
      </c>
      <c r="AE4" s="32">
        <f t="shared" ref="AE4:AE11" si="3">AA4/AB4</f>
        <v>0.99300033770300555</v>
      </c>
      <c r="AF4" s="32">
        <f t="shared" ref="AF4:AF11" si="4">AA4/AC4</f>
        <v>1.1668470418470418</v>
      </c>
      <c r="AH4" s="24">
        <f>E4</f>
        <v>-19.039370000000002</v>
      </c>
      <c r="AI4" s="24">
        <f>F4*AF4</f>
        <v>1.3307657142857141</v>
      </c>
      <c r="AJ4" s="7">
        <f>((LN(1/AJ$1)-$AH4)/$AI4)</f>
        <v>6.5911221184293209</v>
      </c>
      <c r="AK4" s="7">
        <f t="shared" ref="AK4:AL19" si="5">((LN(1/AK$1)-$AH4)/$AI4)</f>
        <v>5.7655731304485265</v>
      </c>
      <c r="AL4" s="7">
        <f t="shared" si="5"/>
        <v>5.2447097109006391</v>
      </c>
    </row>
    <row r="5" spans="1:38">
      <c r="A5" s="11">
        <v>41047</v>
      </c>
      <c r="B5" s="2" t="s">
        <v>417</v>
      </c>
      <c r="C5" s="13" t="s">
        <v>17</v>
      </c>
      <c r="D5" s="5">
        <v>185</v>
      </c>
      <c r="E5" s="21">
        <v>-21.073</v>
      </c>
      <c r="F5" s="21">
        <v>1.1067</v>
      </c>
      <c r="G5" s="21">
        <v>-25.1</v>
      </c>
      <c r="H5" s="21">
        <v>10.55</v>
      </c>
      <c r="I5" s="21">
        <v>0.37219999999999998</v>
      </c>
      <c r="J5" s="7">
        <f t="shared" si="0"/>
        <v>9.7631420745242288</v>
      </c>
      <c r="K5" s="7">
        <f t="shared" si="0"/>
        <v>8.7704500272954302</v>
      </c>
      <c r="L5" s="7">
        <f t="shared" si="0"/>
        <v>8.1441310785650209</v>
      </c>
      <c r="M5" s="28">
        <v>41772</v>
      </c>
      <c r="V5" s="7" t="e">
        <f t="shared" ref="V5:X68" si="6">((LN(1/V$1)-$Q5)/$R5)</f>
        <v>#DIV/0!</v>
      </c>
      <c r="W5" s="7" t="e">
        <f t="shared" si="1"/>
        <v>#DIV/0!</v>
      </c>
      <c r="X5" s="7" t="e">
        <f t="shared" si="1"/>
        <v>#DIV/0!</v>
      </c>
      <c r="Y5" t="s">
        <v>459</v>
      </c>
      <c r="Z5" t="s">
        <v>457</v>
      </c>
      <c r="AA5" s="34">
        <v>16362300</v>
      </c>
      <c r="AB5" s="34">
        <v>18140000</v>
      </c>
      <c r="AC5" s="34">
        <v>18590000</v>
      </c>
      <c r="AD5" s="32">
        <f t="shared" si="2"/>
        <v>1.0248070562293274</v>
      </c>
      <c r="AE5" s="32">
        <f t="shared" si="3"/>
        <v>0.90200110253583243</v>
      </c>
      <c r="AF5" s="32">
        <f t="shared" si="4"/>
        <v>0.88016675632060248</v>
      </c>
      <c r="AH5" s="24">
        <f t="shared" ref="AH5:AH31" si="7">E5</f>
        <v>-21.073</v>
      </c>
      <c r="AI5" s="24">
        <f t="shared" ref="AI5:AI31" si="8">F5*AF5</f>
        <v>0.97408054922001075</v>
      </c>
      <c r="AJ5" s="7">
        <f t="shared" ref="AJ5:AL32" si="9">((LN(1/AJ$1)-$AH5)/$AI5)</f>
        <v>11.092377670951235</v>
      </c>
      <c r="AK5" s="7">
        <f t="shared" si="5"/>
        <v>9.9645322483649643</v>
      </c>
      <c r="AL5" s="7">
        <f t="shared" si="5"/>
        <v>9.2529410138259127</v>
      </c>
    </row>
    <row r="6" spans="1:38">
      <c r="A6" s="11">
        <v>41047</v>
      </c>
      <c r="B6" s="2" t="s">
        <v>418</v>
      </c>
      <c r="C6" s="13" t="s">
        <v>17</v>
      </c>
      <c r="D6">
        <v>512</v>
      </c>
      <c r="E6" s="21">
        <v>-16.80508</v>
      </c>
      <c r="F6" s="21">
        <v>0.64907000000000004</v>
      </c>
      <c r="G6" s="21">
        <v>-71.739999999999995</v>
      </c>
      <c r="H6" s="21">
        <v>23.64</v>
      </c>
      <c r="I6" s="21">
        <v>0.52090000000000003</v>
      </c>
      <c r="J6" s="7">
        <f t="shared" si="0"/>
        <v>10.071254770480785</v>
      </c>
      <c r="K6" s="7">
        <f t="shared" si="0"/>
        <v>8.3786603066046066</v>
      </c>
      <c r="L6" s="7">
        <f t="shared" si="0"/>
        <v>7.3107520986148007</v>
      </c>
      <c r="M6" s="28">
        <v>41772</v>
      </c>
      <c r="V6" s="7" t="e">
        <f t="shared" si="6"/>
        <v>#DIV/0!</v>
      </c>
      <c r="W6" s="7" t="e">
        <f t="shared" si="1"/>
        <v>#DIV/0!</v>
      </c>
      <c r="X6" s="7" t="e">
        <f t="shared" si="1"/>
        <v>#DIV/0!</v>
      </c>
      <c r="Y6" t="s">
        <v>460</v>
      </c>
      <c r="Z6" t="s">
        <v>457</v>
      </c>
      <c r="AA6" s="34">
        <v>14741000</v>
      </c>
      <c r="AB6" s="34">
        <v>16270400</v>
      </c>
      <c r="AC6" s="34">
        <v>16400000</v>
      </c>
      <c r="AD6" s="32">
        <f t="shared" si="2"/>
        <v>1.0079653849936081</v>
      </c>
      <c r="AE6" s="32">
        <f t="shared" si="3"/>
        <v>0.90600108171894977</v>
      </c>
      <c r="AF6" s="32">
        <f t="shared" si="4"/>
        <v>0.89884146341463411</v>
      </c>
      <c r="AH6" s="24">
        <f t="shared" si="7"/>
        <v>-16.80508</v>
      </c>
      <c r="AI6" s="24">
        <f t="shared" si="8"/>
        <v>0.58341102865853656</v>
      </c>
      <c r="AJ6" s="7">
        <f t="shared" si="9"/>
        <v>11.204706480963631</v>
      </c>
      <c r="AK6" s="7">
        <f t="shared" si="5"/>
        <v>9.3216219407309922</v>
      </c>
      <c r="AL6" s="7">
        <f t="shared" si="5"/>
        <v>8.1335278758077969</v>
      </c>
    </row>
    <row r="7" spans="1:38">
      <c r="A7" s="11">
        <v>41047</v>
      </c>
      <c r="B7" s="2" t="s">
        <v>419</v>
      </c>
      <c r="C7" s="13" t="s">
        <v>17</v>
      </c>
      <c r="D7">
        <v>1068</v>
      </c>
      <c r="E7" s="21">
        <v>-20.965589999999999</v>
      </c>
      <c r="F7" s="21">
        <v>1.29291</v>
      </c>
      <c r="G7" s="21">
        <v>-68.180000000000007</v>
      </c>
      <c r="H7" s="21">
        <v>31.41</v>
      </c>
      <c r="I7" s="21">
        <v>0.47960000000000003</v>
      </c>
      <c r="J7" s="7">
        <f t="shared" si="0"/>
        <v>8.2739396662381459</v>
      </c>
      <c r="K7" s="7">
        <f t="shared" si="0"/>
        <v>7.424219044796506</v>
      </c>
      <c r="L7" s="7">
        <f t="shared" si="0"/>
        <v>6.8881050225057487</v>
      </c>
      <c r="M7" s="28">
        <v>41772</v>
      </c>
      <c r="N7" s="20" t="s">
        <v>419</v>
      </c>
      <c r="P7">
        <v>17</v>
      </c>
      <c r="Q7" s="24">
        <v>-59.365000000000002</v>
      </c>
      <c r="R7" s="24">
        <v>6.875</v>
      </c>
      <c r="S7" s="24">
        <v>-1.99</v>
      </c>
      <c r="T7" s="24">
        <v>1.6020000000000001</v>
      </c>
      <c r="U7" s="24">
        <v>8.0130000000000007E-2</v>
      </c>
      <c r="V7" s="7">
        <f t="shared" si="6"/>
        <v>7.14136281220014</v>
      </c>
      <c r="W7" s="7">
        <f t="shared" si="1"/>
        <v>6.9815646611211415</v>
      </c>
      <c r="X7" s="7">
        <f t="shared" si="1"/>
        <v>6.8807432530396957</v>
      </c>
      <c r="Y7" t="s">
        <v>461</v>
      </c>
      <c r="Z7" t="s">
        <v>457</v>
      </c>
      <c r="AA7" s="34">
        <v>13369300</v>
      </c>
      <c r="AB7" s="34">
        <v>15055500</v>
      </c>
      <c r="AC7" s="34">
        <v>15180000</v>
      </c>
      <c r="AD7" s="32">
        <f t="shared" si="2"/>
        <v>1.0082694032081299</v>
      </c>
      <c r="AE7" s="32">
        <f t="shared" si="3"/>
        <v>0.88800106273454882</v>
      </c>
      <c r="AF7" s="32">
        <f t="shared" si="4"/>
        <v>0.88071805006587611</v>
      </c>
      <c r="AH7" s="24">
        <f t="shared" si="7"/>
        <v>-20.965589999999999</v>
      </c>
      <c r="AI7" s="24">
        <f t="shared" si="8"/>
        <v>1.1386891741106719</v>
      </c>
      <c r="AJ7" s="7">
        <f t="shared" si="9"/>
        <v>9.3945385422942902</v>
      </c>
      <c r="AK7" s="7">
        <f t="shared" si="5"/>
        <v>8.429734174564933</v>
      </c>
      <c r="AL7" s="7">
        <f t="shared" si="5"/>
        <v>7.8210103925887866</v>
      </c>
    </row>
    <row r="8" spans="1:38">
      <c r="A8" s="11">
        <v>41047</v>
      </c>
      <c r="B8" s="2" t="s">
        <v>420</v>
      </c>
      <c r="C8" s="13" t="s">
        <v>17</v>
      </c>
      <c r="D8">
        <v>981</v>
      </c>
      <c r="E8" s="21">
        <v>-17.09497</v>
      </c>
      <c r="F8" s="21">
        <v>0.73855000000000004</v>
      </c>
      <c r="G8" s="21">
        <v>-83.41</v>
      </c>
      <c r="H8" s="21">
        <v>30.59</v>
      </c>
      <c r="I8" s="21">
        <v>0.48780000000000001</v>
      </c>
      <c r="J8" s="7">
        <f t="shared" si="0"/>
        <v>9.2435709618522282</v>
      </c>
      <c r="K8" s="7">
        <f t="shared" si="0"/>
        <v>7.7560450141599784</v>
      </c>
      <c r="L8" s="7">
        <f t="shared" si="0"/>
        <v>6.8175206345513617</v>
      </c>
      <c r="M8" s="28">
        <v>41772</v>
      </c>
      <c r="Q8" s="24"/>
      <c r="R8" s="24"/>
      <c r="S8" s="24"/>
      <c r="T8" s="24"/>
      <c r="U8" s="24"/>
      <c r="V8" s="7" t="e">
        <f t="shared" si="6"/>
        <v>#DIV/0!</v>
      </c>
      <c r="W8" s="7" t="e">
        <f t="shared" si="1"/>
        <v>#DIV/0!</v>
      </c>
      <c r="X8" s="7" t="e">
        <f t="shared" si="1"/>
        <v>#DIV/0!</v>
      </c>
      <c r="Y8" t="s">
        <v>462</v>
      </c>
      <c r="Z8" t="s">
        <v>457</v>
      </c>
      <c r="AA8" s="34">
        <v>14097200</v>
      </c>
      <c r="AB8" s="34">
        <v>16488000</v>
      </c>
      <c r="AC8" s="34">
        <v>13860000</v>
      </c>
      <c r="AD8" s="32">
        <f t="shared" si="2"/>
        <v>0.84061135371179041</v>
      </c>
      <c r="AE8" s="32">
        <f t="shared" si="3"/>
        <v>0.85499757399320719</v>
      </c>
      <c r="AF8" s="32">
        <f t="shared" si="4"/>
        <v>1.0171139971139971</v>
      </c>
      <c r="AH8" s="24">
        <f t="shared" si="7"/>
        <v>-17.09497</v>
      </c>
      <c r="AI8" s="24">
        <f t="shared" si="8"/>
        <v>0.75118954256854253</v>
      </c>
      <c r="AJ8" s="7">
        <f t="shared" si="9"/>
        <v>9.0880383006038006</v>
      </c>
      <c r="AK8" s="7">
        <f t="shared" si="5"/>
        <v>7.6255415186176903</v>
      </c>
      <c r="AL8" s="7">
        <f t="shared" si="5"/>
        <v>6.7028087843601485</v>
      </c>
    </row>
    <row r="9" spans="1:38">
      <c r="A9" s="11">
        <v>41047</v>
      </c>
      <c r="B9" s="2" t="s">
        <v>421</v>
      </c>
      <c r="C9" s="13" t="s">
        <v>432</v>
      </c>
      <c r="D9" s="5">
        <v>433</v>
      </c>
      <c r="E9" s="21">
        <v>-14.462</v>
      </c>
      <c r="F9" s="21">
        <v>0.35099999999999998</v>
      </c>
      <c r="G9" s="21">
        <v>-31.06</v>
      </c>
      <c r="H9" s="21">
        <v>7.47</v>
      </c>
      <c r="I9" s="21">
        <v>0.11459999999999999</v>
      </c>
      <c r="J9" s="7">
        <f t="shared" si="0"/>
        <v>11.948345680558299</v>
      </c>
      <c r="K9" s="7">
        <f t="shared" si="0"/>
        <v>8.8183961401933111</v>
      </c>
      <c r="L9" s="7">
        <f t="shared" si="0"/>
        <v>6.8436178479997389</v>
      </c>
      <c r="M9" s="28">
        <v>41772</v>
      </c>
      <c r="Q9" s="24"/>
      <c r="R9" s="24"/>
      <c r="S9" s="24"/>
      <c r="T9" s="24"/>
      <c r="U9" s="24"/>
      <c r="V9" s="7" t="e">
        <f t="shared" si="6"/>
        <v>#DIV/0!</v>
      </c>
      <c r="W9" s="7" t="e">
        <f t="shared" si="1"/>
        <v>#DIV/0!</v>
      </c>
      <c r="X9" s="7" t="e">
        <f t="shared" si="1"/>
        <v>#DIV/0!</v>
      </c>
      <c r="Y9" t="s">
        <v>463</v>
      </c>
      <c r="Z9" t="s">
        <v>457</v>
      </c>
      <c r="AA9" s="34">
        <v>16723800</v>
      </c>
      <c r="AB9" s="34">
        <v>17294500</v>
      </c>
      <c r="AC9" s="34">
        <v>14530000</v>
      </c>
      <c r="AD9" s="32">
        <f t="shared" si="2"/>
        <v>0.84015149324929894</v>
      </c>
      <c r="AE9" s="32">
        <f t="shared" si="3"/>
        <v>0.96700106970424127</v>
      </c>
      <c r="AF9" s="32">
        <f t="shared" si="4"/>
        <v>1.1509841706813488</v>
      </c>
      <c r="AH9" s="24">
        <f t="shared" si="7"/>
        <v>-14.462</v>
      </c>
      <c r="AI9" s="24">
        <f t="shared" si="8"/>
        <v>0.40399544390915343</v>
      </c>
      <c r="AJ9" s="7">
        <f t="shared" si="9"/>
        <v>10.380981758841417</v>
      </c>
      <c r="AK9" s="7">
        <f t="shared" si="5"/>
        <v>7.6616137431091502</v>
      </c>
      <c r="AL9" s="7">
        <f t="shared" si="5"/>
        <v>5.9458835510730941</v>
      </c>
    </row>
    <row r="10" spans="1:38">
      <c r="A10" s="11">
        <v>41047</v>
      </c>
      <c r="B10" s="2" t="s">
        <v>422</v>
      </c>
      <c r="C10" s="13" t="s">
        <v>17</v>
      </c>
      <c r="D10">
        <v>439</v>
      </c>
      <c r="E10" s="21">
        <v>-25.574210000000001</v>
      </c>
      <c r="F10" s="21">
        <v>2.1314600000000001</v>
      </c>
      <c r="G10" s="21">
        <v>-47.54</v>
      </c>
      <c r="H10" s="21">
        <v>27.84</v>
      </c>
      <c r="I10" s="21">
        <v>0.63759999999999994</v>
      </c>
      <c r="J10" s="7">
        <f t="shared" si="0"/>
        <v>7.1810305301886794</v>
      </c>
      <c r="K10" s="7">
        <f t="shared" si="0"/>
        <v>6.6656034104359696</v>
      </c>
      <c r="L10" s="7">
        <f t="shared" si="0"/>
        <v>6.3404051047863472</v>
      </c>
      <c r="M10" s="28">
        <v>41772</v>
      </c>
      <c r="Q10" s="24"/>
      <c r="R10" s="24"/>
      <c r="S10" s="24"/>
      <c r="T10" s="24"/>
      <c r="U10" s="24"/>
      <c r="V10" s="7" t="e">
        <f t="shared" si="6"/>
        <v>#DIV/0!</v>
      </c>
      <c r="W10" s="7" t="e">
        <f t="shared" si="1"/>
        <v>#DIV/0!</v>
      </c>
      <c r="X10" s="7" t="e">
        <f t="shared" si="1"/>
        <v>#DIV/0!</v>
      </c>
      <c r="Y10" t="s">
        <v>464</v>
      </c>
      <c r="Z10" t="s">
        <v>457</v>
      </c>
      <c r="AA10" s="34">
        <v>12412500</v>
      </c>
      <c r="AB10" s="34">
        <v>14672000</v>
      </c>
      <c r="AC10" s="34">
        <v>13860000</v>
      </c>
      <c r="AD10" s="32">
        <f t="shared" si="2"/>
        <v>0.94465648854961837</v>
      </c>
      <c r="AE10" s="32">
        <f t="shared" si="3"/>
        <v>0.84599918211559433</v>
      </c>
      <c r="AF10" s="32">
        <f t="shared" si="4"/>
        <v>0.89556277056277056</v>
      </c>
      <c r="AH10" s="24">
        <f t="shared" si="7"/>
        <v>-25.574210000000001</v>
      </c>
      <c r="AI10" s="24">
        <f t="shared" si="8"/>
        <v>1.9088562229437231</v>
      </c>
      <c r="AJ10" s="7">
        <f t="shared" si="9"/>
        <v>8.0184558427726156</v>
      </c>
      <c r="AK10" s="7">
        <f t="shared" si="5"/>
        <v>7.4429215120759347</v>
      </c>
      <c r="AL10" s="7">
        <f t="shared" si="5"/>
        <v>7.0797997786375646</v>
      </c>
    </row>
    <row r="11" spans="1:38">
      <c r="A11" s="11">
        <v>41047</v>
      </c>
      <c r="B11" s="2" t="s">
        <v>423</v>
      </c>
      <c r="C11" s="13" t="s">
        <v>17</v>
      </c>
      <c r="D11">
        <v>954</v>
      </c>
      <c r="E11" s="21">
        <v>-19.724360000000001</v>
      </c>
      <c r="F11" s="21">
        <v>1.3835599999999999</v>
      </c>
      <c r="G11" s="21">
        <v>-99.07</v>
      </c>
      <c r="H11" s="21">
        <v>45.65</v>
      </c>
      <c r="I11" s="21">
        <v>0.68569999999999998</v>
      </c>
      <c r="J11" s="7">
        <f t="shared" si="0"/>
        <v>6.8347085300789008</v>
      </c>
      <c r="K11" s="7">
        <f t="shared" si="0"/>
        <v>6.0406610809851786</v>
      </c>
      <c r="L11" s="7">
        <f t="shared" si="0"/>
        <v>5.539672919604433</v>
      </c>
      <c r="M11" s="28">
        <v>41772</v>
      </c>
      <c r="Q11" s="24"/>
      <c r="R11" s="24"/>
      <c r="S11" s="24"/>
      <c r="T11" s="24"/>
      <c r="U11" s="24"/>
      <c r="V11" s="7" t="e">
        <f t="shared" si="6"/>
        <v>#DIV/0!</v>
      </c>
      <c r="W11" s="7" t="e">
        <f t="shared" si="1"/>
        <v>#DIV/0!</v>
      </c>
      <c r="X11" s="7" t="e">
        <f t="shared" si="1"/>
        <v>#DIV/0!</v>
      </c>
      <c r="Y11" t="s">
        <v>465</v>
      </c>
      <c r="Z11" t="s">
        <v>457</v>
      </c>
      <c r="AA11" s="34">
        <v>15584400</v>
      </c>
      <c r="AB11" s="34">
        <v>16561500</v>
      </c>
      <c r="AC11" s="34">
        <v>13860000</v>
      </c>
      <c r="AD11" s="32">
        <f t="shared" si="2"/>
        <v>0.83688071732632918</v>
      </c>
      <c r="AE11" s="32">
        <f t="shared" si="3"/>
        <v>0.94100172085861788</v>
      </c>
      <c r="AF11" s="32">
        <f t="shared" si="4"/>
        <v>1.1244155844155843</v>
      </c>
      <c r="AH11" s="24">
        <f t="shared" si="7"/>
        <v>-19.724360000000001</v>
      </c>
      <c r="AI11" s="24">
        <f t="shared" si="8"/>
        <v>1.5556964259740258</v>
      </c>
      <c r="AJ11" s="7">
        <f t="shared" si="9"/>
        <v>6.0784541096797806</v>
      </c>
      <c r="AK11" s="7">
        <f t="shared" si="5"/>
        <v>5.3722673046414737</v>
      </c>
      <c r="AL11" s="7">
        <f t="shared" si="5"/>
        <v>4.9267130377632409</v>
      </c>
    </row>
    <row r="12" spans="1:38">
      <c r="A12" s="11">
        <v>41047</v>
      </c>
      <c r="B12" s="2" t="s">
        <v>424</v>
      </c>
      <c r="C12" s="13" t="s">
        <v>17</v>
      </c>
      <c r="D12">
        <v>225</v>
      </c>
      <c r="E12" s="21">
        <v>-18.007449999999999</v>
      </c>
      <c r="F12" s="21">
        <v>1.07517</v>
      </c>
      <c r="G12" s="21">
        <v>-42.69</v>
      </c>
      <c r="H12" s="21">
        <v>15.96</v>
      </c>
      <c r="I12" s="21">
        <v>0.52880000000000005</v>
      </c>
      <c r="J12" s="7">
        <f t="shared" si="0"/>
        <v>7.1982284977035835</v>
      </c>
      <c r="K12" s="7">
        <f t="shared" si="0"/>
        <v>6.1764251655160125</v>
      </c>
      <c r="L12" s="7">
        <f t="shared" si="0"/>
        <v>5.5317390409404164</v>
      </c>
      <c r="M12" s="28">
        <v>41772</v>
      </c>
      <c r="Q12" s="24"/>
      <c r="R12" s="24"/>
      <c r="S12" s="24"/>
      <c r="T12" s="24"/>
      <c r="U12" s="24"/>
      <c r="V12" s="7" t="e">
        <f t="shared" si="6"/>
        <v>#DIV/0!</v>
      </c>
      <c r="W12" s="7" t="e">
        <f t="shared" si="1"/>
        <v>#DIV/0!</v>
      </c>
      <c r="X12" s="7" t="e">
        <f t="shared" si="1"/>
        <v>#DIV/0!</v>
      </c>
      <c r="AH12" s="24"/>
      <c r="AJ12" s="7"/>
      <c r="AK12" s="7"/>
      <c r="AL12" s="7"/>
    </row>
    <row r="13" spans="1:38">
      <c r="A13" s="11">
        <v>41047</v>
      </c>
      <c r="B13" s="2" t="s">
        <v>425</v>
      </c>
      <c r="C13" s="13" t="s">
        <v>17</v>
      </c>
      <c r="D13">
        <v>507</v>
      </c>
      <c r="E13" s="21">
        <v>-22.760739999999998</v>
      </c>
      <c r="F13" s="21">
        <v>1.90056</v>
      </c>
      <c r="G13" s="21">
        <v>-64.95</v>
      </c>
      <c r="H13" s="21">
        <v>33.869999999999997</v>
      </c>
      <c r="I13" s="21">
        <v>0.69289999999999996</v>
      </c>
      <c r="J13" s="7">
        <f t="shared" si="0"/>
        <v>6.5731202034536986</v>
      </c>
      <c r="K13" s="7">
        <f t="shared" si="0"/>
        <v>5.9950735810539264</v>
      </c>
      <c r="L13" s="7">
        <f t="shared" si="0"/>
        <v>5.6303667680304263</v>
      </c>
      <c r="M13" s="28">
        <v>41772</v>
      </c>
      <c r="Q13" s="24"/>
      <c r="R13" s="24"/>
      <c r="S13" s="24"/>
      <c r="T13" s="24"/>
      <c r="U13" s="24"/>
      <c r="V13" s="7" t="e">
        <f t="shared" si="6"/>
        <v>#DIV/0!</v>
      </c>
      <c r="W13" s="7" t="e">
        <f t="shared" si="1"/>
        <v>#DIV/0!</v>
      </c>
      <c r="X13" s="7" t="e">
        <f t="shared" si="1"/>
        <v>#DIV/0!</v>
      </c>
      <c r="AH13" s="24"/>
      <c r="AJ13" s="7"/>
      <c r="AK13" s="7"/>
      <c r="AL13" s="7"/>
    </row>
    <row r="14" spans="1:38">
      <c r="A14" s="11">
        <v>41047</v>
      </c>
      <c r="B14" s="2" t="s">
        <v>426</v>
      </c>
      <c r="C14" s="13" t="s">
        <v>17</v>
      </c>
      <c r="D14">
        <v>745</v>
      </c>
      <c r="E14" s="21">
        <v>-20.741569999999999</v>
      </c>
      <c r="F14" s="21">
        <v>1.3291599999999999</v>
      </c>
      <c r="G14" s="21">
        <v>-61.84</v>
      </c>
      <c r="H14" s="21">
        <v>29.17</v>
      </c>
      <c r="I14" s="21">
        <v>0.53259999999999996</v>
      </c>
      <c r="J14" s="7">
        <f t="shared" si="0"/>
        <v>7.8797430962983865</v>
      </c>
      <c r="K14" s="7">
        <f t="shared" si="0"/>
        <v>7.0531967898581449</v>
      </c>
      <c r="L14" s="7">
        <f t="shared" si="0"/>
        <v>6.5317041324204075</v>
      </c>
      <c r="M14" s="28">
        <v>41772</v>
      </c>
      <c r="Q14" s="24"/>
      <c r="R14" s="24"/>
      <c r="S14" s="24"/>
      <c r="T14" s="24"/>
      <c r="U14" s="24"/>
      <c r="V14" s="7" t="e">
        <f t="shared" si="6"/>
        <v>#DIV/0!</v>
      </c>
      <c r="W14" s="7" t="e">
        <f t="shared" si="1"/>
        <v>#DIV/0!</v>
      </c>
      <c r="X14" s="7" t="e">
        <f t="shared" si="1"/>
        <v>#DIV/0!</v>
      </c>
      <c r="AH14" s="24"/>
      <c r="AJ14" s="7"/>
      <c r="AK14" s="7"/>
      <c r="AL14" s="7"/>
    </row>
    <row r="15" spans="1:38">
      <c r="A15" s="11">
        <v>41047</v>
      </c>
      <c r="B15" s="2" t="s">
        <v>427</v>
      </c>
      <c r="C15" s="13" t="s">
        <v>17</v>
      </c>
      <c r="D15">
        <v>1805</v>
      </c>
      <c r="E15" s="21">
        <v>-18.893709999999999</v>
      </c>
      <c r="F15" s="21">
        <v>0.97931000000000001</v>
      </c>
      <c r="G15" s="21">
        <v>-60.51</v>
      </c>
      <c r="H15" s="21">
        <v>27.48</v>
      </c>
      <c r="I15" s="21">
        <v>0.29459999999999997</v>
      </c>
      <c r="J15" s="7">
        <f t="shared" si="0"/>
        <v>8.8078129845257997</v>
      </c>
      <c r="K15" s="7">
        <f t="shared" si="0"/>
        <v>7.6859901820749821</v>
      </c>
      <c r="L15" s="7">
        <f t="shared" si="0"/>
        <v>6.9781987977738478</v>
      </c>
      <c r="M15" s="28">
        <v>41772</v>
      </c>
      <c r="Q15" s="24"/>
      <c r="R15" s="24"/>
      <c r="S15" s="24"/>
      <c r="T15" s="24"/>
      <c r="U15" s="24"/>
      <c r="V15" s="7" t="e">
        <f t="shared" si="6"/>
        <v>#DIV/0!</v>
      </c>
      <c r="W15" s="7" t="e">
        <f t="shared" si="1"/>
        <v>#DIV/0!</v>
      </c>
      <c r="X15" s="7" t="e">
        <f t="shared" si="1"/>
        <v>#DIV/0!</v>
      </c>
      <c r="AH15" s="24"/>
      <c r="AJ15" s="7"/>
      <c r="AK15" s="7"/>
      <c r="AL15" s="7"/>
    </row>
    <row r="16" spans="1:38">
      <c r="A16" s="11">
        <v>41047</v>
      </c>
      <c r="B16" s="2" t="s">
        <v>428</v>
      </c>
      <c r="C16" s="5" t="s">
        <v>433</v>
      </c>
      <c r="D16" s="5">
        <v>700</v>
      </c>
      <c r="E16" s="21">
        <v>-18.100000000000001</v>
      </c>
      <c r="F16" s="22">
        <v>0.86899999999999999</v>
      </c>
      <c r="G16" s="21">
        <v>-10.69</v>
      </c>
      <c r="H16" s="21">
        <v>4.84</v>
      </c>
      <c r="I16" s="21">
        <v>3.2480000000000002E-2</v>
      </c>
      <c r="J16" s="7">
        <f t="shared" si="0"/>
        <v>9.0125078640690042</v>
      </c>
      <c r="K16" s="7">
        <f t="shared" si="0"/>
        <v>7.7482819852794629</v>
      </c>
      <c r="L16" s="7">
        <f t="shared" si="0"/>
        <v>6.9506442631161223</v>
      </c>
      <c r="M16" s="28">
        <v>41772</v>
      </c>
      <c r="Q16" s="24"/>
      <c r="R16" s="24"/>
      <c r="S16" s="24"/>
      <c r="T16" s="24"/>
      <c r="U16" s="24"/>
      <c r="V16" s="7" t="e">
        <f t="shared" si="6"/>
        <v>#DIV/0!</v>
      </c>
      <c r="W16" s="7" t="e">
        <f t="shared" si="1"/>
        <v>#DIV/0!</v>
      </c>
      <c r="X16" s="7" t="e">
        <f t="shared" si="1"/>
        <v>#DIV/0!</v>
      </c>
      <c r="AH16" s="24"/>
      <c r="AJ16" s="7"/>
      <c r="AK16" s="7"/>
      <c r="AL16" s="7"/>
    </row>
    <row r="17" spans="1:38">
      <c r="A17" s="11">
        <v>41047</v>
      </c>
      <c r="B17" s="2" t="s">
        <v>429</v>
      </c>
      <c r="C17" s="13" t="s">
        <v>434</v>
      </c>
      <c r="D17">
        <v>586</v>
      </c>
      <c r="E17" s="21">
        <v>-18.079999999999998</v>
      </c>
      <c r="F17" s="21">
        <v>0.76300000000000001</v>
      </c>
      <c r="G17" s="21">
        <v>-19.07</v>
      </c>
      <c r="H17" s="21">
        <v>7.13</v>
      </c>
      <c r="I17" s="21">
        <v>8.3000000000000004E-2</v>
      </c>
      <c r="J17" s="7">
        <f t="shared" si="0"/>
        <v>10.23836085698029</v>
      </c>
      <c r="K17" s="7">
        <f t="shared" si="0"/>
        <v>8.7985020251741162</v>
      </c>
      <c r="L17" s="7">
        <f t="shared" si="0"/>
        <v>7.890052247244963</v>
      </c>
      <c r="M17" s="28">
        <v>41772</v>
      </c>
      <c r="Q17" s="24"/>
      <c r="R17" s="24"/>
      <c r="S17" s="24"/>
      <c r="T17" s="24"/>
      <c r="U17" s="24"/>
      <c r="V17" s="7" t="e">
        <f t="shared" si="6"/>
        <v>#DIV/0!</v>
      </c>
      <c r="W17" s="7" t="e">
        <f t="shared" si="1"/>
        <v>#DIV/0!</v>
      </c>
      <c r="X17" s="7" t="e">
        <f t="shared" si="1"/>
        <v>#DIV/0!</v>
      </c>
      <c r="AH17" s="24"/>
      <c r="AJ17" s="7"/>
      <c r="AK17" s="7"/>
      <c r="AL17" s="7"/>
    </row>
    <row r="18" spans="1:38">
      <c r="A18" s="11">
        <v>41047</v>
      </c>
      <c r="B18" s="2" t="s">
        <v>430</v>
      </c>
      <c r="C18" s="13" t="s">
        <v>17</v>
      </c>
      <c r="D18">
        <v>1638</v>
      </c>
      <c r="E18" s="21">
        <v>-18.595590000000001</v>
      </c>
      <c r="F18" s="21">
        <v>1.0648500000000001</v>
      </c>
      <c r="G18" s="21">
        <v>-90.33</v>
      </c>
      <c r="H18" s="21">
        <v>41.2</v>
      </c>
      <c r="I18" s="21">
        <v>0.50860000000000005</v>
      </c>
      <c r="J18" s="7">
        <f t="shared" si="0"/>
        <v>7.8203120945447377</v>
      </c>
      <c r="K18" s="7">
        <f t="shared" si="0"/>
        <v>6.7886059493899165</v>
      </c>
      <c r="L18" s="7">
        <f t="shared" si="0"/>
        <v>6.1376718454692298</v>
      </c>
      <c r="M18" s="28">
        <v>41772</v>
      </c>
      <c r="Q18" s="24"/>
      <c r="R18" s="24"/>
      <c r="S18" s="24"/>
      <c r="T18" s="24"/>
      <c r="U18" s="24"/>
      <c r="V18" s="7" t="e">
        <f t="shared" si="6"/>
        <v>#DIV/0!</v>
      </c>
      <c r="W18" s="7" t="e">
        <f t="shared" si="1"/>
        <v>#DIV/0!</v>
      </c>
      <c r="X18" s="7" t="e">
        <f t="shared" si="1"/>
        <v>#DIV/0!</v>
      </c>
      <c r="AH18" s="24"/>
      <c r="AJ18" s="7"/>
      <c r="AK18" s="7"/>
      <c r="AL18" s="7"/>
    </row>
    <row r="19" spans="1:38">
      <c r="A19" s="11">
        <v>41047</v>
      </c>
      <c r="B19" s="2" t="s">
        <v>431</v>
      </c>
      <c r="C19" s="13" t="s">
        <v>435</v>
      </c>
      <c r="D19">
        <v>152</v>
      </c>
      <c r="E19" s="21">
        <v>-15.5769</v>
      </c>
      <c r="F19" s="21">
        <v>0.68410000000000004</v>
      </c>
      <c r="G19" s="21">
        <v>-17.379000000000001</v>
      </c>
      <c r="H19" s="21">
        <v>6.077</v>
      </c>
      <c r="I19" s="21">
        <v>0.19020000000000001</v>
      </c>
      <c r="J19" s="7">
        <f t="shared" si="0"/>
        <v>7.760224139564337</v>
      </c>
      <c r="K19" s="7">
        <f t="shared" si="0"/>
        <v>6.1543006069402892</v>
      </c>
      <c r="L19" s="7">
        <f t="shared" si="0"/>
        <v>5.1410756682471987</v>
      </c>
      <c r="M19" s="28">
        <v>41772</v>
      </c>
      <c r="Q19" s="24"/>
      <c r="R19" s="24"/>
      <c r="S19" s="24"/>
      <c r="T19" s="24"/>
      <c r="U19" s="24"/>
      <c r="V19" s="7" t="e">
        <f t="shared" si="6"/>
        <v>#DIV/0!</v>
      </c>
      <c r="W19" s="7" t="e">
        <f t="shared" si="1"/>
        <v>#DIV/0!</v>
      </c>
      <c r="X19" s="7" t="e">
        <f t="shared" si="1"/>
        <v>#DIV/0!</v>
      </c>
      <c r="AH19" s="24"/>
      <c r="AJ19" s="7"/>
      <c r="AK19" s="7"/>
      <c r="AL19" s="7"/>
    </row>
    <row r="20" spans="1:38">
      <c r="A20" s="11">
        <v>41047</v>
      </c>
      <c r="B20" s="2" t="s">
        <v>14</v>
      </c>
      <c r="C20" s="6" t="s">
        <v>15</v>
      </c>
      <c r="D20" s="6">
        <v>287</v>
      </c>
      <c r="E20" s="12">
        <v>-22.117999999999999</v>
      </c>
      <c r="F20" s="12">
        <v>1.0609999999999999</v>
      </c>
      <c r="G20" s="12">
        <v>-20.28</v>
      </c>
      <c r="H20" s="12">
        <v>9.86</v>
      </c>
      <c r="I20" s="12">
        <v>0.254</v>
      </c>
      <c r="J20" s="7">
        <f t="shared" ref="J20:L35" si="10">((LN(1/J$1)-$E20)/$F20)</f>
        <v>11.168585611570181</v>
      </c>
      <c r="K20" s="7">
        <f t="shared" si="10"/>
        <v>10.133135763626626</v>
      </c>
      <c r="L20" s="7">
        <f t="shared" si="10"/>
        <v>9.4798396462279992</v>
      </c>
      <c r="M20" s="28">
        <v>41772</v>
      </c>
      <c r="N20" s="20" t="s">
        <v>14</v>
      </c>
      <c r="P20">
        <v>9</v>
      </c>
      <c r="Q20" s="24">
        <v>-15.0878</v>
      </c>
      <c r="R20" s="24">
        <v>0.66739999999999999</v>
      </c>
      <c r="S20" s="24">
        <v>-20.934999999999999</v>
      </c>
      <c r="T20" s="24">
        <v>6.1879999999999997</v>
      </c>
      <c r="U20" s="24">
        <v>0.78859999999999997</v>
      </c>
      <c r="V20" s="7">
        <f t="shared" si="6"/>
        <v>7.2215602845009927</v>
      </c>
      <c r="W20" s="7">
        <f t="shared" si="6"/>
        <v>5.5754525699847948</v>
      </c>
      <c r="X20" s="7">
        <f t="shared" si="6"/>
        <v>4.536874235313018</v>
      </c>
      <c r="Y20" t="s">
        <v>466</v>
      </c>
      <c r="Z20" t="s">
        <v>457</v>
      </c>
      <c r="AA20" s="34">
        <v>13780500</v>
      </c>
      <c r="AB20" s="34">
        <v>15891200</v>
      </c>
      <c r="AC20" s="34">
        <v>13890300</v>
      </c>
      <c r="AD20" s="32">
        <f>AC20/AB20</f>
        <v>0.87408754530809507</v>
      </c>
      <c r="AE20" s="32">
        <f>AA20/AB20</f>
        <v>0.86717806081353199</v>
      </c>
      <c r="AF20" s="32">
        <f>AA20/AC20</f>
        <v>0.99209520312736221</v>
      </c>
      <c r="AH20" s="24">
        <f t="shared" si="7"/>
        <v>-22.117999999999999</v>
      </c>
      <c r="AI20" s="24">
        <f t="shared" si="8"/>
        <v>1.0526130105181313</v>
      </c>
      <c r="AJ20" s="7">
        <f t="shared" si="9"/>
        <v>11.257574450883007</v>
      </c>
      <c r="AK20" s="7">
        <f t="shared" si="9"/>
        <v>10.213874365770685</v>
      </c>
      <c r="AL20" s="7">
        <f t="shared" si="9"/>
        <v>9.5553729282682625</v>
      </c>
    </row>
    <row r="21" spans="1:38">
      <c r="A21" s="11">
        <v>41047</v>
      </c>
      <c r="B21" s="2" t="s">
        <v>16</v>
      </c>
      <c r="C21" s="6" t="s">
        <v>17</v>
      </c>
      <c r="D21">
        <v>320</v>
      </c>
      <c r="E21" s="21">
        <v>-27.535550000000001</v>
      </c>
      <c r="F21" s="21">
        <v>2.2752500000000002</v>
      </c>
      <c r="G21" s="21">
        <v>-56.69</v>
      </c>
      <c r="H21" s="21">
        <v>34.85</v>
      </c>
      <c r="I21" s="21">
        <v>0.79090000000000005</v>
      </c>
      <c r="J21" s="7">
        <f t="shared" si="10"/>
        <v>7.5892404500059163</v>
      </c>
      <c r="K21" s="7">
        <f t="shared" si="10"/>
        <v>7.1063870103100104</v>
      </c>
      <c r="L21" s="7">
        <f t="shared" si="10"/>
        <v>6.8017404085915425</v>
      </c>
      <c r="M21" s="28">
        <v>41772</v>
      </c>
      <c r="N21" s="20" t="s">
        <v>16</v>
      </c>
      <c r="P21">
        <v>58</v>
      </c>
      <c r="Q21" s="24">
        <v>-25.4268</v>
      </c>
      <c r="R21" s="24">
        <v>2.3412999999999999</v>
      </c>
      <c r="S21" s="24">
        <v>-19.25</v>
      </c>
      <c r="T21" s="24">
        <v>13.1</v>
      </c>
      <c r="U21" s="24">
        <v>0.74309999999999998</v>
      </c>
      <c r="V21" s="7">
        <f t="shared" si="6"/>
        <v>6.4744668918446857</v>
      </c>
      <c r="W21" s="7">
        <f t="shared" si="6"/>
        <v>6.0052351450936881</v>
      </c>
      <c r="X21" s="7">
        <f t="shared" si="6"/>
        <v>5.7091828747481781</v>
      </c>
      <c r="Y21" t="s">
        <v>467</v>
      </c>
      <c r="Z21" t="s">
        <v>457</v>
      </c>
      <c r="AA21" s="34">
        <v>16382700</v>
      </c>
      <c r="AB21" s="34">
        <v>15523300</v>
      </c>
      <c r="AC21" s="34">
        <v>15018200</v>
      </c>
      <c r="AD21" s="32">
        <f>AC21/AB21</f>
        <v>0.96746181546449528</v>
      </c>
      <c r="AE21" s="32">
        <f>AA21/AB21</f>
        <v>1.0553619397937295</v>
      </c>
      <c r="AF21" s="32">
        <f>AA21/AC21</f>
        <v>1.0908564275345913</v>
      </c>
      <c r="AH21" s="24">
        <f t="shared" si="7"/>
        <v>-27.535550000000001</v>
      </c>
      <c r="AI21" s="24">
        <f t="shared" si="8"/>
        <v>2.4819710867480791</v>
      </c>
      <c r="AJ21" s="7">
        <f t="shared" si="9"/>
        <v>6.9571396000829449</v>
      </c>
      <c r="AK21" s="7">
        <f t="shared" si="9"/>
        <v>6.5145025788324151</v>
      </c>
      <c r="AL21" s="7">
        <f t="shared" si="9"/>
        <v>6.235229712093215</v>
      </c>
    </row>
    <row r="22" spans="1:38">
      <c r="A22" s="11">
        <v>41047</v>
      </c>
      <c r="B22" s="2" t="s">
        <v>18</v>
      </c>
      <c r="C22" s="6" t="s">
        <v>17</v>
      </c>
      <c r="D22">
        <v>795</v>
      </c>
      <c r="E22" s="21">
        <v>-27.551030000000001</v>
      </c>
      <c r="F22" s="21">
        <v>2.1766299999999998</v>
      </c>
      <c r="G22" s="21">
        <v>-63.74</v>
      </c>
      <c r="H22" s="21">
        <v>37.83</v>
      </c>
      <c r="I22" s="21">
        <v>0.64239999999999997</v>
      </c>
      <c r="J22" s="7">
        <f t="shared" si="10"/>
        <v>7.9402100191010714</v>
      </c>
      <c r="K22" s="7">
        <f t="shared" si="10"/>
        <v>7.4354791789178014</v>
      </c>
      <c r="L22" s="7">
        <f t="shared" si="10"/>
        <v>7.1170294743010576</v>
      </c>
      <c r="M22" s="28">
        <v>41772</v>
      </c>
      <c r="N22" s="20" t="s">
        <v>18</v>
      </c>
      <c r="O22" t="s">
        <v>444</v>
      </c>
      <c r="P22">
        <v>8</v>
      </c>
      <c r="Q22" s="24">
        <v>-18.3291</v>
      </c>
      <c r="R22" s="24">
        <v>1.2733000000000001</v>
      </c>
      <c r="S22" s="24">
        <v>-6.8360000000000003</v>
      </c>
      <c r="T22" s="24">
        <v>2.9940000000000002</v>
      </c>
      <c r="U22" s="24">
        <v>0.53220000000000001</v>
      </c>
      <c r="V22" s="7">
        <f t="shared" si="6"/>
        <v>6.3307699158689728</v>
      </c>
      <c r="W22" s="7">
        <f t="shared" si="6"/>
        <v>5.4679628093990829</v>
      </c>
      <c r="X22" s="7">
        <f t="shared" si="6"/>
        <v>4.923592134334335</v>
      </c>
      <c r="Y22" t="s">
        <v>468</v>
      </c>
      <c r="Z22" t="s">
        <v>457</v>
      </c>
      <c r="AA22" s="34">
        <v>12953800</v>
      </c>
      <c r="AB22" s="34">
        <v>14954500</v>
      </c>
      <c r="AC22" s="34">
        <v>14978200</v>
      </c>
      <c r="AD22" s="32">
        <f>AC22/AB22</f>
        <v>1.0015848072486542</v>
      </c>
      <c r="AE22" s="32">
        <f>AA22/AB22</f>
        <v>0.86621418302183284</v>
      </c>
      <c r="AF22" s="32">
        <f>AA22/AC22</f>
        <v>0.86484357265893097</v>
      </c>
      <c r="AH22" s="24">
        <f t="shared" si="7"/>
        <v>-27.551030000000001</v>
      </c>
      <c r="AI22" s="24">
        <f t="shared" si="8"/>
        <v>1.8824444655566088</v>
      </c>
      <c r="AJ22" s="7">
        <f t="shared" si="9"/>
        <v>9.181093864973958</v>
      </c>
      <c r="AK22" s="7">
        <f t="shared" si="9"/>
        <v>8.5974844630661753</v>
      </c>
      <c r="AL22" s="7">
        <f t="shared" si="9"/>
        <v>8.2292679269385118</v>
      </c>
    </row>
    <row r="23" spans="1:38">
      <c r="A23" s="11">
        <v>41047</v>
      </c>
      <c r="B23" s="2" t="s">
        <v>19</v>
      </c>
      <c r="C23" s="6" t="s">
        <v>17</v>
      </c>
      <c r="D23">
        <v>218</v>
      </c>
      <c r="E23" s="21">
        <v>-26.872</v>
      </c>
      <c r="F23" s="21">
        <v>2.036</v>
      </c>
      <c r="G23" s="21">
        <v>-18.36</v>
      </c>
      <c r="H23" s="21">
        <v>10.29</v>
      </c>
      <c r="I23" s="21">
        <v>0.3241</v>
      </c>
      <c r="J23" s="7">
        <f t="shared" si="10"/>
        <v>8.1551421089764062</v>
      </c>
      <c r="K23" s="7">
        <f t="shared" si="10"/>
        <v>7.6155486469586702</v>
      </c>
      <c r="L23" s="7">
        <f t="shared" si="10"/>
        <v>7.2751030769390512</v>
      </c>
      <c r="M23" s="28">
        <v>41772</v>
      </c>
      <c r="N23" s="20" t="s">
        <v>19</v>
      </c>
      <c r="P23">
        <v>7</v>
      </c>
      <c r="Q23" s="24"/>
      <c r="R23" s="24"/>
      <c r="S23" s="24"/>
      <c r="T23" s="24">
        <v>-1.0940000000000001</v>
      </c>
      <c r="U23" s="24"/>
      <c r="V23" s="7" t="e">
        <f t="shared" si="6"/>
        <v>#DIV/0!</v>
      </c>
      <c r="W23" s="7" t="e">
        <f t="shared" si="6"/>
        <v>#DIV/0!</v>
      </c>
      <c r="X23" s="7" t="e">
        <f t="shared" si="6"/>
        <v>#DIV/0!</v>
      </c>
      <c r="Y23" t="s">
        <v>469</v>
      </c>
      <c r="Z23" t="s">
        <v>457</v>
      </c>
      <c r="AA23" s="34">
        <v>13106600</v>
      </c>
      <c r="AB23" s="34">
        <v>17190800</v>
      </c>
      <c r="AC23" s="34">
        <v>14810200</v>
      </c>
      <c r="AD23" s="32">
        <f>AC23/AB23</f>
        <v>0.86151895199758011</v>
      </c>
      <c r="AE23" s="32">
        <f>AA23/AB23</f>
        <v>0.76241943365055731</v>
      </c>
      <c r="AF23" s="32">
        <f>AA23/AC23</f>
        <v>0.88497116851899371</v>
      </c>
      <c r="AH23" s="24">
        <f t="shared" si="7"/>
        <v>-26.872</v>
      </c>
      <c r="AI23" s="24">
        <f t="shared" si="8"/>
        <v>1.8018012991046712</v>
      </c>
      <c r="AJ23" s="7">
        <f t="shared" si="9"/>
        <v>9.2151500512995259</v>
      </c>
      <c r="AK23" s="7">
        <f t="shared" si="9"/>
        <v>8.605420060975943</v>
      </c>
      <c r="AL23" s="7">
        <f t="shared" si="9"/>
        <v>8.2207232684359575</v>
      </c>
    </row>
    <row r="24" spans="1:38">
      <c r="A24" s="11">
        <v>41047</v>
      </c>
      <c r="B24" s="2" t="s">
        <v>20</v>
      </c>
      <c r="C24" s="6" t="s">
        <v>17</v>
      </c>
      <c r="D24">
        <v>1128</v>
      </c>
      <c r="E24" s="21">
        <v>-24.76905</v>
      </c>
      <c r="F24" s="21">
        <v>1.9006099999999999</v>
      </c>
      <c r="G24" s="21">
        <v>-86.25</v>
      </c>
      <c r="H24" s="21">
        <v>48.2</v>
      </c>
      <c r="I24" s="21">
        <v>0.67279999999999995</v>
      </c>
      <c r="J24" s="12">
        <v>7.7054228114319097</v>
      </c>
      <c r="K24" s="7">
        <f t="shared" si="10"/>
        <v>7.0515818843465272</v>
      </c>
      <c r="L24" s="7">
        <f t="shared" si="10"/>
        <v>6.6868846657904086</v>
      </c>
      <c r="M24" s="28">
        <v>41772</v>
      </c>
      <c r="Q24" s="24"/>
      <c r="R24" s="24"/>
      <c r="S24" s="24"/>
      <c r="T24" s="24"/>
      <c r="U24" s="24"/>
      <c r="V24" s="7" t="e">
        <f t="shared" si="6"/>
        <v>#DIV/0!</v>
      </c>
      <c r="W24" s="7" t="e">
        <f t="shared" si="6"/>
        <v>#DIV/0!</v>
      </c>
      <c r="X24" s="7" t="e">
        <f t="shared" si="6"/>
        <v>#DIV/0!</v>
      </c>
      <c r="Y24" t="s">
        <v>470</v>
      </c>
      <c r="Z24" t="s">
        <v>457</v>
      </c>
      <c r="AA24" s="34">
        <v>11521100</v>
      </c>
      <c r="AB24" s="34">
        <v>15628100</v>
      </c>
      <c r="AC24" s="34">
        <v>13750000</v>
      </c>
      <c r="AD24" s="32">
        <f>AC24/AB24</f>
        <v>0.87982544263218176</v>
      </c>
      <c r="AE24" s="32">
        <f>AA24/AB24</f>
        <v>0.73720413869888213</v>
      </c>
      <c r="AF24" s="32">
        <f>AA24/AC24</f>
        <v>0.83789818181818176</v>
      </c>
      <c r="AH24" s="24">
        <f t="shared" si="7"/>
        <v>-24.76905</v>
      </c>
      <c r="AI24" s="24">
        <f t="shared" si="8"/>
        <v>1.5925176633454543</v>
      </c>
      <c r="AJ24" s="7">
        <f t="shared" si="9"/>
        <v>9.1056568273242284</v>
      </c>
      <c r="AK24" s="7">
        <f t="shared" si="9"/>
        <v>8.4157980496449785</v>
      </c>
      <c r="AL24" s="7">
        <f t="shared" si="9"/>
        <v>7.980545621044703</v>
      </c>
    </row>
    <row r="25" spans="1:38">
      <c r="A25" s="11">
        <v>41047</v>
      </c>
      <c r="B25" s="2" t="s">
        <v>21</v>
      </c>
      <c r="C25" s="6" t="s">
        <v>17</v>
      </c>
      <c r="D25">
        <v>271</v>
      </c>
      <c r="E25" s="21">
        <v>-21.554500000000001</v>
      </c>
      <c r="F25" s="21">
        <v>1.0987</v>
      </c>
      <c r="G25" s="21">
        <v>-9.5500000000000007</v>
      </c>
      <c r="H25" s="21">
        <v>4.9820000000000002</v>
      </c>
      <c r="I25" s="21">
        <v>8.0519999999999994E-2</v>
      </c>
      <c r="J25" s="7">
        <f t="shared" ref="J25:L89" si="11">((LN(1/J$1)-$E25)/$F25)</f>
        <v>10.272475956927245</v>
      </c>
      <c r="K25" s="7">
        <f t="shared" si="10"/>
        <v>9.2725557888485053</v>
      </c>
      <c r="L25" s="7">
        <f t="shared" si="10"/>
        <v>8.6416764036114575</v>
      </c>
      <c r="M25" s="28">
        <v>41772</v>
      </c>
      <c r="Q25" s="24"/>
      <c r="R25" s="24"/>
      <c r="S25" s="24"/>
      <c r="T25" s="24"/>
      <c r="U25" s="24"/>
      <c r="V25" s="7" t="e">
        <f t="shared" si="6"/>
        <v>#DIV/0!</v>
      </c>
      <c r="W25" s="7" t="e">
        <f t="shared" si="6"/>
        <v>#DIV/0!</v>
      </c>
      <c r="X25" s="7" t="e">
        <f t="shared" si="6"/>
        <v>#DIV/0!</v>
      </c>
      <c r="Y25" t="s">
        <v>471</v>
      </c>
      <c r="Z25" t="s">
        <v>457</v>
      </c>
      <c r="AA25" s="34">
        <v>13061000</v>
      </c>
      <c r="AB25" s="34">
        <v>16029800</v>
      </c>
      <c r="AC25" s="34">
        <v>14679700</v>
      </c>
      <c r="AD25" s="32">
        <f>AC25/AB25</f>
        <v>0.91577561791163953</v>
      </c>
      <c r="AE25" s="32">
        <f>AA25/AB25</f>
        <v>0.81479494441602518</v>
      </c>
      <c r="AF25" s="32">
        <f>AA25/AC25</f>
        <v>0.88973207899343987</v>
      </c>
      <c r="AH25" s="24">
        <f t="shared" si="7"/>
        <v>-21.554500000000001</v>
      </c>
      <c r="AI25" s="24">
        <f t="shared" si="8"/>
        <v>0.97754863519009239</v>
      </c>
      <c r="AJ25" s="7">
        <f t="shared" si="9"/>
        <v>11.545583439622149</v>
      </c>
      <c r="AK25" s="7">
        <f t="shared" si="9"/>
        <v>10.421739316557646</v>
      </c>
      <c r="AL25" s="7">
        <f t="shared" si="9"/>
        <v>9.7126726209398306</v>
      </c>
    </row>
    <row r="26" spans="1:38">
      <c r="A26" s="11">
        <v>41047</v>
      </c>
      <c r="B26" s="2" t="s">
        <v>22</v>
      </c>
      <c r="C26" s="6" t="s">
        <v>17</v>
      </c>
      <c r="D26">
        <v>76</v>
      </c>
      <c r="E26" s="21">
        <v>-23.0657</v>
      </c>
      <c r="F26" s="21">
        <v>1.8274999999999999</v>
      </c>
      <c r="G26" s="21">
        <v>-21.29</v>
      </c>
      <c r="H26" s="21">
        <v>10.34</v>
      </c>
      <c r="I26" s="21">
        <v>0.57899999999999996</v>
      </c>
      <c r="J26" s="7">
        <f t="shared" si="11"/>
        <v>7.0027739173055883</v>
      </c>
      <c r="K26" s="7">
        <f t="shared" si="10"/>
        <v>6.401618082193079</v>
      </c>
      <c r="L26" s="7">
        <f t="shared" si="10"/>
        <v>6.0223309792875011</v>
      </c>
      <c r="M26" s="28">
        <v>41772</v>
      </c>
      <c r="Q26" s="24"/>
      <c r="R26" s="24"/>
      <c r="S26" s="24"/>
      <c r="T26" s="24"/>
      <c r="U26" s="24"/>
      <c r="V26" s="7" t="e">
        <f t="shared" si="6"/>
        <v>#DIV/0!</v>
      </c>
      <c r="W26" s="7" t="e">
        <f t="shared" si="6"/>
        <v>#DIV/0!</v>
      </c>
      <c r="X26" s="7" t="e">
        <f t="shared" si="6"/>
        <v>#DIV/0!</v>
      </c>
      <c r="Y26" t="s">
        <v>472</v>
      </c>
      <c r="Z26" t="s">
        <v>457</v>
      </c>
      <c r="AA26" s="34">
        <v>11464400</v>
      </c>
      <c r="AB26" s="34">
        <v>16168300</v>
      </c>
      <c r="AC26" s="34">
        <v>15262900</v>
      </c>
      <c r="AD26" s="32">
        <f>AC26/AB26</f>
        <v>0.94400153386565067</v>
      </c>
      <c r="AE26" s="32">
        <f>AA26/AB26</f>
        <v>0.70906650668283</v>
      </c>
      <c r="AF26" s="32">
        <f>AA26/AC26</f>
        <v>0.75112855355142205</v>
      </c>
      <c r="AH26" s="24">
        <f t="shared" si="7"/>
        <v>-23.0657</v>
      </c>
      <c r="AI26" s="24">
        <f t="shared" si="8"/>
        <v>1.3726874316152238</v>
      </c>
      <c r="AJ26" s="7">
        <f t="shared" si="9"/>
        <v>9.3230032118945143</v>
      </c>
      <c r="AK26" s="7">
        <f t="shared" si="9"/>
        <v>8.5226663956861888</v>
      </c>
      <c r="AL26" s="7">
        <f t="shared" si="9"/>
        <v>8.017710085461708</v>
      </c>
    </row>
    <row r="27" spans="1:38">
      <c r="A27" s="11">
        <v>41047</v>
      </c>
      <c r="B27" s="2" t="s">
        <v>23</v>
      </c>
      <c r="C27" s="6" t="s">
        <v>17</v>
      </c>
      <c r="D27">
        <v>1418</v>
      </c>
      <c r="E27" s="21">
        <v>-17.839099999999998</v>
      </c>
      <c r="F27" s="21">
        <v>0.89780000000000004</v>
      </c>
      <c r="G27" s="21">
        <v>-70.34</v>
      </c>
      <c r="H27" s="21">
        <v>27.8</v>
      </c>
      <c r="I27" s="21">
        <v>0.3523</v>
      </c>
      <c r="J27" s="7">
        <f t="shared" si="11"/>
        <v>8.4328016639295615</v>
      </c>
      <c r="K27" s="7">
        <f t="shared" si="10"/>
        <v>7.2091301461437407</v>
      </c>
      <c r="L27" s="7">
        <f t="shared" si="10"/>
        <v>6.4370793769747232</v>
      </c>
      <c r="M27" s="28">
        <v>41772</v>
      </c>
      <c r="N27" s="20" t="s">
        <v>23</v>
      </c>
      <c r="P27">
        <v>52</v>
      </c>
      <c r="Q27" s="24">
        <v>-15.872400000000001</v>
      </c>
      <c r="R27" s="24">
        <v>0.93779999999999997</v>
      </c>
      <c r="S27" s="24">
        <v>-10.763</v>
      </c>
      <c r="T27" s="24">
        <v>4.2329999999999997</v>
      </c>
      <c r="U27" s="24">
        <v>0.2419</v>
      </c>
      <c r="V27" s="7">
        <f t="shared" si="6"/>
        <v>5.9759749774749027</v>
      </c>
      <c r="W27" s="7">
        <f t="shared" si="6"/>
        <v>4.8044967425974123</v>
      </c>
      <c r="X27" s="7">
        <f t="shared" si="6"/>
        <v>4.0653762685518338</v>
      </c>
      <c r="Y27" t="s">
        <v>473</v>
      </c>
      <c r="Z27" t="s">
        <v>457</v>
      </c>
      <c r="AA27" s="34">
        <v>12348200</v>
      </c>
      <c r="AB27" s="34">
        <v>15992600</v>
      </c>
      <c r="AC27" s="34">
        <v>14080500</v>
      </c>
      <c r="AD27" s="32">
        <f>AC27/AB27</f>
        <v>0.8804384527844128</v>
      </c>
      <c r="AE27" s="32">
        <f>AA27/AB27</f>
        <v>0.77211960531745938</v>
      </c>
      <c r="AF27" s="32">
        <f>AA27/AC27</f>
        <v>0.87697169844820855</v>
      </c>
      <c r="AH27" s="24">
        <f t="shared" si="7"/>
        <v>-17.839099999999998</v>
      </c>
      <c r="AI27" s="24">
        <f t="shared" si="8"/>
        <v>0.78734519086680166</v>
      </c>
      <c r="AJ27" s="7">
        <f t="shared" si="9"/>
        <v>9.6158196197794172</v>
      </c>
      <c r="AK27" s="7">
        <f t="shared" si="9"/>
        <v>8.2204820964008469</v>
      </c>
      <c r="AL27" s="7">
        <f t="shared" si="9"/>
        <v>7.3401221366266007</v>
      </c>
    </row>
    <row r="28" spans="1:38">
      <c r="A28" s="11">
        <v>41047</v>
      </c>
      <c r="B28" s="2" t="s">
        <v>24</v>
      </c>
      <c r="C28" s="5" t="s">
        <v>25</v>
      </c>
      <c r="D28" s="6">
        <v>46</v>
      </c>
      <c r="E28" s="23">
        <v>-18.056999999999999</v>
      </c>
      <c r="F28" s="23">
        <v>0.99660000000000004</v>
      </c>
      <c r="G28" s="23">
        <v>-15.28</v>
      </c>
      <c r="H28" s="23">
        <v>5.49</v>
      </c>
      <c r="I28" s="23">
        <v>0.61</v>
      </c>
      <c r="J28" s="7">
        <f t="shared" si="11"/>
        <v>7.8154418361187652</v>
      </c>
      <c r="K28" s="7">
        <f t="shared" si="10"/>
        <v>6.7130815223839555</v>
      </c>
      <c r="L28" s="7">
        <f t="shared" si="10"/>
        <v>6.0175696012923003</v>
      </c>
      <c r="M28" s="28">
        <v>41772</v>
      </c>
      <c r="N28" s="20" t="s">
        <v>24</v>
      </c>
      <c r="O28" t="s">
        <v>444</v>
      </c>
      <c r="P28">
        <v>51</v>
      </c>
      <c r="Q28" s="24">
        <v>-20.571999999999999</v>
      </c>
      <c r="R28" s="24">
        <v>1.282</v>
      </c>
      <c r="S28" s="24">
        <v>-5.8520000000000003</v>
      </c>
      <c r="T28" s="24">
        <v>2.9950000000000001</v>
      </c>
      <c r="U28" s="24">
        <v>0.13750000000000001</v>
      </c>
      <c r="V28" s="7">
        <f t="shared" si="6"/>
        <v>8.0373395740062108</v>
      </c>
      <c r="W28" s="7">
        <f t="shared" si="6"/>
        <v>7.1803877107705549</v>
      </c>
      <c r="X28" s="7">
        <f t="shared" si="6"/>
        <v>6.6397112828766831</v>
      </c>
      <c r="Y28" t="s">
        <v>474</v>
      </c>
      <c r="Z28" t="s">
        <v>457</v>
      </c>
      <c r="AA28" s="34">
        <v>13724100</v>
      </c>
      <c r="AB28" s="34">
        <v>16684700</v>
      </c>
      <c r="AC28" s="34">
        <v>13980700</v>
      </c>
      <c r="AD28" s="32">
        <f>AC28/AB28</f>
        <v>0.83793535394702934</v>
      </c>
      <c r="AE28" s="32">
        <f>AA28/AB28</f>
        <v>0.82255599441404403</v>
      </c>
      <c r="AF28" s="32">
        <f>AA28/AC28</f>
        <v>0.98164612644574301</v>
      </c>
      <c r="AH28" s="24">
        <f t="shared" si="7"/>
        <v>-18.056999999999999</v>
      </c>
      <c r="AI28" s="24">
        <f t="shared" si="8"/>
        <v>0.97830852961582748</v>
      </c>
      <c r="AJ28" s="7">
        <f t="shared" si="9"/>
        <v>7.9615674381726764</v>
      </c>
      <c r="AK28" s="7">
        <f t="shared" si="9"/>
        <v>6.8385962533057452</v>
      </c>
      <c r="AL28" s="7">
        <f t="shared" si="9"/>
        <v>6.1300803203698075</v>
      </c>
    </row>
    <row r="29" spans="1:38">
      <c r="A29" s="11">
        <v>41047</v>
      </c>
      <c r="B29" s="2" t="s">
        <v>26</v>
      </c>
      <c r="C29" s="5" t="s">
        <v>17</v>
      </c>
      <c r="D29" s="6">
        <v>279</v>
      </c>
      <c r="E29" s="21">
        <v>-21.452110000000001</v>
      </c>
      <c r="F29" s="21">
        <v>1.53705</v>
      </c>
      <c r="G29" s="21">
        <v>-42.5</v>
      </c>
      <c r="H29" s="21">
        <v>21.12</v>
      </c>
      <c r="I29" s="21">
        <v>0.61380000000000001</v>
      </c>
      <c r="J29" s="7">
        <f t="shared" si="11"/>
        <v>7.2762625378978978</v>
      </c>
      <c r="K29" s="7">
        <f t="shared" si="10"/>
        <v>6.5615087636757767</v>
      </c>
      <c r="L29" s="7">
        <f t="shared" si="10"/>
        <v>6.1105493410415468</v>
      </c>
      <c r="M29" s="28">
        <v>41772</v>
      </c>
      <c r="Q29" s="24"/>
      <c r="R29" s="24"/>
      <c r="S29" s="24"/>
      <c r="T29" s="24"/>
      <c r="U29" s="24"/>
      <c r="V29" s="7" t="e">
        <f t="shared" si="6"/>
        <v>#DIV/0!</v>
      </c>
      <c r="W29" s="7" t="e">
        <f t="shared" si="6"/>
        <v>#DIV/0!</v>
      </c>
      <c r="X29" s="7" t="e">
        <f t="shared" si="6"/>
        <v>#DIV/0!</v>
      </c>
      <c r="Y29" t="s">
        <v>475</v>
      </c>
      <c r="Z29" t="s">
        <v>457</v>
      </c>
      <c r="AA29" s="34">
        <v>15182800</v>
      </c>
      <c r="AB29" s="34">
        <v>17013500</v>
      </c>
      <c r="AC29" s="34">
        <v>15363500</v>
      </c>
      <c r="AD29" s="32">
        <f>AC29/AB29</f>
        <v>0.90301819143621243</v>
      </c>
      <c r="AE29" s="32">
        <f>AA29/AB29</f>
        <v>0.89239721397713578</v>
      </c>
      <c r="AF29" s="32">
        <f>AA29/AC29</f>
        <v>0.98823835714518171</v>
      </c>
      <c r="AH29" s="24">
        <f t="shared" si="7"/>
        <v>-21.452110000000001</v>
      </c>
      <c r="AI29" s="24">
        <f t="shared" si="8"/>
        <v>1.5189717668500016</v>
      </c>
      <c r="AJ29" s="7">
        <f t="shared" si="9"/>
        <v>7.3628618898354956</v>
      </c>
      <c r="AK29" s="7">
        <f t="shared" si="9"/>
        <v>6.63960138385099</v>
      </c>
      <c r="AL29" s="7">
        <f t="shared" si="9"/>
        <v>6.1832748110422191</v>
      </c>
    </row>
    <row r="30" spans="1:38">
      <c r="A30" s="11">
        <v>41047</v>
      </c>
      <c r="B30" s="2" t="s">
        <v>27</v>
      </c>
      <c r="C30" s="5" t="s">
        <v>17</v>
      </c>
      <c r="D30">
        <v>93</v>
      </c>
      <c r="E30" s="21">
        <v>-18.832450000000001</v>
      </c>
      <c r="F30" s="21">
        <v>0.85358999999999996</v>
      </c>
      <c r="G30" s="21">
        <v>-31.76</v>
      </c>
      <c r="H30" s="21">
        <v>11.55</v>
      </c>
      <c r="I30" s="21">
        <v>0.58499999999999996</v>
      </c>
      <c r="J30" s="7">
        <f t="shared" si="11"/>
        <v>10.033293892707231</v>
      </c>
      <c r="K30" s="7">
        <f t="shared" si="10"/>
        <v>8.7462447371780989</v>
      </c>
      <c r="L30" s="7">
        <f t="shared" si="10"/>
        <v>7.9342071306457553</v>
      </c>
      <c r="M30" s="28">
        <v>41772</v>
      </c>
      <c r="Q30" s="24"/>
      <c r="R30" s="24"/>
      <c r="S30" s="24"/>
      <c r="T30" s="24"/>
      <c r="U30" s="24"/>
      <c r="V30" s="7" t="e">
        <f t="shared" si="6"/>
        <v>#DIV/0!</v>
      </c>
      <c r="W30" s="7" t="e">
        <f t="shared" si="6"/>
        <v>#DIV/0!</v>
      </c>
      <c r="X30" s="7" t="e">
        <f t="shared" si="6"/>
        <v>#DIV/0!</v>
      </c>
      <c r="Y30" t="s">
        <v>476</v>
      </c>
      <c r="Z30" t="s">
        <v>457</v>
      </c>
      <c r="AA30" s="34">
        <v>14087300</v>
      </c>
      <c r="AB30" s="34">
        <v>15872100</v>
      </c>
      <c r="AC30" s="34">
        <v>14971300</v>
      </c>
      <c r="AD30" s="32">
        <f>AC30/AB30</f>
        <v>0.94324632531297059</v>
      </c>
      <c r="AE30" s="32">
        <f>AA30/AB30</f>
        <v>0.88755111169914502</v>
      </c>
      <c r="AF30" s="32">
        <f>AA30/AC30</f>
        <v>0.94095369139620477</v>
      </c>
      <c r="AH30" s="24">
        <f t="shared" si="7"/>
        <v>-18.832450000000001</v>
      </c>
      <c r="AI30" s="24">
        <f t="shared" si="8"/>
        <v>0.80318866143888634</v>
      </c>
      <c r="AJ30" s="7">
        <f t="shared" si="9"/>
        <v>10.66289869995583</v>
      </c>
      <c r="AK30" s="7">
        <f t="shared" si="9"/>
        <v>9.2950852067972196</v>
      </c>
      <c r="AL30" s="7">
        <f t="shared" si="9"/>
        <v>8.432090976626947</v>
      </c>
    </row>
    <row r="31" spans="1:38">
      <c r="A31" s="11">
        <v>41047</v>
      </c>
      <c r="B31" s="2" t="s">
        <v>28</v>
      </c>
      <c r="C31" s="13" t="s">
        <v>29</v>
      </c>
      <c r="D31" s="5">
        <v>53</v>
      </c>
      <c r="E31" s="21">
        <v>-35.811900000000001</v>
      </c>
      <c r="F31" s="21">
        <v>2.5653000000000001</v>
      </c>
      <c r="G31" s="21">
        <v>-17.514500000000002</v>
      </c>
      <c r="H31" s="21">
        <v>12.340999999999999</v>
      </c>
      <c r="I31" s="7">
        <v>0.53</v>
      </c>
      <c r="J31" s="7">
        <f t="shared" si="11"/>
        <v>9.9574199251066009</v>
      </c>
      <c r="K31" s="7">
        <f t="shared" si="10"/>
        <v>9.52916112938364</v>
      </c>
      <c r="L31" s="7">
        <f t="shared" si="10"/>
        <v>9.258959912933344</v>
      </c>
      <c r="M31" s="28">
        <v>41772</v>
      </c>
      <c r="Q31" s="24"/>
      <c r="R31" s="24"/>
      <c r="S31" s="24"/>
      <c r="T31" s="24"/>
      <c r="U31" s="24"/>
      <c r="V31" s="7" t="e">
        <f t="shared" si="6"/>
        <v>#DIV/0!</v>
      </c>
      <c r="W31" s="7" t="e">
        <f t="shared" si="6"/>
        <v>#DIV/0!</v>
      </c>
      <c r="X31" s="7" t="e">
        <f t="shared" si="6"/>
        <v>#DIV/0!</v>
      </c>
      <c r="Y31" t="s">
        <v>477</v>
      </c>
      <c r="Z31" t="s">
        <v>457</v>
      </c>
      <c r="AA31" s="34">
        <v>13215900</v>
      </c>
      <c r="AB31" s="34">
        <v>13902700</v>
      </c>
      <c r="AC31" s="34">
        <v>14166800</v>
      </c>
      <c r="AD31" s="32">
        <f>AC31/AB31</f>
        <v>1.0189963100692672</v>
      </c>
      <c r="AE31" s="32">
        <f>AA31/AB31</f>
        <v>0.95059952383349999</v>
      </c>
      <c r="AF31" s="32">
        <f>AA31/AC31</f>
        <v>0.93287827879267016</v>
      </c>
      <c r="AH31" s="24">
        <f t="shared" si="7"/>
        <v>-35.811900000000001</v>
      </c>
      <c r="AI31" s="24">
        <f t="shared" si="8"/>
        <v>2.393112648586837</v>
      </c>
      <c r="AJ31" s="7">
        <f t="shared" si="9"/>
        <v>10.673868340029827</v>
      </c>
      <c r="AK31" s="7">
        <f t="shared" si="9"/>
        <v>10.214795805639582</v>
      </c>
      <c r="AL31" s="7">
        <f t="shared" si="9"/>
        <v>9.9251532846453205</v>
      </c>
    </row>
    <row r="32" spans="1:38">
      <c r="A32" s="11">
        <v>41047</v>
      </c>
      <c r="B32" s="2" t="s">
        <v>30</v>
      </c>
      <c r="C32" s="5" t="s">
        <v>17</v>
      </c>
      <c r="D32">
        <v>79</v>
      </c>
      <c r="E32" s="21">
        <v>-16.226410000000001</v>
      </c>
      <c r="F32" s="21">
        <v>1.00562</v>
      </c>
      <c r="G32" s="21">
        <v>-36.880000000000003</v>
      </c>
      <c r="H32" s="21">
        <v>10.72</v>
      </c>
      <c r="I32" s="21">
        <v>0.58730000000000004</v>
      </c>
      <c r="J32" s="7">
        <f t="shared" si="11"/>
        <v>5.9249809409876137</v>
      </c>
      <c r="K32" s="7">
        <f t="shared" si="10"/>
        <v>4.8325083482904612</v>
      </c>
      <c r="L32" s="7">
        <f t="shared" si="10"/>
        <v>4.1432348845964775</v>
      </c>
      <c r="M32" s="28">
        <v>41772</v>
      </c>
      <c r="N32" s="20" t="s">
        <v>30</v>
      </c>
      <c r="O32" t="s">
        <v>444</v>
      </c>
      <c r="P32">
        <v>14</v>
      </c>
      <c r="Q32" s="24">
        <v>-23.639399999999998</v>
      </c>
      <c r="R32" s="24">
        <v>2.2357</v>
      </c>
      <c r="S32" s="24">
        <v>-16.149999999999999</v>
      </c>
      <c r="T32" s="24">
        <v>10.85</v>
      </c>
      <c r="U32" s="24">
        <v>0.89970000000000006</v>
      </c>
      <c r="V32" s="7">
        <f t="shared" si="6"/>
        <v>5.9807976624215957</v>
      </c>
      <c r="W32" s="7">
        <f t="shared" si="6"/>
        <v>5.489402444517534</v>
      </c>
      <c r="X32" s="7">
        <f t="shared" si="6"/>
        <v>5.1793665807791323</v>
      </c>
      <c r="Y32" t="s">
        <v>478</v>
      </c>
      <c r="Z32" t="s">
        <v>457</v>
      </c>
      <c r="AA32" s="34">
        <v>16717000</v>
      </c>
      <c r="AB32" s="34">
        <v>15942600</v>
      </c>
      <c r="AC32" s="34">
        <v>15048300</v>
      </c>
      <c r="AD32" s="32">
        <f>AC32/AB32</f>
        <v>0.94390500922057885</v>
      </c>
      <c r="AE32" s="32">
        <f>AA32/AB32</f>
        <v>1.0485742601583179</v>
      </c>
      <c r="AF32" s="32">
        <f>AA32/AC32</f>
        <v>1.110889602147751</v>
      </c>
      <c r="AH32" s="24">
        <f t="shared" ref="AH32:AH95" si="12">E32</f>
        <v>-16.226410000000001</v>
      </c>
      <c r="AI32" s="24">
        <f t="shared" ref="AI32:AI95" si="13">F32*AF32</f>
        <v>1.1171328017118214</v>
      </c>
      <c r="AJ32" s="7">
        <f t="shared" si="9"/>
        <v>5.3335461323361786</v>
      </c>
      <c r="AK32" s="7">
        <f t="shared" si="9"/>
        <v>4.3501247459220753</v>
      </c>
      <c r="AL32" s="7">
        <f t="shared" si="9"/>
        <v>3.7296549329349267</v>
      </c>
    </row>
    <row r="33" spans="1:38">
      <c r="A33" s="11">
        <v>41047</v>
      </c>
      <c r="B33" s="2" t="s">
        <v>31</v>
      </c>
      <c r="C33" s="5" t="s">
        <v>17</v>
      </c>
      <c r="D33">
        <v>28</v>
      </c>
      <c r="E33" s="21">
        <v>-18.940999999999999</v>
      </c>
      <c r="F33" s="21">
        <v>1.4177</v>
      </c>
      <c r="G33" s="21">
        <v>-12.898</v>
      </c>
      <c r="H33" s="21">
        <v>6.335</v>
      </c>
      <c r="I33" s="21">
        <v>0.57440000000000002</v>
      </c>
      <c r="J33" s="7">
        <f t="shared" si="11"/>
        <v>6.1175631895859226</v>
      </c>
      <c r="K33" s="7">
        <f t="shared" si="10"/>
        <v>5.3426374022768224</v>
      </c>
      <c r="L33" s="7">
        <f t="shared" si="10"/>
        <v>4.8537136662537259</v>
      </c>
      <c r="M33" s="28">
        <v>41772</v>
      </c>
      <c r="Q33" s="24"/>
      <c r="R33" s="24"/>
      <c r="S33" s="24"/>
      <c r="T33" s="24"/>
      <c r="U33" s="24"/>
      <c r="V33" s="7" t="e">
        <f t="shared" si="6"/>
        <v>#DIV/0!</v>
      </c>
      <c r="W33" s="7" t="e">
        <f t="shared" si="6"/>
        <v>#DIV/0!</v>
      </c>
      <c r="X33" s="7" t="e">
        <f t="shared" si="6"/>
        <v>#DIV/0!</v>
      </c>
      <c r="Y33" t="s">
        <v>479</v>
      </c>
      <c r="Z33" t="s">
        <v>457</v>
      </c>
      <c r="AA33" s="34">
        <v>17380500</v>
      </c>
      <c r="AB33" s="34">
        <v>18880900</v>
      </c>
      <c r="AC33" s="34">
        <v>14591800</v>
      </c>
      <c r="AD33" s="32">
        <f>AC33/AB33</f>
        <v>0.77283392211176372</v>
      </c>
      <c r="AE33" s="32">
        <f>AA33/AB33</f>
        <v>0.92053344914702162</v>
      </c>
      <c r="AF33" s="32">
        <f>AA33/AC33</f>
        <v>1.1911141874203319</v>
      </c>
      <c r="AH33" s="24">
        <f t="shared" si="12"/>
        <v>-18.940999999999999</v>
      </c>
      <c r="AI33" s="24">
        <f t="shared" si="13"/>
        <v>1.6886425835058045</v>
      </c>
      <c r="AJ33" s="7">
        <f t="shared" ref="AJ33:AL96" si="14">((LN(1/AJ$1)-$AH33)/$AI33)</f>
        <v>5.136000606990585</v>
      </c>
      <c r="AK33" s="7">
        <f t="shared" si="14"/>
        <v>4.4854116076374639</v>
      </c>
      <c r="AL33" s="7">
        <f t="shared" si="14"/>
        <v>4.0749356505992997</v>
      </c>
    </row>
    <row r="34" spans="1:38">
      <c r="A34" s="11">
        <v>41047</v>
      </c>
      <c r="B34" s="2" t="s">
        <v>32</v>
      </c>
      <c r="C34" s="13" t="s">
        <v>29</v>
      </c>
      <c r="D34">
        <v>134</v>
      </c>
      <c r="E34" s="21">
        <v>-19.649000000000001</v>
      </c>
      <c r="F34" s="21">
        <v>0.96789999999999998</v>
      </c>
      <c r="G34" s="21">
        <v>-23.352499999999999</v>
      </c>
      <c r="H34" s="21">
        <v>9.6356000000000002</v>
      </c>
      <c r="I34" s="24">
        <v>0.59</v>
      </c>
      <c r="J34" s="7">
        <f t="shared" si="11"/>
        <v>9.6919819546192425</v>
      </c>
      <c r="K34" s="7">
        <f t="shared" si="10"/>
        <v>8.556934647389042</v>
      </c>
      <c r="L34" s="7">
        <f t="shared" si="10"/>
        <v>7.8407995295463468</v>
      </c>
      <c r="M34" s="28">
        <v>41772</v>
      </c>
      <c r="N34" s="20" t="s">
        <v>32</v>
      </c>
      <c r="O34" t="s">
        <v>444</v>
      </c>
      <c r="P34">
        <v>42</v>
      </c>
      <c r="Q34" s="24">
        <v>-18.647600000000001</v>
      </c>
      <c r="R34" s="24">
        <v>0.98180000000000001</v>
      </c>
      <c r="S34" s="24">
        <v>-15.648</v>
      </c>
      <c r="T34" s="24">
        <v>6.9249999999999998</v>
      </c>
      <c r="U34" s="24">
        <v>0.56599999999999995</v>
      </c>
      <c r="V34" s="7">
        <f t="shared" si="6"/>
        <v>8.5348027438133673</v>
      </c>
      <c r="W34" s="7">
        <f t="shared" si="6"/>
        <v>7.4158250613239485</v>
      </c>
      <c r="X34" s="7">
        <f t="shared" si="6"/>
        <v>6.7098287478589418</v>
      </c>
      <c r="Y34" t="s">
        <v>480</v>
      </c>
      <c r="Z34" t="s">
        <v>457</v>
      </c>
      <c r="AA34" s="34">
        <v>13460800</v>
      </c>
      <c r="AB34" s="34">
        <v>15419000</v>
      </c>
      <c r="AC34" s="34">
        <v>14945400</v>
      </c>
      <c r="AD34" s="32">
        <f>AC34/AB34</f>
        <v>0.96928464880990983</v>
      </c>
      <c r="AE34" s="32">
        <f>AA34/AB34</f>
        <v>0.87300084311563653</v>
      </c>
      <c r="AF34" s="32">
        <f>AA34/AC34</f>
        <v>0.90066508758547781</v>
      </c>
      <c r="AH34" s="24">
        <f t="shared" si="12"/>
        <v>-19.649000000000001</v>
      </c>
      <c r="AI34" s="24">
        <f t="shared" si="13"/>
        <v>0.87175373827398395</v>
      </c>
      <c r="AJ34" s="7">
        <f t="shared" si="14"/>
        <v>10.760916669482231</v>
      </c>
      <c r="AK34" s="7">
        <f t="shared" si="14"/>
        <v>9.5006842891275536</v>
      </c>
      <c r="AL34" s="7">
        <f t="shared" si="14"/>
        <v>8.7055661839476102</v>
      </c>
    </row>
    <row r="35" spans="1:38">
      <c r="A35" s="11">
        <v>41047</v>
      </c>
      <c r="B35" s="2" t="s">
        <v>33</v>
      </c>
      <c r="C35" s="6" t="s">
        <v>34</v>
      </c>
      <c r="D35" s="5">
        <v>33</v>
      </c>
      <c r="E35" s="7">
        <v>-16.658000000000001</v>
      </c>
      <c r="F35" s="7">
        <v>0.57699999999999996</v>
      </c>
      <c r="G35" s="12">
        <v>-14.46</v>
      </c>
      <c r="H35" s="7">
        <v>3.19</v>
      </c>
      <c r="I35" s="7">
        <v>0.247</v>
      </c>
      <c r="J35" s="7">
        <f t="shared" si="11"/>
        <v>11.074296939126455</v>
      </c>
      <c r="K35" s="7">
        <f t="shared" si="10"/>
        <v>9.170289506426089</v>
      </c>
      <c r="L35" s="7">
        <f t="shared" si="10"/>
        <v>7.9689945661142287</v>
      </c>
      <c r="M35" s="28">
        <v>41772</v>
      </c>
      <c r="Q35" s="24"/>
      <c r="R35" s="24"/>
      <c r="S35" s="24"/>
      <c r="T35" s="24"/>
      <c r="U35" s="24"/>
      <c r="V35" s="7" t="e">
        <f t="shared" si="6"/>
        <v>#DIV/0!</v>
      </c>
      <c r="W35" s="7" t="e">
        <f t="shared" si="6"/>
        <v>#DIV/0!</v>
      </c>
      <c r="X35" s="7" t="e">
        <f t="shared" si="6"/>
        <v>#DIV/0!</v>
      </c>
      <c r="Y35" t="s">
        <v>481</v>
      </c>
      <c r="Z35" t="s">
        <v>457</v>
      </c>
      <c r="AA35" s="34">
        <v>15600700</v>
      </c>
      <c r="AB35" s="34">
        <v>17500800</v>
      </c>
      <c r="AC35" s="34">
        <v>15243100</v>
      </c>
      <c r="AD35" s="32">
        <f>AC35/AB35</f>
        <v>0.87099446882428233</v>
      </c>
      <c r="AE35" s="32">
        <f>AA35/AB35</f>
        <v>0.89142782044249402</v>
      </c>
      <c r="AF35" s="32">
        <f>AA35/AC35</f>
        <v>1.0234597949236048</v>
      </c>
      <c r="AH35" s="24">
        <f t="shared" si="12"/>
        <v>-16.658000000000001</v>
      </c>
      <c r="AI35" s="24">
        <f t="shared" si="13"/>
        <v>0.59053630167091997</v>
      </c>
      <c r="AJ35" s="7">
        <f t="shared" si="14"/>
        <v>10.820451369028214</v>
      </c>
      <c r="AK35" s="7">
        <f t="shared" si="14"/>
        <v>8.9600876867963297</v>
      </c>
      <c r="AL35" s="7">
        <f t="shared" si="14"/>
        <v>7.7863288872124832</v>
      </c>
    </row>
    <row r="36" spans="1:38">
      <c r="A36" s="11">
        <v>41047</v>
      </c>
      <c r="B36" s="2" t="s">
        <v>35</v>
      </c>
      <c r="C36" s="5"/>
      <c r="D36" s="6"/>
      <c r="E36" s="12"/>
      <c r="F36" s="12"/>
      <c r="G36" s="12"/>
      <c r="H36" s="12"/>
      <c r="I36" s="12"/>
      <c r="J36" s="7" t="e">
        <f t="shared" si="11"/>
        <v>#DIV/0!</v>
      </c>
      <c r="K36" s="7" t="e">
        <f t="shared" si="11"/>
        <v>#DIV/0!</v>
      </c>
      <c r="L36" s="7" t="e">
        <f t="shared" si="11"/>
        <v>#DIV/0!</v>
      </c>
      <c r="M36" s="28">
        <v>41772</v>
      </c>
      <c r="Q36" s="24"/>
      <c r="R36" s="24"/>
      <c r="S36" s="24"/>
      <c r="T36" s="24"/>
      <c r="U36" s="24"/>
      <c r="V36" s="7" t="e">
        <f t="shared" si="6"/>
        <v>#DIV/0!</v>
      </c>
      <c r="W36" s="7" t="e">
        <f t="shared" si="6"/>
        <v>#DIV/0!</v>
      </c>
      <c r="X36" s="7" t="e">
        <f t="shared" si="6"/>
        <v>#DIV/0!</v>
      </c>
      <c r="Y36" t="s">
        <v>482</v>
      </c>
      <c r="Z36" t="s">
        <v>457</v>
      </c>
      <c r="AA36" s="34">
        <v>34675300</v>
      </c>
      <c r="AB36" s="34">
        <v>36702000</v>
      </c>
      <c r="AC36" s="34">
        <v>38860900</v>
      </c>
      <c r="AD36" s="32">
        <f>AC36/AB36</f>
        <v>1.0588224074982291</v>
      </c>
      <c r="AE36" s="32">
        <f>AA36/AB36</f>
        <v>0.94477957604490215</v>
      </c>
      <c r="AF36" s="32">
        <f>AA36/AC36</f>
        <v>0.89229276728022255</v>
      </c>
      <c r="AH36" s="24">
        <f t="shared" si="12"/>
        <v>0</v>
      </c>
      <c r="AI36" s="24">
        <f t="shared" si="13"/>
        <v>0</v>
      </c>
      <c r="AJ36" s="7" t="e">
        <f t="shared" si="14"/>
        <v>#DIV/0!</v>
      </c>
      <c r="AK36" s="7" t="e">
        <f t="shared" si="14"/>
        <v>#DIV/0!</v>
      </c>
      <c r="AL36" s="7" t="e">
        <f t="shared" si="14"/>
        <v>#DIV/0!</v>
      </c>
    </row>
    <row r="37" spans="1:38">
      <c r="A37" s="11">
        <v>41047</v>
      </c>
      <c r="B37" s="2" t="s">
        <v>36</v>
      </c>
      <c r="C37" s="13"/>
      <c r="D37" s="5"/>
      <c r="E37" s="24"/>
      <c r="F37" s="24"/>
      <c r="G37" s="12"/>
      <c r="H37" s="7"/>
      <c r="I37" s="7"/>
      <c r="J37" s="7" t="e">
        <f t="shared" si="11"/>
        <v>#DIV/0!</v>
      </c>
      <c r="K37" s="7" t="e">
        <f t="shared" si="11"/>
        <v>#DIV/0!</v>
      </c>
      <c r="L37" s="7" t="e">
        <f t="shared" si="11"/>
        <v>#DIV/0!</v>
      </c>
      <c r="M37" s="28">
        <v>41772</v>
      </c>
      <c r="Q37" s="24"/>
      <c r="R37" s="24"/>
      <c r="S37" s="24"/>
      <c r="T37" s="24"/>
      <c r="U37" s="24"/>
      <c r="V37" s="7" t="e">
        <f t="shared" si="6"/>
        <v>#DIV/0!</v>
      </c>
      <c r="W37" s="7" t="e">
        <f t="shared" si="6"/>
        <v>#DIV/0!</v>
      </c>
      <c r="X37" s="7" t="e">
        <f t="shared" si="6"/>
        <v>#DIV/0!</v>
      </c>
      <c r="Y37" t="s">
        <v>483</v>
      </c>
      <c r="Z37" t="s">
        <v>457</v>
      </c>
      <c r="AA37" s="34">
        <v>43719500</v>
      </c>
      <c r="AB37" s="34">
        <v>43338200</v>
      </c>
      <c r="AC37" s="34">
        <v>42996300</v>
      </c>
      <c r="AD37" s="32">
        <f>AC37/AB37</f>
        <v>0.99211088600818675</v>
      </c>
      <c r="AE37" s="32">
        <f>AA37/AB37</f>
        <v>1.0087982426589013</v>
      </c>
      <c r="AF37" s="32">
        <f>AA37/AC37</f>
        <v>1.0168200519579591</v>
      </c>
      <c r="AH37" s="24">
        <f t="shared" si="12"/>
        <v>0</v>
      </c>
      <c r="AI37" s="24">
        <f t="shared" si="13"/>
        <v>0</v>
      </c>
      <c r="AJ37" s="7" t="e">
        <f t="shared" si="14"/>
        <v>#DIV/0!</v>
      </c>
      <c r="AK37" s="7" t="e">
        <f t="shared" si="14"/>
        <v>#DIV/0!</v>
      </c>
      <c r="AL37" s="7" t="e">
        <f t="shared" si="14"/>
        <v>#DIV/0!</v>
      </c>
    </row>
    <row r="38" spans="1:38">
      <c r="A38" s="11">
        <v>41047</v>
      </c>
      <c r="B38" s="2" t="s">
        <v>37</v>
      </c>
      <c r="C38" s="13"/>
      <c r="D38" s="5"/>
      <c r="E38" s="12"/>
      <c r="F38" s="12"/>
      <c r="G38" s="12"/>
      <c r="H38" s="7"/>
      <c r="I38" s="7"/>
      <c r="J38" s="7" t="e">
        <f t="shared" si="11"/>
        <v>#DIV/0!</v>
      </c>
      <c r="K38" s="7" t="e">
        <f t="shared" si="11"/>
        <v>#DIV/0!</v>
      </c>
      <c r="L38" s="7" t="e">
        <f t="shared" si="11"/>
        <v>#DIV/0!</v>
      </c>
      <c r="M38" s="28">
        <v>41772</v>
      </c>
      <c r="Q38" s="24"/>
      <c r="R38" s="24"/>
      <c r="S38" s="24"/>
      <c r="T38" s="24"/>
      <c r="U38" s="24"/>
      <c r="V38" s="7" t="e">
        <f t="shared" si="6"/>
        <v>#DIV/0!</v>
      </c>
      <c r="W38" s="7" t="e">
        <f t="shared" si="6"/>
        <v>#DIV/0!</v>
      </c>
      <c r="X38" s="7" t="e">
        <f t="shared" si="6"/>
        <v>#DIV/0!</v>
      </c>
      <c r="Y38" t="s">
        <v>484</v>
      </c>
      <c r="Z38" t="s">
        <v>457</v>
      </c>
      <c r="AA38" s="34">
        <v>38088400</v>
      </c>
      <c r="AB38" s="34">
        <v>37396600</v>
      </c>
      <c r="AC38" s="34">
        <v>38991000</v>
      </c>
      <c r="AD38" s="32">
        <f>AC38/AB38</f>
        <v>1.0426348919420483</v>
      </c>
      <c r="AE38" s="32">
        <f>AA38/AB38</f>
        <v>1.0184990079312024</v>
      </c>
      <c r="AF38" s="32">
        <f>AA38/AC38</f>
        <v>0.97685106819522449</v>
      </c>
      <c r="AH38" s="24">
        <f t="shared" si="12"/>
        <v>0</v>
      </c>
      <c r="AI38" s="24">
        <f t="shared" si="13"/>
        <v>0</v>
      </c>
      <c r="AJ38" s="7" t="e">
        <f t="shared" si="14"/>
        <v>#DIV/0!</v>
      </c>
      <c r="AK38" s="7" t="e">
        <f t="shared" si="14"/>
        <v>#DIV/0!</v>
      </c>
      <c r="AL38" s="7" t="e">
        <f t="shared" si="14"/>
        <v>#DIV/0!</v>
      </c>
    </row>
    <row r="39" spans="1:38">
      <c r="A39" s="11">
        <v>41047</v>
      </c>
      <c r="B39" s="2" t="s">
        <v>38</v>
      </c>
      <c r="C39" s="13"/>
      <c r="D39" s="5"/>
      <c r="E39" s="7"/>
      <c r="F39" s="7"/>
      <c r="G39" s="12"/>
      <c r="H39" s="7"/>
      <c r="I39" s="7"/>
      <c r="J39" s="7" t="e">
        <f t="shared" si="11"/>
        <v>#DIV/0!</v>
      </c>
      <c r="K39" s="7" t="e">
        <f t="shared" si="11"/>
        <v>#DIV/0!</v>
      </c>
      <c r="L39" s="7" t="e">
        <f t="shared" si="11"/>
        <v>#DIV/0!</v>
      </c>
      <c r="M39" s="28">
        <v>41772</v>
      </c>
      <c r="Q39" s="24"/>
      <c r="R39" s="24"/>
      <c r="S39" s="24"/>
      <c r="T39" s="24"/>
      <c r="U39" s="24"/>
      <c r="V39" s="7" t="e">
        <f t="shared" si="6"/>
        <v>#DIV/0!</v>
      </c>
      <c r="W39" s="7" t="e">
        <f t="shared" si="6"/>
        <v>#DIV/0!</v>
      </c>
      <c r="X39" s="7" t="e">
        <f t="shared" si="6"/>
        <v>#DIV/0!</v>
      </c>
      <c r="Y39" t="s">
        <v>485</v>
      </c>
      <c r="Z39" t="s">
        <v>457</v>
      </c>
      <c r="AA39" s="34">
        <v>35581200</v>
      </c>
      <c r="AB39" s="34">
        <v>36068400</v>
      </c>
      <c r="AC39" s="34">
        <v>34907400</v>
      </c>
      <c r="AD39" s="32">
        <f>AC39/AB39</f>
        <v>0.96781115879828328</v>
      </c>
      <c r="AE39" s="32">
        <f>AA39/AB39</f>
        <v>0.98649233123731572</v>
      </c>
      <c r="AF39" s="32">
        <f>AA39/AC39</f>
        <v>1.0193024974647209</v>
      </c>
      <c r="AH39" s="24">
        <f t="shared" si="12"/>
        <v>0</v>
      </c>
      <c r="AI39" s="24">
        <f t="shared" si="13"/>
        <v>0</v>
      </c>
      <c r="AJ39" s="7" t="e">
        <f t="shared" si="14"/>
        <v>#DIV/0!</v>
      </c>
      <c r="AK39" s="7" t="e">
        <f t="shared" si="14"/>
        <v>#DIV/0!</v>
      </c>
      <c r="AL39" s="7" t="e">
        <f t="shared" si="14"/>
        <v>#DIV/0!</v>
      </c>
    </row>
    <row r="40" spans="1:38">
      <c r="A40" s="11">
        <v>41047</v>
      </c>
      <c r="B40" s="2" t="s">
        <v>39</v>
      </c>
      <c r="C40" s="13" t="s">
        <v>40</v>
      </c>
      <c r="D40">
        <v>77</v>
      </c>
      <c r="E40" s="21">
        <v>-50.163200000000003</v>
      </c>
      <c r="F40" s="21">
        <v>3.3302</v>
      </c>
      <c r="G40" s="21">
        <v>-6.7610000000000001</v>
      </c>
      <c r="H40" s="21">
        <v>5.4569999999999999</v>
      </c>
      <c r="I40" s="21">
        <v>0.26950000000000002</v>
      </c>
      <c r="J40" s="7">
        <f t="shared" si="11"/>
        <v>11.979781795050137</v>
      </c>
      <c r="K40" s="7">
        <f t="shared" si="11"/>
        <v>11.64988800829015</v>
      </c>
      <c r="L40" s="7">
        <f t="shared" si="11"/>
        <v>11.441748202704916</v>
      </c>
      <c r="M40" s="28">
        <v>41772</v>
      </c>
      <c r="Q40" s="24"/>
      <c r="R40" s="24"/>
      <c r="S40" s="24"/>
      <c r="T40" s="24"/>
      <c r="U40" s="24"/>
      <c r="V40" s="7" t="e">
        <f t="shared" si="6"/>
        <v>#DIV/0!</v>
      </c>
      <c r="W40" s="7" t="e">
        <f t="shared" si="6"/>
        <v>#DIV/0!</v>
      </c>
      <c r="X40" s="7" t="e">
        <f t="shared" si="6"/>
        <v>#DIV/0!</v>
      </c>
      <c r="Y40" t="s">
        <v>486</v>
      </c>
      <c r="Z40" t="s">
        <v>457</v>
      </c>
      <c r="AA40" s="34">
        <v>45566500</v>
      </c>
      <c r="AB40" s="34">
        <v>45431100</v>
      </c>
      <c r="AC40" s="34">
        <v>54431500</v>
      </c>
      <c r="AD40" s="32">
        <f>AC40/AB40</f>
        <v>1.1981109856463965</v>
      </c>
      <c r="AE40" s="32">
        <f>AA40/AB40</f>
        <v>1.0029803372579575</v>
      </c>
      <c r="AF40" s="32">
        <f>AA40/AC40</f>
        <v>0.83713474734299076</v>
      </c>
      <c r="AH40" s="24">
        <f t="shared" si="12"/>
        <v>-50.163200000000003</v>
      </c>
      <c r="AI40" s="24">
        <f t="shared" si="13"/>
        <v>2.7878261356016281</v>
      </c>
      <c r="AJ40" s="7">
        <f t="shared" si="14"/>
        <v>14.310458182596237</v>
      </c>
      <c r="AK40" s="7">
        <f t="shared" si="14"/>
        <v>13.916383288671398</v>
      </c>
      <c r="AL40" s="7">
        <f t="shared" si="14"/>
        <v>13.667749712958699</v>
      </c>
    </row>
    <row r="41" spans="1:38">
      <c r="A41" s="11">
        <v>41047</v>
      </c>
      <c r="B41" s="2" t="s">
        <v>41</v>
      </c>
      <c r="C41" s="5"/>
      <c r="D41" s="5"/>
      <c r="E41" s="12"/>
      <c r="F41" s="12"/>
      <c r="G41" s="12"/>
      <c r="H41" s="12"/>
      <c r="I41" s="12"/>
      <c r="J41" s="7" t="e">
        <f t="shared" si="11"/>
        <v>#DIV/0!</v>
      </c>
      <c r="K41" s="7" t="e">
        <f t="shared" si="11"/>
        <v>#DIV/0!</v>
      </c>
      <c r="L41" s="7" t="e">
        <f t="shared" si="11"/>
        <v>#DIV/0!</v>
      </c>
      <c r="M41" s="28">
        <v>41772</v>
      </c>
      <c r="Q41" s="24"/>
      <c r="R41" s="24"/>
      <c r="S41" s="24"/>
      <c r="T41" s="24"/>
      <c r="U41" s="24"/>
      <c r="V41" s="7" t="e">
        <f t="shared" si="6"/>
        <v>#DIV/0!</v>
      </c>
      <c r="W41" s="7" t="e">
        <f t="shared" si="6"/>
        <v>#DIV/0!</v>
      </c>
      <c r="X41" s="7" t="e">
        <f t="shared" si="6"/>
        <v>#DIV/0!</v>
      </c>
      <c r="Y41" t="s">
        <v>487</v>
      </c>
      <c r="Z41" t="s">
        <v>457</v>
      </c>
      <c r="AA41" s="34">
        <v>42849500</v>
      </c>
      <c r="AB41" s="34">
        <v>42394100</v>
      </c>
      <c r="AC41" s="34">
        <v>47162300</v>
      </c>
      <c r="AD41" s="32">
        <f>AC41/AB41</f>
        <v>1.1124731979214089</v>
      </c>
      <c r="AE41" s="32">
        <f>AA41/AB41</f>
        <v>1.010742060805631</v>
      </c>
      <c r="AF41" s="32">
        <f>AA41/AC41</f>
        <v>0.90855407815140488</v>
      </c>
      <c r="AH41" s="24">
        <f t="shared" si="12"/>
        <v>0</v>
      </c>
      <c r="AI41" s="24">
        <f t="shared" si="13"/>
        <v>0</v>
      </c>
      <c r="AJ41" s="7" t="e">
        <f t="shared" si="14"/>
        <v>#DIV/0!</v>
      </c>
      <c r="AK41" s="7" t="e">
        <f t="shared" si="14"/>
        <v>#DIV/0!</v>
      </c>
      <c r="AL41" s="7" t="e">
        <f t="shared" si="14"/>
        <v>#DIV/0!</v>
      </c>
    </row>
    <row r="42" spans="1:38">
      <c r="A42" s="11">
        <v>41047</v>
      </c>
      <c r="B42" s="2" t="s">
        <v>42</v>
      </c>
      <c r="C42" s="5"/>
      <c r="D42" s="5"/>
      <c r="E42" s="7"/>
      <c r="F42" s="7"/>
      <c r="G42" s="12"/>
      <c r="H42" s="7"/>
      <c r="I42" s="7"/>
      <c r="J42" s="7" t="e">
        <f t="shared" si="11"/>
        <v>#DIV/0!</v>
      </c>
      <c r="K42" s="7" t="e">
        <f t="shared" si="11"/>
        <v>#DIV/0!</v>
      </c>
      <c r="L42" s="7" t="e">
        <f t="shared" si="11"/>
        <v>#DIV/0!</v>
      </c>
      <c r="M42" s="28">
        <v>41772</v>
      </c>
      <c r="Q42" s="24"/>
      <c r="R42" s="24"/>
      <c r="S42" s="24"/>
      <c r="T42" s="24"/>
      <c r="U42" s="24"/>
      <c r="V42" s="7" t="e">
        <f t="shared" si="6"/>
        <v>#DIV/0!</v>
      </c>
      <c r="W42" s="7" t="e">
        <f t="shared" si="6"/>
        <v>#DIV/0!</v>
      </c>
      <c r="X42" s="7" t="e">
        <f t="shared" si="6"/>
        <v>#DIV/0!</v>
      </c>
      <c r="Y42" t="s">
        <v>488</v>
      </c>
      <c r="Z42" t="s">
        <v>457</v>
      </c>
      <c r="AA42" s="34">
        <v>48329900</v>
      </c>
      <c r="AB42" s="34">
        <v>43705800</v>
      </c>
      <c r="AC42" s="34">
        <v>44115200</v>
      </c>
      <c r="AD42" s="32">
        <f>AC42/AB42</f>
        <v>1.0093671778116406</v>
      </c>
      <c r="AE42" s="32">
        <f>AA42/AB42</f>
        <v>1.1058006031236129</v>
      </c>
      <c r="AF42" s="32">
        <f>AA42/AC42</f>
        <v>1.0955384992020891</v>
      </c>
      <c r="AH42" s="24">
        <f t="shared" si="12"/>
        <v>0</v>
      </c>
      <c r="AI42" s="24">
        <f t="shared" si="13"/>
        <v>0</v>
      </c>
      <c r="AJ42" s="7" t="e">
        <f t="shared" si="14"/>
        <v>#DIV/0!</v>
      </c>
      <c r="AK42" s="7" t="e">
        <f t="shared" si="14"/>
        <v>#DIV/0!</v>
      </c>
      <c r="AL42" s="7" t="e">
        <f t="shared" si="14"/>
        <v>#DIV/0!</v>
      </c>
    </row>
    <row r="43" spans="1:38">
      <c r="A43" s="11">
        <v>41047</v>
      </c>
      <c r="B43" s="2" t="s">
        <v>43</v>
      </c>
      <c r="C43" s="13"/>
      <c r="D43" s="5"/>
      <c r="E43" s="7"/>
      <c r="F43" s="7"/>
      <c r="G43" s="12"/>
      <c r="H43" s="7"/>
      <c r="I43" s="7"/>
      <c r="J43" s="7" t="e">
        <f t="shared" si="11"/>
        <v>#DIV/0!</v>
      </c>
      <c r="K43" s="7" t="e">
        <f t="shared" si="11"/>
        <v>#DIV/0!</v>
      </c>
      <c r="L43" s="7" t="e">
        <f t="shared" si="11"/>
        <v>#DIV/0!</v>
      </c>
      <c r="M43" s="28">
        <v>41772</v>
      </c>
      <c r="Q43" s="24"/>
      <c r="R43" s="24"/>
      <c r="S43" s="24"/>
      <c r="T43" s="24"/>
      <c r="U43" s="24"/>
      <c r="V43" s="7" t="e">
        <f t="shared" si="6"/>
        <v>#DIV/0!</v>
      </c>
      <c r="W43" s="7" t="e">
        <f t="shared" si="6"/>
        <v>#DIV/0!</v>
      </c>
      <c r="X43" s="7" t="e">
        <f t="shared" si="6"/>
        <v>#DIV/0!</v>
      </c>
      <c r="Y43" t="s">
        <v>489</v>
      </c>
      <c r="Z43" t="s">
        <v>457</v>
      </c>
      <c r="AA43" s="34">
        <v>47548200</v>
      </c>
      <c r="AB43" s="34">
        <v>47730100</v>
      </c>
      <c r="AC43" s="34">
        <v>49279200</v>
      </c>
      <c r="AD43" s="32">
        <f>AC43/AB43</f>
        <v>1.0324554107366211</v>
      </c>
      <c r="AE43" s="32">
        <f>AA43/AB43</f>
        <v>0.99618898766187369</v>
      </c>
      <c r="AF43" s="32">
        <f>AA43/AC43</f>
        <v>0.96487361807821559</v>
      </c>
      <c r="AH43" s="24">
        <f t="shared" si="12"/>
        <v>0</v>
      </c>
      <c r="AI43" s="24">
        <f t="shared" si="13"/>
        <v>0</v>
      </c>
      <c r="AJ43" s="7" t="e">
        <f t="shared" si="14"/>
        <v>#DIV/0!</v>
      </c>
      <c r="AK43" s="7" t="e">
        <f t="shared" si="14"/>
        <v>#DIV/0!</v>
      </c>
      <c r="AL43" s="7" t="e">
        <f t="shared" si="14"/>
        <v>#DIV/0!</v>
      </c>
    </row>
    <row r="44" spans="1:38">
      <c r="A44" s="11">
        <v>41047</v>
      </c>
      <c r="B44" s="2" t="s">
        <v>44</v>
      </c>
      <c r="C44" s="13" t="s">
        <v>45</v>
      </c>
      <c r="D44" s="5"/>
      <c r="E44" s="7"/>
      <c r="F44" s="7"/>
      <c r="G44" s="12"/>
      <c r="H44" s="7"/>
      <c r="I44" s="7"/>
      <c r="J44" s="7" t="e">
        <f t="shared" si="11"/>
        <v>#DIV/0!</v>
      </c>
      <c r="K44" s="7" t="e">
        <f t="shared" si="11"/>
        <v>#DIV/0!</v>
      </c>
      <c r="L44" s="7" t="e">
        <f t="shared" si="11"/>
        <v>#DIV/0!</v>
      </c>
      <c r="M44" s="28">
        <v>41772</v>
      </c>
      <c r="Q44" s="24"/>
      <c r="R44" s="24"/>
      <c r="S44" s="24"/>
      <c r="T44" s="24"/>
      <c r="U44" s="24"/>
      <c r="V44" s="7" t="e">
        <f t="shared" si="6"/>
        <v>#DIV/0!</v>
      </c>
      <c r="W44" s="7" t="e">
        <f t="shared" si="6"/>
        <v>#DIV/0!</v>
      </c>
      <c r="X44" s="7" t="e">
        <f t="shared" si="6"/>
        <v>#DIV/0!</v>
      </c>
      <c r="Y44" t="s">
        <v>490</v>
      </c>
      <c r="Z44" t="s">
        <v>457</v>
      </c>
      <c r="AA44" s="34">
        <v>31077000</v>
      </c>
      <c r="AB44" s="34">
        <v>34824000</v>
      </c>
      <c r="AC44" s="34">
        <v>29930000</v>
      </c>
      <c r="AD44" s="32">
        <f>AC44/AB44</f>
        <v>0.85946473696301406</v>
      </c>
      <c r="AE44" s="32">
        <f>AA44/AB44</f>
        <v>0.89240179186767743</v>
      </c>
      <c r="AF44" s="32">
        <f>AA44/AC44</f>
        <v>1.0383227530905446</v>
      </c>
      <c r="AH44" s="24">
        <f t="shared" si="12"/>
        <v>0</v>
      </c>
      <c r="AI44" s="24">
        <f t="shared" si="13"/>
        <v>0</v>
      </c>
      <c r="AJ44" s="7" t="e">
        <f t="shared" si="14"/>
        <v>#DIV/0!</v>
      </c>
      <c r="AK44" s="7" t="e">
        <f t="shared" si="14"/>
        <v>#DIV/0!</v>
      </c>
      <c r="AL44" s="7" t="e">
        <f t="shared" si="14"/>
        <v>#DIV/0!</v>
      </c>
    </row>
    <row r="45" spans="1:38">
      <c r="A45" s="11">
        <v>41047</v>
      </c>
      <c r="B45" s="2" t="s">
        <v>46</v>
      </c>
      <c r="C45" s="13" t="s">
        <v>47</v>
      </c>
      <c r="D45" s="5"/>
      <c r="E45" s="7"/>
      <c r="F45" s="7"/>
      <c r="G45" s="12"/>
      <c r="H45" s="7"/>
      <c r="I45" s="7"/>
      <c r="J45" s="7" t="e">
        <f t="shared" si="11"/>
        <v>#DIV/0!</v>
      </c>
      <c r="K45" s="7" t="e">
        <f t="shared" si="11"/>
        <v>#DIV/0!</v>
      </c>
      <c r="L45" s="7" t="e">
        <f t="shared" si="11"/>
        <v>#DIV/0!</v>
      </c>
      <c r="M45" s="28">
        <v>41772</v>
      </c>
      <c r="Q45" s="24"/>
      <c r="R45" s="24"/>
      <c r="S45" s="24"/>
      <c r="T45" s="24"/>
      <c r="U45" s="24"/>
      <c r="V45" s="7" t="e">
        <f t="shared" si="6"/>
        <v>#DIV/0!</v>
      </c>
      <c r="W45" s="7" t="e">
        <f t="shared" si="6"/>
        <v>#DIV/0!</v>
      </c>
      <c r="X45" s="7" t="e">
        <f t="shared" si="6"/>
        <v>#DIV/0!</v>
      </c>
      <c r="Y45" t="s">
        <v>491</v>
      </c>
      <c r="Z45" t="s">
        <v>457</v>
      </c>
      <c r="AA45" s="34">
        <v>30692400</v>
      </c>
      <c r="AB45" s="34">
        <v>29325000</v>
      </c>
      <c r="AC45" s="34">
        <v>26830000</v>
      </c>
      <c r="AD45" s="32">
        <f>AC45/AB45</f>
        <v>0.91491901108269391</v>
      </c>
      <c r="AE45" s="32">
        <f>AA45/AB45</f>
        <v>1.0466291560102301</v>
      </c>
      <c r="AF45" s="32">
        <f>AA45/AC45</f>
        <v>1.1439582556839358</v>
      </c>
      <c r="AH45" s="24">
        <f t="shared" si="12"/>
        <v>0</v>
      </c>
      <c r="AI45" s="24">
        <f t="shared" si="13"/>
        <v>0</v>
      </c>
      <c r="AJ45" s="7" t="e">
        <f t="shared" si="14"/>
        <v>#DIV/0!</v>
      </c>
      <c r="AK45" s="7" t="e">
        <f t="shared" si="14"/>
        <v>#DIV/0!</v>
      </c>
      <c r="AL45" s="7" t="e">
        <f t="shared" si="14"/>
        <v>#DIV/0!</v>
      </c>
    </row>
    <row r="46" spans="1:38">
      <c r="A46" s="11">
        <v>41047</v>
      </c>
      <c r="B46" s="2" t="s">
        <v>48</v>
      </c>
      <c r="C46" s="13" t="s">
        <v>49</v>
      </c>
      <c r="D46" s="5"/>
      <c r="E46" s="7"/>
      <c r="F46" s="7"/>
      <c r="G46" s="12"/>
      <c r="H46" s="7"/>
      <c r="I46" s="7"/>
      <c r="J46" s="7" t="e">
        <f t="shared" si="11"/>
        <v>#DIV/0!</v>
      </c>
      <c r="K46" s="7" t="e">
        <f t="shared" si="11"/>
        <v>#DIV/0!</v>
      </c>
      <c r="L46" s="7" t="e">
        <f t="shared" si="11"/>
        <v>#DIV/0!</v>
      </c>
      <c r="M46" s="28">
        <v>41772</v>
      </c>
      <c r="Q46" s="24"/>
      <c r="R46" s="24"/>
      <c r="S46" s="24"/>
      <c r="T46" s="24"/>
      <c r="U46" s="24"/>
      <c r="V46" s="7" t="e">
        <f t="shared" si="6"/>
        <v>#DIV/0!</v>
      </c>
      <c r="W46" s="7" t="e">
        <f t="shared" si="6"/>
        <v>#DIV/0!</v>
      </c>
      <c r="X46" s="7" t="e">
        <f t="shared" si="6"/>
        <v>#DIV/0!</v>
      </c>
      <c r="Y46" t="s">
        <v>492</v>
      </c>
      <c r="Z46" t="s">
        <v>457</v>
      </c>
      <c r="AA46" s="34">
        <v>27543100</v>
      </c>
      <c r="AB46" s="34">
        <v>30864000</v>
      </c>
      <c r="AC46" s="34">
        <v>30503900</v>
      </c>
      <c r="AD46" s="32">
        <f>AC46/AB46</f>
        <v>0.98833268532918606</v>
      </c>
      <c r="AE46" s="32">
        <f>AA46/AB46</f>
        <v>0.89240215137376877</v>
      </c>
      <c r="AF46" s="32">
        <f>AA46/AC46</f>
        <v>0.90293700149816913</v>
      </c>
      <c r="AH46" s="24">
        <f t="shared" si="12"/>
        <v>0</v>
      </c>
      <c r="AI46" s="24">
        <f t="shared" si="13"/>
        <v>0</v>
      </c>
      <c r="AJ46" s="7" t="e">
        <f t="shared" si="14"/>
        <v>#DIV/0!</v>
      </c>
      <c r="AK46" s="7" t="e">
        <f t="shared" si="14"/>
        <v>#DIV/0!</v>
      </c>
      <c r="AL46" s="7" t="e">
        <f t="shared" si="14"/>
        <v>#DIV/0!</v>
      </c>
    </row>
    <row r="47" spans="1:38">
      <c r="A47" s="11">
        <v>41047</v>
      </c>
      <c r="B47" s="2" t="s">
        <v>50</v>
      </c>
      <c r="C47" s="13" t="s">
        <v>51</v>
      </c>
      <c r="D47" s="5"/>
      <c r="E47" s="7"/>
      <c r="F47" s="7"/>
      <c r="G47" s="12"/>
      <c r="H47" s="7"/>
      <c r="I47" s="7"/>
      <c r="J47" s="7" t="e">
        <f t="shared" si="11"/>
        <v>#DIV/0!</v>
      </c>
      <c r="K47" s="7" t="e">
        <f t="shared" si="11"/>
        <v>#DIV/0!</v>
      </c>
      <c r="L47" s="7" t="e">
        <f t="shared" si="11"/>
        <v>#DIV/0!</v>
      </c>
      <c r="M47" s="28">
        <v>41772</v>
      </c>
      <c r="Q47" s="24"/>
      <c r="R47" s="24"/>
      <c r="S47" s="24"/>
      <c r="T47" s="24"/>
      <c r="U47" s="24"/>
      <c r="V47" s="7" t="e">
        <f t="shared" si="6"/>
        <v>#DIV/0!</v>
      </c>
      <c r="W47" s="7" t="e">
        <f t="shared" si="6"/>
        <v>#DIV/0!</v>
      </c>
      <c r="X47" s="7" t="e">
        <f t="shared" si="6"/>
        <v>#DIV/0!</v>
      </c>
      <c r="Y47" t="s">
        <v>493</v>
      </c>
      <c r="Z47" t="s">
        <v>457</v>
      </c>
      <c r="AA47" s="34">
        <v>31135000</v>
      </c>
      <c r="AB47" s="34">
        <v>26973000</v>
      </c>
      <c r="AC47" s="34">
        <v>23050000</v>
      </c>
      <c r="AD47" s="32">
        <f>AC47/AB47</f>
        <v>0.85455826196566942</v>
      </c>
      <c r="AE47" s="32">
        <f>AA47/AB47</f>
        <v>1.1543024505987469</v>
      </c>
      <c r="AF47" s="32">
        <f>AA47/AC47</f>
        <v>1.350759219088937</v>
      </c>
      <c r="AH47" s="24">
        <f t="shared" si="12"/>
        <v>0</v>
      </c>
      <c r="AI47" s="24">
        <f t="shared" si="13"/>
        <v>0</v>
      </c>
      <c r="AJ47" s="7" t="e">
        <f t="shared" si="14"/>
        <v>#DIV/0!</v>
      </c>
      <c r="AK47" s="7" t="e">
        <f t="shared" si="14"/>
        <v>#DIV/0!</v>
      </c>
      <c r="AL47" s="7" t="e">
        <f t="shared" si="14"/>
        <v>#DIV/0!</v>
      </c>
    </row>
    <row r="48" spans="1:38">
      <c r="A48" s="11">
        <v>41047</v>
      </c>
      <c r="B48" s="2" t="s">
        <v>52</v>
      </c>
      <c r="C48" s="13" t="s">
        <v>53</v>
      </c>
      <c r="D48" s="5"/>
      <c r="E48" s="7"/>
      <c r="F48" s="7"/>
      <c r="G48" s="12"/>
      <c r="H48" s="7"/>
      <c r="I48" s="7"/>
      <c r="J48" s="7" t="e">
        <f t="shared" si="11"/>
        <v>#DIV/0!</v>
      </c>
      <c r="K48" s="7" t="e">
        <f t="shared" si="11"/>
        <v>#DIV/0!</v>
      </c>
      <c r="L48" s="7" t="e">
        <f t="shared" si="11"/>
        <v>#DIV/0!</v>
      </c>
      <c r="M48" s="28">
        <v>41772</v>
      </c>
      <c r="Q48" s="24"/>
      <c r="R48" s="24"/>
      <c r="S48" s="24"/>
      <c r="T48" s="24"/>
      <c r="U48" s="24"/>
      <c r="V48" s="7" t="e">
        <f t="shared" si="6"/>
        <v>#DIV/0!</v>
      </c>
      <c r="W48" s="7" t="e">
        <f t="shared" si="6"/>
        <v>#DIV/0!</v>
      </c>
      <c r="X48" s="7" t="e">
        <f t="shared" si="6"/>
        <v>#DIV/0!</v>
      </c>
      <c r="Y48" t="s">
        <v>494</v>
      </c>
      <c r="Z48" t="s">
        <v>457</v>
      </c>
      <c r="AA48" s="34">
        <v>32086500</v>
      </c>
      <c r="AB48" s="34">
        <v>37462000</v>
      </c>
      <c r="AC48" s="34">
        <v>30947700</v>
      </c>
      <c r="AD48" s="32">
        <f>AC48/AB48</f>
        <v>0.82610912391223101</v>
      </c>
      <c r="AE48" s="32">
        <f>AA48/AB48</f>
        <v>0.85650792803374087</v>
      </c>
      <c r="AF48" s="32">
        <f>AA48/AC48</f>
        <v>1.0367975649240493</v>
      </c>
      <c r="AH48" s="24">
        <f t="shared" si="12"/>
        <v>0</v>
      </c>
      <c r="AI48" s="24">
        <f t="shared" si="13"/>
        <v>0</v>
      </c>
      <c r="AJ48" s="7" t="e">
        <f t="shared" si="14"/>
        <v>#DIV/0!</v>
      </c>
      <c r="AK48" s="7" t="e">
        <f t="shared" si="14"/>
        <v>#DIV/0!</v>
      </c>
      <c r="AL48" s="7" t="e">
        <f t="shared" si="14"/>
        <v>#DIV/0!</v>
      </c>
    </row>
    <row r="49" spans="1:38">
      <c r="A49" s="11">
        <v>41047</v>
      </c>
      <c r="B49" s="2" t="s">
        <v>54</v>
      </c>
      <c r="C49" s="13" t="s">
        <v>55</v>
      </c>
      <c r="D49" s="5"/>
      <c r="E49" s="7"/>
      <c r="F49" s="7"/>
      <c r="G49" s="12"/>
      <c r="H49" s="7"/>
      <c r="I49" s="7"/>
      <c r="J49" s="7" t="e">
        <f t="shared" si="11"/>
        <v>#DIV/0!</v>
      </c>
      <c r="K49" s="7" t="e">
        <f t="shared" si="11"/>
        <v>#DIV/0!</v>
      </c>
      <c r="L49" s="7" t="e">
        <f t="shared" si="11"/>
        <v>#DIV/0!</v>
      </c>
      <c r="M49" s="28">
        <v>41772</v>
      </c>
      <c r="Q49" s="24"/>
      <c r="R49" s="24"/>
      <c r="S49" s="24"/>
      <c r="T49" s="24"/>
      <c r="U49" s="24"/>
      <c r="V49" s="7" t="e">
        <f t="shared" si="6"/>
        <v>#DIV/0!</v>
      </c>
      <c r="W49" s="7" t="e">
        <f t="shared" si="6"/>
        <v>#DIV/0!</v>
      </c>
      <c r="X49" s="7" t="e">
        <f t="shared" si="6"/>
        <v>#DIV/0!</v>
      </c>
      <c r="Y49" t="s">
        <v>495</v>
      </c>
      <c r="Z49" t="s">
        <v>457</v>
      </c>
      <c r="AA49" s="34">
        <v>35387500</v>
      </c>
      <c r="AB49" s="34">
        <v>36482000</v>
      </c>
      <c r="AC49" s="34">
        <v>32518000</v>
      </c>
      <c r="AD49" s="32">
        <f>AC49/AB49</f>
        <v>0.8913436763335344</v>
      </c>
      <c r="AE49" s="32">
        <f>AA49/AB49</f>
        <v>0.9699989035688833</v>
      </c>
      <c r="AF49" s="32">
        <f>AA49/AC49</f>
        <v>1.08824343440556</v>
      </c>
      <c r="AH49" s="24">
        <f t="shared" si="12"/>
        <v>0</v>
      </c>
      <c r="AI49" s="24">
        <f t="shared" si="13"/>
        <v>0</v>
      </c>
      <c r="AJ49" s="7" t="e">
        <f t="shared" si="14"/>
        <v>#DIV/0!</v>
      </c>
      <c r="AK49" s="7" t="e">
        <f t="shared" si="14"/>
        <v>#DIV/0!</v>
      </c>
      <c r="AL49" s="7" t="e">
        <f t="shared" si="14"/>
        <v>#DIV/0!</v>
      </c>
    </row>
    <row r="50" spans="1:38">
      <c r="A50" s="11">
        <v>41047</v>
      </c>
      <c r="B50" s="2" t="s">
        <v>56</v>
      </c>
      <c r="C50" s="5" t="s">
        <v>57</v>
      </c>
      <c r="D50" s="5"/>
      <c r="E50" s="12"/>
      <c r="F50" s="12"/>
      <c r="G50" s="12"/>
      <c r="H50" s="12"/>
      <c r="I50" s="12"/>
      <c r="J50" s="7" t="e">
        <f t="shared" si="11"/>
        <v>#DIV/0!</v>
      </c>
      <c r="K50" s="7" t="e">
        <f t="shared" si="11"/>
        <v>#DIV/0!</v>
      </c>
      <c r="L50" s="7" t="e">
        <f t="shared" si="11"/>
        <v>#DIV/0!</v>
      </c>
      <c r="M50" s="28">
        <v>41772</v>
      </c>
      <c r="Q50" s="24"/>
      <c r="R50" s="24"/>
      <c r="S50" s="24"/>
      <c r="T50" s="24"/>
      <c r="U50" s="24"/>
      <c r="V50" s="7" t="e">
        <f t="shared" si="6"/>
        <v>#DIV/0!</v>
      </c>
      <c r="W50" s="7" t="e">
        <f t="shared" si="6"/>
        <v>#DIV/0!</v>
      </c>
      <c r="X50" s="7" t="e">
        <f t="shared" si="6"/>
        <v>#DIV/0!</v>
      </c>
      <c r="Y50" t="s">
        <v>496</v>
      </c>
      <c r="Z50" t="s">
        <v>457</v>
      </c>
      <c r="AA50" s="34">
        <v>29777600</v>
      </c>
      <c r="AB50" s="34">
        <v>32519700</v>
      </c>
      <c r="AC50" s="34">
        <v>29389700</v>
      </c>
      <c r="AD50" s="32">
        <f>AC50/AB50</f>
        <v>0.90375064960623863</v>
      </c>
      <c r="AE50" s="32">
        <f>AA50/AB50</f>
        <v>0.91567880392500545</v>
      </c>
      <c r="AF50" s="32">
        <f>AA50/AC50</f>
        <v>1.0131985015158371</v>
      </c>
      <c r="AH50" s="24">
        <f t="shared" si="12"/>
        <v>0</v>
      </c>
      <c r="AI50" s="24">
        <f t="shared" si="13"/>
        <v>0</v>
      </c>
      <c r="AJ50" s="7" t="e">
        <f t="shared" si="14"/>
        <v>#DIV/0!</v>
      </c>
      <c r="AK50" s="7" t="e">
        <f t="shared" si="14"/>
        <v>#DIV/0!</v>
      </c>
      <c r="AL50" s="7" t="e">
        <f t="shared" si="14"/>
        <v>#DIV/0!</v>
      </c>
    </row>
    <row r="51" spans="1:38">
      <c r="A51" s="11">
        <v>41047</v>
      </c>
      <c r="B51" s="2" t="s">
        <v>58</v>
      </c>
      <c r="C51" s="5" t="s">
        <v>59</v>
      </c>
      <c r="D51" s="5"/>
      <c r="E51" s="12"/>
      <c r="F51" s="12"/>
      <c r="G51" s="12"/>
      <c r="H51" s="12"/>
      <c r="I51" s="12"/>
      <c r="J51" s="7" t="e">
        <f t="shared" si="11"/>
        <v>#DIV/0!</v>
      </c>
      <c r="K51" s="7" t="e">
        <f t="shared" si="11"/>
        <v>#DIV/0!</v>
      </c>
      <c r="L51" s="7" t="e">
        <f t="shared" si="11"/>
        <v>#DIV/0!</v>
      </c>
      <c r="M51" s="28">
        <v>41772</v>
      </c>
      <c r="Q51" s="24"/>
      <c r="R51" s="24"/>
      <c r="S51" s="24"/>
      <c r="T51" s="24"/>
      <c r="U51" s="24"/>
      <c r="V51" s="7" t="e">
        <f t="shared" si="6"/>
        <v>#DIV/0!</v>
      </c>
      <c r="W51" s="7" t="e">
        <f t="shared" si="6"/>
        <v>#DIV/0!</v>
      </c>
      <c r="X51" s="7" t="e">
        <f t="shared" si="6"/>
        <v>#DIV/0!</v>
      </c>
      <c r="Y51" t="s">
        <v>497</v>
      </c>
      <c r="Z51" t="s">
        <v>457</v>
      </c>
      <c r="AA51" s="34">
        <v>24136500</v>
      </c>
      <c r="AB51" s="34">
        <v>27344000</v>
      </c>
      <c r="AC51" s="34">
        <v>24340000</v>
      </c>
      <c r="AD51" s="32">
        <f>AC51/AB51</f>
        <v>0.89014043300175538</v>
      </c>
      <c r="AE51" s="32">
        <f>AA51/AB51</f>
        <v>0.88269821533060266</v>
      </c>
      <c r="AF51" s="32">
        <f>AA51/AC51</f>
        <v>0.99163927691043552</v>
      </c>
      <c r="AH51" s="24">
        <f t="shared" si="12"/>
        <v>0</v>
      </c>
      <c r="AI51" s="24">
        <f t="shared" si="13"/>
        <v>0</v>
      </c>
      <c r="AJ51" s="7" t="e">
        <f t="shared" si="14"/>
        <v>#DIV/0!</v>
      </c>
      <c r="AK51" s="7" t="e">
        <f t="shared" si="14"/>
        <v>#DIV/0!</v>
      </c>
      <c r="AL51" s="7" t="e">
        <f t="shared" si="14"/>
        <v>#DIV/0!</v>
      </c>
    </row>
    <row r="52" spans="1:38">
      <c r="A52" s="11">
        <v>41047</v>
      </c>
      <c r="B52" s="14" t="s">
        <v>60</v>
      </c>
      <c r="C52" s="5" t="s">
        <v>61</v>
      </c>
      <c r="D52" s="5"/>
      <c r="E52" s="23"/>
      <c r="F52" s="23"/>
      <c r="G52" s="23"/>
      <c r="H52" s="23"/>
      <c r="I52" s="23"/>
      <c r="J52" s="7" t="e">
        <f>((LN(1/J$1)-$E52)/$F52)</f>
        <v>#DIV/0!</v>
      </c>
      <c r="K52" s="7" t="e">
        <f t="shared" si="11"/>
        <v>#DIV/0!</v>
      </c>
      <c r="L52" s="7" t="e">
        <f t="shared" si="11"/>
        <v>#DIV/0!</v>
      </c>
      <c r="M52" s="28">
        <v>41772</v>
      </c>
      <c r="Q52" s="24"/>
      <c r="R52" s="24"/>
      <c r="S52" s="24"/>
      <c r="T52" s="24"/>
      <c r="U52" s="24"/>
      <c r="V52" s="7" t="e">
        <f t="shared" si="6"/>
        <v>#DIV/0!</v>
      </c>
      <c r="W52" s="7" t="e">
        <f t="shared" si="6"/>
        <v>#DIV/0!</v>
      </c>
      <c r="X52" s="7" t="e">
        <f t="shared" si="6"/>
        <v>#DIV/0!</v>
      </c>
      <c r="Y52" t="s">
        <v>498</v>
      </c>
      <c r="Z52" t="s">
        <v>457</v>
      </c>
      <c r="AA52" s="34">
        <v>36806600</v>
      </c>
      <c r="AB52" s="34">
        <v>53670300</v>
      </c>
      <c r="AC52" s="34">
        <v>34973500</v>
      </c>
      <c r="AD52" s="32">
        <f>AC52/AB52</f>
        <v>0.65163600725168291</v>
      </c>
      <c r="AE52" s="32">
        <f>AA52/AB52</f>
        <v>0.68579083776315763</v>
      </c>
      <c r="AF52" s="32">
        <f>AA52/AC52</f>
        <v>1.0524139705777231</v>
      </c>
      <c r="AH52" s="24">
        <f t="shared" si="12"/>
        <v>0</v>
      </c>
      <c r="AI52" s="24">
        <f t="shared" si="13"/>
        <v>0</v>
      </c>
      <c r="AJ52" s="7" t="e">
        <f t="shared" si="14"/>
        <v>#DIV/0!</v>
      </c>
      <c r="AK52" s="7" t="e">
        <f t="shared" si="14"/>
        <v>#DIV/0!</v>
      </c>
      <c r="AL52" s="7" t="e">
        <f t="shared" si="14"/>
        <v>#DIV/0!</v>
      </c>
    </row>
    <row r="53" spans="1:38">
      <c r="A53" s="11">
        <v>41047</v>
      </c>
      <c r="B53" s="14" t="s">
        <v>62</v>
      </c>
      <c r="C53" s="5" t="s">
        <v>61</v>
      </c>
      <c r="D53" s="5"/>
      <c r="E53" s="25"/>
      <c r="F53" s="25"/>
      <c r="G53" s="25"/>
      <c r="H53" s="25"/>
      <c r="I53" s="25"/>
      <c r="J53" s="7" t="e">
        <f t="shared" ref="J53:J59" si="15">((LN(1/J$1)-$E53)/$F53)</f>
        <v>#DIV/0!</v>
      </c>
      <c r="K53" s="7" t="e">
        <f t="shared" si="11"/>
        <v>#DIV/0!</v>
      </c>
      <c r="L53" s="7" t="e">
        <f t="shared" si="11"/>
        <v>#DIV/0!</v>
      </c>
      <c r="M53" s="28">
        <v>41772</v>
      </c>
      <c r="Q53" s="24"/>
      <c r="R53" s="24"/>
      <c r="S53" s="24"/>
      <c r="T53" s="24"/>
      <c r="U53" s="24"/>
      <c r="V53" s="7" t="e">
        <f t="shared" si="6"/>
        <v>#DIV/0!</v>
      </c>
      <c r="W53" s="7" t="e">
        <f t="shared" si="6"/>
        <v>#DIV/0!</v>
      </c>
      <c r="X53" s="7" t="e">
        <f t="shared" si="6"/>
        <v>#DIV/0!</v>
      </c>
      <c r="Y53" t="s">
        <v>499</v>
      </c>
      <c r="Z53" t="s">
        <v>457</v>
      </c>
      <c r="AA53" s="34">
        <v>34757800</v>
      </c>
      <c r="AB53" s="34">
        <v>46779100</v>
      </c>
      <c r="AC53" s="34">
        <v>33713000</v>
      </c>
      <c r="AD53" s="32">
        <f>AC53/AB53</f>
        <v>0.72068509227411381</v>
      </c>
      <c r="AE53" s="32">
        <f>AA53/AB53</f>
        <v>0.74301985288301831</v>
      </c>
      <c r="AF53" s="32">
        <f>AA53/AC53</f>
        <v>1.0309910123691157</v>
      </c>
      <c r="AH53" s="24">
        <f t="shared" si="12"/>
        <v>0</v>
      </c>
      <c r="AI53" s="24">
        <f t="shared" si="13"/>
        <v>0</v>
      </c>
      <c r="AJ53" s="7" t="e">
        <f t="shared" si="14"/>
        <v>#DIV/0!</v>
      </c>
      <c r="AK53" s="7" t="e">
        <f t="shared" si="14"/>
        <v>#DIV/0!</v>
      </c>
      <c r="AL53" s="7" t="e">
        <f t="shared" si="14"/>
        <v>#DIV/0!</v>
      </c>
    </row>
    <row r="54" spans="1:38">
      <c r="A54" s="11">
        <v>41047</v>
      </c>
      <c r="B54" s="14" t="s">
        <v>63</v>
      </c>
      <c r="C54" s="5" t="s">
        <v>61</v>
      </c>
      <c r="D54" s="5"/>
      <c r="E54" s="25"/>
      <c r="F54" s="25"/>
      <c r="G54" s="25"/>
      <c r="H54" s="25"/>
      <c r="I54" s="25"/>
      <c r="J54" s="7" t="e">
        <f t="shared" si="15"/>
        <v>#DIV/0!</v>
      </c>
      <c r="K54" s="7" t="e">
        <f t="shared" si="11"/>
        <v>#DIV/0!</v>
      </c>
      <c r="L54" s="7" t="e">
        <f t="shared" si="11"/>
        <v>#DIV/0!</v>
      </c>
      <c r="M54" s="28">
        <v>41772</v>
      </c>
      <c r="Q54" s="24"/>
      <c r="R54" s="24"/>
      <c r="S54" s="24"/>
      <c r="T54" s="24"/>
      <c r="U54" s="24"/>
      <c r="V54" s="7" t="e">
        <f t="shared" si="6"/>
        <v>#DIV/0!</v>
      </c>
      <c r="W54" s="7" t="e">
        <f t="shared" si="6"/>
        <v>#DIV/0!</v>
      </c>
      <c r="X54" s="7" t="e">
        <f t="shared" si="6"/>
        <v>#DIV/0!</v>
      </c>
      <c r="Y54" t="s">
        <v>500</v>
      </c>
      <c r="Z54" t="s">
        <v>457</v>
      </c>
      <c r="AA54" s="34">
        <v>43030200</v>
      </c>
      <c r="AB54" s="34">
        <v>42008500</v>
      </c>
      <c r="AC54" s="34">
        <v>35110400</v>
      </c>
      <c r="AD54" s="32">
        <f>AC54/AB54</f>
        <v>0.83579275622790627</v>
      </c>
      <c r="AE54" s="32">
        <f>AA54/AB54</f>
        <v>1.0243212683147458</v>
      </c>
      <c r="AF54" s="32">
        <f>AA54/AC54</f>
        <v>1.225568492526431</v>
      </c>
      <c r="AH54" s="24">
        <f t="shared" si="12"/>
        <v>0</v>
      </c>
      <c r="AI54" s="24">
        <f t="shared" si="13"/>
        <v>0</v>
      </c>
      <c r="AJ54" s="7" t="e">
        <f t="shared" si="14"/>
        <v>#DIV/0!</v>
      </c>
      <c r="AK54" s="7" t="e">
        <f t="shared" si="14"/>
        <v>#DIV/0!</v>
      </c>
      <c r="AL54" s="7" t="e">
        <f t="shared" si="14"/>
        <v>#DIV/0!</v>
      </c>
    </row>
    <row r="55" spans="1:38">
      <c r="A55" s="11">
        <v>41047</v>
      </c>
      <c r="B55" s="14" t="s">
        <v>64</v>
      </c>
      <c r="C55" s="5" t="s">
        <v>61</v>
      </c>
      <c r="D55" s="5"/>
      <c r="E55" s="25"/>
      <c r="F55" s="25"/>
      <c r="G55" s="25"/>
      <c r="H55" s="25"/>
      <c r="I55" s="25"/>
      <c r="J55" s="7" t="e">
        <f t="shared" si="15"/>
        <v>#DIV/0!</v>
      </c>
      <c r="K55" s="7" t="e">
        <f t="shared" si="11"/>
        <v>#DIV/0!</v>
      </c>
      <c r="L55" s="7" t="e">
        <f t="shared" si="11"/>
        <v>#DIV/0!</v>
      </c>
      <c r="M55" s="28">
        <v>41772</v>
      </c>
      <c r="Q55" s="24"/>
      <c r="R55" s="24"/>
      <c r="S55" s="24"/>
      <c r="T55" s="24"/>
      <c r="U55" s="24"/>
      <c r="V55" s="7" t="e">
        <f t="shared" si="6"/>
        <v>#DIV/0!</v>
      </c>
      <c r="W55" s="7" t="e">
        <f t="shared" si="6"/>
        <v>#DIV/0!</v>
      </c>
      <c r="X55" s="7" t="e">
        <f t="shared" si="6"/>
        <v>#DIV/0!</v>
      </c>
      <c r="Y55" t="s">
        <v>501</v>
      </c>
      <c r="Z55" t="s">
        <v>457</v>
      </c>
      <c r="AA55" s="34">
        <v>43086500</v>
      </c>
      <c r="AB55" s="34">
        <v>51590100</v>
      </c>
      <c r="AC55" s="34">
        <v>41546600</v>
      </c>
      <c r="AD55" s="32">
        <f>AC55/AB55</f>
        <v>0.80532117596205477</v>
      </c>
      <c r="AE55" s="32">
        <f>AA55/AB55</f>
        <v>0.8351699260129366</v>
      </c>
      <c r="AF55" s="32">
        <f>AA55/AC55</f>
        <v>1.0370644047888395</v>
      </c>
      <c r="AH55" s="24">
        <f t="shared" si="12"/>
        <v>0</v>
      </c>
      <c r="AI55" s="24">
        <f t="shared" si="13"/>
        <v>0</v>
      </c>
      <c r="AJ55" s="7" t="e">
        <f t="shared" si="14"/>
        <v>#DIV/0!</v>
      </c>
      <c r="AK55" s="7" t="e">
        <f t="shared" si="14"/>
        <v>#DIV/0!</v>
      </c>
      <c r="AL55" s="7" t="e">
        <f t="shared" si="14"/>
        <v>#DIV/0!</v>
      </c>
    </row>
    <row r="56" spans="1:38">
      <c r="A56" s="11">
        <v>41047</v>
      </c>
      <c r="B56" s="14" t="s">
        <v>65</v>
      </c>
      <c r="C56" s="5" t="s">
        <v>61</v>
      </c>
      <c r="D56" s="5"/>
      <c r="E56" s="25"/>
      <c r="F56" s="25"/>
      <c r="G56" s="25"/>
      <c r="H56" s="25"/>
      <c r="I56" s="25"/>
      <c r="J56" s="7" t="e">
        <f t="shared" si="15"/>
        <v>#DIV/0!</v>
      </c>
      <c r="K56" s="7" t="e">
        <f t="shared" si="11"/>
        <v>#DIV/0!</v>
      </c>
      <c r="L56" s="7" t="e">
        <f t="shared" si="11"/>
        <v>#DIV/0!</v>
      </c>
      <c r="M56" s="28">
        <v>41772</v>
      </c>
      <c r="Q56" s="24"/>
      <c r="R56" s="24"/>
      <c r="S56" s="24"/>
      <c r="T56" s="24"/>
      <c r="U56" s="24"/>
      <c r="V56" s="7" t="e">
        <f t="shared" si="6"/>
        <v>#DIV/0!</v>
      </c>
      <c r="W56" s="7" t="e">
        <f t="shared" si="6"/>
        <v>#DIV/0!</v>
      </c>
      <c r="X56" s="7" t="e">
        <f t="shared" si="6"/>
        <v>#DIV/0!</v>
      </c>
      <c r="Y56" t="s">
        <v>502</v>
      </c>
      <c r="Z56" t="s">
        <v>457</v>
      </c>
      <c r="AA56" s="34">
        <v>39671300</v>
      </c>
      <c r="AB56" s="34">
        <v>41062400</v>
      </c>
      <c r="AC56" s="34">
        <v>36674000</v>
      </c>
      <c r="AD56" s="32">
        <f>AC56/AB56</f>
        <v>0.89312850685785539</v>
      </c>
      <c r="AE56" s="32">
        <f>AA56/AB56</f>
        <v>0.96612229192643395</v>
      </c>
      <c r="AF56" s="32">
        <f>AA56/AC56</f>
        <v>1.0817281998145825</v>
      </c>
      <c r="AH56" s="24">
        <f t="shared" si="12"/>
        <v>0</v>
      </c>
      <c r="AI56" s="24">
        <f t="shared" si="13"/>
        <v>0</v>
      </c>
      <c r="AJ56" s="7" t="e">
        <f t="shared" si="14"/>
        <v>#DIV/0!</v>
      </c>
      <c r="AK56" s="7" t="e">
        <f t="shared" si="14"/>
        <v>#DIV/0!</v>
      </c>
      <c r="AL56" s="7" t="e">
        <f t="shared" si="14"/>
        <v>#DIV/0!</v>
      </c>
    </row>
    <row r="57" spans="1:38">
      <c r="A57" s="11">
        <v>41047</v>
      </c>
      <c r="B57" s="14" t="s">
        <v>66</v>
      </c>
      <c r="C57" s="5" t="s">
        <v>61</v>
      </c>
      <c r="D57" s="5"/>
      <c r="E57" s="25"/>
      <c r="F57" s="25"/>
      <c r="G57" s="25"/>
      <c r="H57" s="25"/>
      <c r="I57" s="25"/>
      <c r="J57" s="7" t="e">
        <f t="shared" si="15"/>
        <v>#DIV/0!</v>
      </c>
      <c r="K57" s="7" t="e">
        <f t="shared" si="11"/>
        <v>#DIV/0!</v>
      </c>
      <c r="L57" s="7" t="e">
        <f t="shared" si="11"/>
        <v>#DIV/0!</v>
      </c>
      <c r="M57" s="28">
        <v>41772</v>
      </c>
      <c r="Q57" s="24"/>
      <c r="R57" s="24"/>
      <c r="S57" s="24"/>
      <c r="T57" s="24"/>
      <c r="U57" s="24"/>
      <c r="V57" s="7" t="e">
        <f t="shared" si="6"/>
        <v>#DIV/0!</v>
      </c>
      <c r="W57" s="7" t="e">
        <f t="shared" si="6"/>
        <v>#DIV/0!</v>
      </c>
      <c r="X57" s="7" t="e">
        <f t="shared" si="6"/>
        <v>#DIV/0!</v>
      </c>
      <c r="Y57" t="s">
        <v>503</v>
      </c>
      <c r="Z57" t="s">
        <v>457</v>
      </c>
      <c r="AA57" s="34">
        <v>41790200</v>
      </c>
      <c r="AB57" s="34">
        <v>48516500</v>
      </c>
      <c r="AC57" s="34">
        <v>38938000</v>
      </c>
      <c r="AD57" s="32">
        <f>AC57/AB57</f>
        <v>0.80257232075685592</v>
      </c>
      <c r="AE57" s="32">
        <f>AA57/AB57</f>
        <v>0.86136056805416716</v>
      </c>
      <c r="AF57" s="32">
        <f>AA57/AC57</f>
        <v>1.0732497817042477</v>
      </c>
      <c r="AH57" s="24">
        <f t="shared" si="12"/>
        <v>0</v>
      </c>
      <c r="AI57" s="24">
        <f t="shared" si="13"/>
        <v>0</v>
      </c>
      <c r="AJ57" s="7" t="e">
        <f t="shared" si="14"/>
        <v>#DIV/0!</v>
      </c>
      <c r="AK57" s="7" t="e">
        <f t="shared" si="14"/>
        <v>#DIV/0!</v>
      </c>
      <c r="AL57" s="7" t="e">
        <f t="shared" si="14"/>
        <v>#DIV/0!</v>
      </c>
    </row>
    <row r="58" spans="1:38">
      <c r="A58" s="11">
        <v>41047</v>
      </c>
      <c r="B58" s="14" t="s">
        <v>67</v>
      </c>
      <c r="C58" s="5" t="s">
        <v>61</v>
      </c>
      <c r="D58" s="5"/>
      <c r="E58" s="25"/>
      <c r="F58" s="25"/>
      <c r="G58" s="25"/>
      <c r="H58" s="25"/>
      <c r="I58" s="25"/>
      <c r="J58" s="7" t="e">
        <f t="shared" si="15"/>
        <v>#DIV/0!</v>
      </c>
      <c r="K58" s="7" t="e">
        <f t="shared" si="11"/>
        <v>#DIV/0!</v>
      </c>
      <c r="L58" s="7" t="e">
        <f t="shared" si="11"/>
        <v>#DIV/0!</v>
      </c>
      <c r="M58" s="28">
        <v>41772</v>
      </c>
      <c r="Q58" s="24"/>
      <c r="R58" s="24"/>
      <c r="S58" s="24"/>
      <c r="T58" s="24"/>
      <c r="U58" s="24"/>
      <c r="V58" s="7" t="e">
        <f t="shared" si="6"/>
        <v>#DIV/0!</v>
      </c>
      <c r="W58" s="7" t="e">
        <f t="shared" si="6"/>
        <v>#DIV/0!</v>
      </c>
      <c r="X58" s="7" t="e">
        <f t="shared" si="6"/>
        <v>#DIV/0!</v>
      </c>
      <c r="Y58" t="s">
        <v>504</v>
      </c>
      <c r="Z58" t="s">
        <v>457</v>
      </c>
      <c r="AA58" s="34">
        <v>41319100</v>
      </c>
      <c r="AB58" s="34">
        <v>46656100</v>
      </c>
      <c r="AC58" s="34">
        <v>37083700</v>
      </c>
      <c r="AD58" s="32">
        <f>AC58/AB58</f>
        <v>0.79483068666262291</v>
      </c>
      <c r="AE58" s="32">
        <f>AA58/AB58</f>
        <v>0.88560981307910436</v>
      </c>
      <c r="AF58" s="32">
        <f>AA58/AC58</f>
        <v>1.1142119044216192</v>
      </c>
      <c r="AH58" s="24">
        <f t="shared" si="12"/>
        <v>0</v>
      </c>
      <c r="AI58" s="24">
        <f t="shared" si="13"/>
        <v>0</v>
      </c>
      <c r="AJ58" s="7" t="e">
        <f t="shared" si="14"/>
        <v>#DIV/0!</v>
      </c>
      <c r="AK58" s="7" t="e">
        <f t="shared" si="14"/>
        <v>#DIV/0!</v>
      </c>
      <c r="AL58" s="7" t="e">
        <f t="shared" si="14"/>
        <v>#DIV/0!</v>
      </c>
    </row>
    <row r="59" spans="1:38">
      <c r="A59" s="11">
        <v>41047</v>
      </c>
      <c r="B59" s="14" t="s">
        <v>68</v>
      </c>
      <c r="C59" s="5" t="s">
        <v>61</v>
      </c>
      <c r="D59" s="5"/>
      <c r="E59" s="25"/>
      <c r="F59" s="25"/>
      <c r="G59" s="25"/>
      <c r="H59" s="25"/>
      <c r="I59" s="25"/>
      <c r="J59" s="7" t="e">
        <f t="shared" si="15"/>
        <v>#DIV/0!</v>
      </c>
      <c r="K59" s="7" t="e">
        <f t="shared" si="11"/>
        <v>#DIV/0!</v>
      </c>
      <c r="L59" s="7" t="e">
        <f t="shared" si="11"/>
        <v>#DIV/0!</v>
      </c>
      <c r="M59" s="28">
        <v>41772</v>
      </c>
      <c r="Q59" s="24"/>
      <c r="R59" s="24"/>
      <c r="S59" s="24"/>
      <c r="T59" s="24"/>
      <c r="U59" s="24"/>
      <c r="V59" s="7" t="e">
        <f t="shared" si="6"/>
        <v>#DIV/0!</v>
      </c>
      <c r="W59" s="7" t="e">
        <f t="shared" si="6"/>
        <v>#DIV/0!</v>
      </c>
      <c r="X59" s="7" t="e">
        <f t="shared" si="6"/>
        <v>#DIV/0!</v>
      </c>
      <c r="Y59" t="s">
        <v>505</v>
      </c>
      <c r="Z59" t="s">
        <v>457</v>
      </c>
      <c r="AA59" s="34">
        <v>46994200</v>
      </c>
      <c r="AB59" s="34">
        <v>51485200</v>
      </c>
      <c r="AC59" s="34">
        <v>53060000</v>
      </c>
      <c r="AD59" s="32">
        <f>AC59/AB59</f>
        <v>1.0305874309510306</v>
      </c>
      <c r="AE59" s="32">
        <f>AA59/AB59</f>
        <v>0.91277104876741277</v>
      </c>
      <c r="AF59" s="32">
        <f>AA59/AC59</f>
        <v>0.88568036185450438</v>
      </c>
      <c r="AH59" s="24">
        <f t="shared" si="12"/>
        <v>0</v>
      </c>
      <c r="AI59" s="24">
        <f t="shared" si="13"/>
        <v>0</v>
      </c>
      <c r="AJ59" s="7" t="e">
        <f t="shared" si="14"/>
        <v>#DIV/0!</v>
      </c>
      <c r="AK59" s="7" t="e">
        <f t="shared" si="14"/>
        <v>#DIV/0!</v>
      </c>
      <c r="AL59" s="7" t="e">
        <f t="shared" si="14"/>
        <v>#DIV/0!</v>
      </c>
    </row>
    <row r="60" spans="1:38">
      <c r="A60" s="11">
        <v>41047</v>
      </c>
      <c r="B60" s="2" t="s">
        <v>69</v>
      </c>
      <c r="C60" s="13" t="s">
        <v>70</v>
      </c>
      <c r="D60" s="5">
        <v>2</v>
      </c>
      <c r="E60" s="7"/>
      <c r="F60" s="7"/>
      <c r="G60" s="12"/>
      <c r="H60" s="7"/>
      <c r="I60" s="7"/>
      <c r="J60" s="7" t="e">
        <f t="shared" si="11"/>
        <v>#DIV/0!</v>
      </c>
      <c r="K60" s="7" t="e">
        <f t="shared" si="11"/>
        <v>#DIV/0!</v>
      </c>
      <c r="L60" s="7" t="e">
        <f t="shared" si="11"/>
        <v>#DIV/0!</v>
      </c>
      <c r="M60" s="28">
        <v>41772</v>
      </c>
      <c r="Q60" s="24"/>
      <c r="R60" s="24"/>
      <c r="S60" s="24"/>
      <c r="T60" s="24"/>
      <c r="U60" s="24"/>
      <c r="V60" s="7" t="e">
        <f t="shared" si="6"/>
        <v>#DIV/0!</v>
      </c>
      <c r="W60" s="7" t="e">
        <f t="shared" si="6"/>
        <v>#DIV/0!</v>
      </c>
      <c r="X60" s="7" t="e">
        <f t="shared" si="6"/>
        <v>#DIV/0!</v>
      </c>
      <c r="Y60" t="s">
        <v>506</v>
      </c>
      <c r="Z60" t="s">
        <v>457</v>
      </c>
      <c r="AA60" s="34">
        <v>15441400</v>
      </c>
      <c r="AB60" s="34">
        <v>16686600</v>
      </c>
      <c r="AC60" s="34">
        <v>13674200</v>
      </c>
      <c r="AD60" s="32">
        <f>AC60/AB60</f>
        <v>0.81947191159373389</v>
      </c>
      <c r="AE60" s="32">
        <f>AA60/AB60</f>
        <v>0.92537724881042271</v>
      </c>
      <c r="AF60" s="32">
        <f>AA60/AC60</f>
        <v>1.1292360796244021</v>
      </c>
      <c r="AH60" s="24">
        <f t="shared" si="12"/>
        <v>0</v>
      </c>
      <c r="AI60" s="24">
        <f t="shared" si="13"/>
        <v>0</v>
      </c>
      <c r="AJ60" s="7" t="e">
        <f t="shared" si="14"/>
        <v>#DIV/0!</v>
      </c>
      <c r="AK60" s="7" t="e">
        <f t="shared" si="14"/>
        <v>#DIV/0!</v>
      </c>
      <c r="AL60" s="7" t="e">
        <f t="shared" si="14"/>
        <v>#DIV/0!</v>
      </c>
    </row>
    <row r="61" spans="1:38">
      <c r="A61" s="11">
        <v>41047</v>
      </c>
      <c r="B61" s="2" t="s">
        <v>71</v>
      </c>
      <c r="C61" s="5" t="s">
        <v>72</v>
      </c>
      <c r="D61">
        <v>56</v>
      </c>
      <c r="E61" s="24">
        <v>-16.827999999999999</v>
      </c>
      <c r="F61" s="24">
        <v>0.81599999999999995</v>
      </c>
      <c r="G61" s="24">
        <v>-21.66</v>
      </c>
      <c r="H61" s="24">
        <v>6.66</v>
      </c>
      <c r="I61" s="24">
        <v>0.45100000000000001</v>
      </c>
      <c r="J61" s="7">
        <f t="shared" si="11"/>
        <v>8.0390555562205428</v>
      </c>
      <c r="K61" s="7">
        <f t="shared" si="11"/>
        <v>6.6927169671664855</v>
      </c>
      <c r="L61" s="7">
        <f t="shared" si="11"/>
        <v>5.8432718929508676</v>
      </c>
      <c r="M61" s="28">
        <v>41772</v>
      </c>
      <c r="Q61" s="24"/>
      <c r="R61" s="24"/>
      <c r="S61" s="24"/>
      <c r="T61" s="24"/>
      <c r="U61" s="24"/>
      <c r="V61" s="7" t="e">
        <f t="shared" si="6"/>
        <v>#DIV/0!</v>
      </c>
      <c r="W61" s="7" t="e">
        <f t="shared" si="6"/>
        <v>#DIV/0!</v>
      </c>
      <c r="X61" s="7" t="e">
        <f t="shared" si="6"/>
        <v>#DIV/0!</v>
      </c>
      <c r="Y61" t="s">
        <v>507</v>
      </c>
      <c r="Z61" t="s">
        <v>457</v>
      </c>
      <c r="AA61" s="34">
        <v>13476000</v>
      </c>
      <c r="AB61" s="34">
        <v>17067300</v>
      </c>
      <c r="AC61" s="34">
        <v>14097200</v>
      </c>
      <c r="AD61" s="32">
        <f>AC61/AB61</f>
        <v>0.82597716100379093</v>
      </c>
      <c r="AE61" s="32">
        <f>AA61/AB61</f>
        <v>0.78958007417693488</v>
      </c>
      <c r="AF61" s="32">
        <f>AA61/AC61</f>
        <v>0.95593451181794964</v>
      </c>
      <c r="AH61" s="24">
        <f t="shared" si="12"/>
        <v>-16.827999999999999</v>
      </c>
      <c r="AI61" s="24">
        <f t="shared" si="13"/>
        <v>0.78004256164344687</v>
      </c>
      <c r="AJ61" s="7">
        <f t="shared" si="14"/>
        <v>8.4096300079513391</v>
      </c>
      <c r="AK61" s="7">
        <f t="shared" si="14"/>
        <v>7.0012295658607435</v>
      </c>
      <c r="AL61" s="7">
        <f t="shared" si="14"/>
        <v>6.1126278220025956</v>
      </c>
    </row>
    <row r="62" spans="1:38">
      <c r="A62" s="11">
        <v>41047</v>
      </c>
      <c r="B62" s="2" t="s">
        <v>73</v>
      </c>
      <c r="C62" s="5" t="s">
        <v>74</v>
      </c>
      <c r="D62">
        <v>37</v>
      </c>
      <c r="E62" s="24"/>
      <c r="F62" s="24"/>
      <c r="G62" s="24"/>
      <c r="H62" s="24"/>
      <c r="I62" s="24"/>
      <c r="J62" s="7" t="e">
        <f t="shared" si="11"/>
        <v>#DIV/0!</v>
      </c>
      <c r="K62" s="7" t="e">
        <f t="shared" si="11"/>
        <v>#DIV/0!</v>
      </c>
      <c r="L62" s="7" t="e">
        <f t="shared" si="11"/>
        <v>#DIV/0!</v>
      </c>
      <c r="M62" s="28">
        <v>41772</v>
      </c>
      <c r="N62" s="20" t="s">
        <v>73</v>
      </c>
      <c r="P62">
        <v>8</v>
      </c>
      <c r="Q62" s="24">
        <v>-13.4384</v>
      </c>
      <c r="R62" s="24">
        <v>0.69989999999999997</v>
      </c>
      <c r="S62" s="24">
        <v>-5.7679999999999998</v>
      </c>
      <c r="T62" s="24">
        <v>1.4410000000000001</v>
      </c>
      <c r="U62" s="24">
        <v>0.10680000000000001</v>
      </c>
      <c r="V62" s="7">
        <f t="shared" si="6"/>
        <v>4.5296032774338659</v>
      </c>
      <c r="W62" s="7">
        <f t="shared" si="6"/>
        <v>2.959932912141523</v>
      </c>
      <c r="X62" s="7">
        <f t="shared" si="6"/>
        <v>1.9695811753792087</v>
      </c>
      <c r="Y62" t="s">
        <v>508</v>
      </c>
      <c r="Z62" t="s">
        <v>457</v>
      </c>
      <c r="AA62" s="34">
        <v>10222200</v>
      </c>
      <c r="AB62" s="34">
        <v>18045100</v>
      </c>
      <c r="AC62" s="34">
        <v>15162700</v>
      </c>
      <c r="AD62" s="32">
        <f>AC62/AB62</f>
        <v>0.84026688685571149</v>
      </c>
      <c r="AE62" s="32">
        <f>AA62/AB62</f>
        <v>0.56648065125712799</v>
      </c>
      <c r="AF62" s="32">
        <f>AA62/AC62</f>
        <v>0.67416752952970116</v>
      </c>
      <c r="AH62" s="24">
        <f t="shared" si="12"/>
        <v>0</v>
      </c>
      <c r="AI62" s="24">
        <f t="shared" si="13"/>
        <v>0</v>
      </c>
      <c r="AJ62" s="7" t="e">
        <f t="shared" si="14"/>
        <v>#DIV/0!</v>
      </c>
      <c r="AK62" s="7" t="e">
        <f t="shared" si="14"/>
        <v>#DIV/0!</v>
      </c>
      <c r="AL62" s="7" t="e">
        <f t="shared" si="14"/>
        <v>#DIV/0!</v>
      </c>
    </row>
    <row r="63" spans="1:38">
      <c r="A63" s="11">
        <v>41047</v>
      </c>
      <c r="B63" s="2" t="s">
        <v>75</v>
      </c>
      <c r="C63" s="13" t="s">
        <v>76</v>
      </c>
      <c r="D63" s="5"/>
      <c r="E63" s="7"/>
      <c r="F63" s="7"/>
      <c r="G63" s="12"/>
      <c r="H63" s="7"/>
      <c r="I63" s="7"/>
      <c r="J63" s="7" t="e">
        <f t="shared" si="11"/>
        <v>#DIV/0!</v>
      </c>
      <c r="K63" s="7" t="e">
        <f t="shared" si="11"/>
        <v>#DIV/0!</v>
      </c>
      <c r="L63" s="7" t="e">
        <f t="shared" si="11"/>
        <v>#DIV/0!</v>
      </c>
      <c r="M63" s="28">
        <v>41772</v>
      </c>
      <c r="Q63" s="24"/>
      <c r="R63" s="24"/>
      <c r="S63" s="24"/>
      <c r="T63" s="24"/>
      <c r="U63" s="24"/>
      <c r="V63" s="7" t="e">
        <f t="shared" si="6"/>
        <v>#DIV/0!</v>
      </c>
      <c r="W63" s="7" t="e">
        <f t="shared" si="6"/>
        <v>#DIV/0!</v>
      </c>
      <c r="X63" s="7" t="e">
        <f t="shared" si="6"/>
        <v>#DIV/0!</v>
      </c>
      <c r="Y63" t="s">
        <v>509</v>
      </c>
      <c r="Z63" t="s">
        <v>457</v>
      </c>
      <c r="AA63" s="34">
        <v>14994200</v>
      </c>
      <c r="AB63" s="34">
        <v>17686400</v>
      </c>
      <c r="AC63" s="34">
        <v>14035700</v>
      </c>
      <c r="AD63" s="32">
        <f>AC63/AB63</f>
        <v>0.7935871630179121</v>
      </c>
      <c r="AE63" s="32">
        <f>AA63/AB63</f>
        <v>0.84778134611905198</v>
      </c>
      <c r="AF63" s="32">
        <f>AA63/AC63</f>
        <v>1.0682901458423877</v>
      </c>
      <c r="AH63" s="24">
        <f t="shared" si="12"/>
        <v>0</v>
      </c>
      <c r="AI63" s="24">
        <f t="shared" si="13"/>
        <v>0</v>
      </c>
      <c r="AJ63" s="7" t="e">
        <f t="shared" si="14"/>
        <v>#DIV/0!</v>
      </c>
      <c r="AK63" s="7" t="e">
        <f t="shared" si="14"/>
        <v>#DIV/0!</v>
      </c>
      <c r="AL63" s="7" t="e">
        <f t="shared" si="14"/>
        <v>#DIV/0!</v>
      </c>
    </row>
    <row r="64" spans="1:38">
      <c r="A64" s="11">
        <v>41047</v>
      </c>
      <c r="B64" s="2" t="s">
        <v>77</v>
      </c>
      <c r="C64" s="5" t="s">
        <v>78</v>
      </c>
      <c r="D64">
        <v>17</v>
      </c>
      <c r="E64" s="24">
        <v>-17.89</v>
      </c>
      <c r="F64" s="24">
        <v>1.3919999999999999</v>
      </c>
      <c r="G64" s="24">
        <v>-35.89</v>
      </c>
      <c r="H64" s="24">
        <v>9.74</v>
      </c>
      <c r="I64" s="24">
        <v>0.86299999999999999</v>
      </c>
      <c r="J64" s="7">
        <f t="shared" si="11"/>
        <v>5.4754808433016979</v>
      </c>
      <c r="K64" s="7">
        <f t="shared" si="11"/>
        <v>4.686247877304492</v>
      </c>
      <c r="L64" s="7">
        <f t="shared" si="11"/>
        <v>4.1882973165574064</v>
      </c>
      <c r="M64" s="28">
        <v>41772</v>
      </c>
      <c r="N64" s="20" t="s">
        <v>77</v>
      </c>
      <c r="O64" t="s">
        <v>444</v>
      </c>
      <c r="P64">
        <v>39</v>
      </c>
      <c r="Q64" s="24">
        <v>-19.0303</v>
      </c>
      <c r="R64" s="24">
        <v>1.4923</v>
      </c>
      <c r="S64" s="24">
        <v>-9.3840000000000003</v>
      </c>
      <c r="T64" s="24">
        <v>4.6820000000000004</v>
      </c>
      <c r="U64" s="24">
        <v>0.34920000000000001</v>
      </c>
      <c r="V64" s="7">
        <f t="shared" si="6"/>
        <v>5.871587036035625</v>
      </c>
      <c r="W64" s="7">
        <f t="shared" si="6"/>
        <v>5.1353997488493288</v>
      </c>
      <c r="X64" s="7">
        <f t="shared" si="6"/>
        <v>4.6709172851624396</v>
      </c>
      <c r="Y64" t="s">
        <v>510</v>
      </c>
      <c r="Z64" t="s">
        <v>457</v>
      </c>
      <c r="AA64" s="34">
        <v>12406700</v>
      </c>
      <c r="AB64" s="34">
        <v>16231500</v>
      </c>
      <c r="AC64" s="34">
        <v>15111700</v>
      </c>
      <c r="AD64" s="32">
        <f>AC64/AB64</f>
        <v>0.93101068909219731</v>
      </c>
      <c r="AE64" s="32">
        <f>AA64/AB64</f>
        <v>0.76435942457567074</v>
      </c>
      <c r="AF64" s="32">
        <f>AA64/AC64</f>
        <v>0.820999622808817</v>
      </c>
      <c r="AH64" s="24">
        <f t="shared" si="12"/>
        <v>-17.89</v>
      </c>
      <c r="AI64" s="24">
        <f t="shared" si="13"/>
        <v>1.1428314749498731</v>
      </c>
      <c r="AJ64" s="7">
        <f t="shared" si="14"/>
        <v>6.6692854554170147</v>
      </c>
      <c r="AK64" s="7">
        <f t="shared" si="14"/>
        <v>5.7079781124281475</v>
      </c>
      <c r="AL64" s="7">
        <f t="shared" si="14"/>
        <v>5.1014607074097507</v>
      </c>
    </row>
    <row r="65" spans="1:38">
      <c r="A65" s="11">
        <v>41047</v>
      </c>
      <c r="B65" s="2" t="s">
        <v>79</v>
      </c>
      <c r="C65" s="5" t="s">
        <v>17</v>
      </c>
      <c r="D65" s="5">
        <v>23</v>
      </c>
      <c r="E65" s="21">
        <v>-26.439699999999998</v>
      </c>
      <c r="F65" s="21">
        <v>2.5181</v>
      </c>
      <c r="G65" s="21">
        <v>-26.71</v>
      </c>
      <c r="H65" s="21">
        <v>14.6</v>
      </c>
      <c r="I65" s="21">
        <v>0.89829999999999999</v>
      </c>
      <c r="J65" s="7">
        <f t="shared" si="11"/>
        <v>6.4221315014796714</v>
      </c>
      <c r="K65" s="7">
        <f t="shared" si="11"/>
        <v>5.9858452981247172</v>
      </c>
      <c r="L65" s="7">
        <f t="shared" si="11"/>
        <v>5.7105793513553502</v>
      </c>
      <c r="M65" s="28">
        <v>41772</v>
      </c>
      <c r="N65" s="20" t="s">
        <v>79</v>
      </c>
      <c r="P65">
        <v>41</v>
      </c>
      <c r="Q65" s="24">
        <v>-27.181000000000001</v>
      </c>
      <c r="R65" s="24">
        <v>2.5070000000000001</v>
      </c>
      <c r="S65" s="24">
        <v>-11.579000000000001</v>
      </c>
      <c r="T65" s="24">
        <v>7.7060000000000004</v>
      </c>
      <c r="U65" s="24">
        <v>0.58160000000000001</v>
      </c>
      <c r="V65" s="7">
        <f t="shared" si="6"/>
        <v>6.7462582105608151</v>
      </c>
      <c r="W65" s="7">
        <f t="shared" si="6"/>
        <v>6.3080403052285012</v>
      </c>
      <c r="X65" s="7">
        <f t="shared" si="6"/>
        <v>6.0315555902065849</v>
      </c>
      <c r="Y65" t="s">
        <v>511</v>
      </c>
      <c r="Z65" t="s">
        <v>457</v>
      </c>
      <c r="AA65" s="34">
        <v>13863600</v>
      </c>
      <c r="AB65" s="34">
        <v>14857000</v>
      </c>
      <c r="AC65" s="34">
        <v>14388000</v>
      </c>
      <c r="AD65" s="32">
        <f>AC65/AB65</f>
        <v>0.968432388772969</v>
      </c>
      <c r="AE65" s="32">
        <f>AA65/AB65</f>
        <v>0.93313589553745713</v>
      </c>
      <c r="AF65" s="32">
        <f>AA65/AC65</f>
        <v>0.96355296080066721</v>
      </c>
      <c r="AH65" s="24">
        <f t="shared" si="12"/>
        <v>-26.439699999999998</v>
      </c>
      <c r="AI65" s="24">
        <f t="shared" si="13"/>
        <v>2.4263227105921601</v>
      </c>
      <c r="AJ65" s="7">
        <f t="shared" si="14"/>
        <v>6.6650529475236961</v>
      </c>
      <c r="AK65" s="7">
        <f t="shared" si="14"/>
        <v>6.2122639249126079</v>
      </c>
      <c r="AL65" s="7">
        <f t="shared" si="14"/>
        <v>5.9265858584567344</v>
      </c>
    </row>
    <row r="66" spans="1:38">
      <c r="A66" s="11">
        <v>41047</v>
      </c>
      <c r="B66" s="2" t="s">
        <v>80</v>
      </c>
      <c r="C66" s="5" t="s">
        <v>81</v>
      </c>
      <c r="D66">
        <v>2</v>
      </c>
      <c r="E66" s="24"/>
      <c r="F66" s="24"/>
      <c r="G66" s="24"/>
      <c r="H66" s="24"/>
      <c r="I66" s="24"/>
      <c r="J66" s="7" t="e">
        <f t="shared" si="11"/>
        <v>#DIV/0!</v>
      </c>
      <c r="K66" s="7" t="e">
        <f t="shared" si="11"/>
        <v>#DIV/0!</v>
      </c>
      <c r="L66" s="7" t="e">
        <f t="shared" si="11"/>
        <v>#DIV/0!</v>
      </c>
      <c r="M66" s="28">
        <v>41772</v>
      </c>
      <c r="Q66" s="24"/>
      <c r="R66" s="24"/>
      <c r="S66" s="24"/>
      <c r="T66" s="24"/>
      <c r="U66" s="24"/>
      <c r="V66" s="7" t="e">
        <f t="shared" si="6"/>
        <v>#DIV/0!</v>
      </c>
      <c r="W66" s="7" t="e">
        <f t="shared" si="6"/>
        <v>#DIV/0!</v>
      </c>
      <c r="X66" s="7" t="e">
        <f t="shared" si="6"/>
        <v>#DIV/0!</v>
      </c>
      <c r="Y66" t="s">
        <v>512</v>
      </c>
      <c r="Z66" t="s">
        <v>457</v>
      </c>
      <c r="AA66" s="34">
        <v>13667700</v>
      </c>
      <c r="AB66" s="34">
        <v>16121700</v>
      </c>
      <c r="AC66" s="34">
        <v>14322800</v>
      </c>
      <c r="AD66" s="32">
        <f>AC66/AB66</f>
        <v>0.88841747458394582</v>
      </c>
      <c r="AE66" s="32">
        <f>AA66/AB66</f>
        <v>0.84778280206181733</v>
      </c>
      <c r="AF66" s="32">
        <f>AA66/AC66</f>
        <v>0.954261736531963</v>
      </c>
      <c r="AH66" s="24">
        <f t="shared" si="12"/>
        <v>0</v>
      </c>
      <c r="AI66" s="24">
        <f t="shared" si="13"/>
        <v>0</v>
      </c>
      <c r="AJ66" s="7" t="e">
        <f t="shared" si="14"/>
        <v>#DIV/0!</v>
      </c>
      <c r="AK66" s="7" t="e">
        <f t="shared" si="14"/>
        <v>#DIV/0!</v>
      </c>
      <c r="AL66" s="7" t="e">
        <f t="shared" si="14"/>
        <v>#DIV/0!</v>
      </c>
    </row>
    <row r="67" spans="1:38">
      <c r="A67" s="11">
        <v>41047</v>
      </c>
      <c r="B67" s="2" t="s">
        <v>82</v>
      </c>
      <c r="C67" s="5" t="s">
        <v>83</v>
      </c>
      <c r="D67" s="5">
        <v>3</v>
      </c>
      <c r="E67" s="24"/>
      <c r="F67" s="24"/>
      <c r="G67" s="24"/>
      <c r="H67" s="24"/>
      <c r="I67" s="24"/>
      <c r="J67" s="7" t="e">
        <f t="shared" si="11"/>
        <v>#DIV/0!</v>
      </c>
      <c r="K67" s="7" t="e">
        <f t="shared" si="11"/>
        <v>#DIV/0!</v>
      </c>
      <c r="L67" s="7" t="e">
        <f t="shared" si="11"/>
        <v>#DIV/0!</v>
      </c>
      <c r="M67" s="28">
        <v>41772</v>
      </c>
      <c r="N67" s="20" t="s">
        <v>82</v>
      </c>
      <c r="P67">
        <v>76</v>
      </c>
      <c r="Q67" s="24">
        <v>-26.965900000000001</v>
      </c>
      <c r="R67" s="24">
        <v>2.5665</v>
      </c>
      <c r="S67" s="24">
        <v>-28.86</v>
      </c>
      <c r="T67" s="24">
        <v>19.89</v>
      </c>
      <c r="U67" s="24">
        <v>0.83679999999999999</v>
      </c>
      <c r="V67" s="7">
        <f t="shared" si="6"/>
        <v>6.5060468863728671</v>
      </c>
      <c r="W67" s="7">
        <f t="shared" si="6"/>
        <v>6.0779883285438743</v>
      </c>
      <c r="X67" s="7">
        <f t="shared" si="6"/>
        <v>5.8079134481386747</v>
      </c>
      <c r="Y67" t="s">
        <v>513</v>
      </c>
      <c r="Z67" t="s">
        <v>457</v>
      </c>
      <c r="AA67" s="34">
        <v>15496700</v>
      </c>
      <c r="AB67" s="34">
        <v>18512200</v>
      </c>
      <c r="AC67" s="34">
        <v>16532900</v>
      </c>
      <c r="AD67" s="32">
        <f>AC67/AB67</f>
        <v>0.89308131934616086</v>
      </c>
      <c r="AE67" s="32">
        <f>AA67/AB67</f>
        <v>0.83710742105206293</v>
      </c>
      <c r="AF67" s="32">
        <f>AA67/AC67</f>
        <v>0.93732497021091277</v>
      </c>
      <c r="AH67" s="24">
        <f t="shared" si="12"/>
        <v>0</v>
      </c>
      <c r="AI67" s="24">
        <f t="shared" si="13"/>
        <v>0</v>
      </c>
      <c r="AJ67" s="7" t="e">
        <f t="shared" si="14"/>
        <v>#DIV/0!</v>
      </c>
      <c r="AK67" s="7" t="e">
        <f t="shared" si="14"/>
        <v>#DIV/0!</v>
      </c>
      <c r="AL67" s="7" t="e">
        <f t="shared" si="14"/>
        <v>#DIV/0!</v>
      </c>
    </row>
    <row r="68" spans="1:38">
      <c r="A68" s="11">
        <v>41047</v>
      </c>
      <c r="B68" s="2" t="s">
        <v>84</v>
      </c>
      <c r="C68" s="5" t="s">
        <v>85</v>
      </c>
      <c r="D68">
        <v>664</v>
      </c>
      <c r="E68" s="21">
        <v>-26.939499999999999</v>
      </c>
      <c r="F68" s="21">
        <v>2.38131</v>
      </c>
      <c r="G68" s="21">
        <v>-78.19</v>
      </c>
      <c r="H68" s="21">
        <v>46.17</v>
      </c>
      <c r="I68" s="21">
        <v>0.76219999999999999</v>
      </c>
      <c r="J68" s="7">
        <f t="shared" si="11"/>
        <v>7.0009235815059618</v>
      </c>
      <c r="K68" s="7">
        <f t="shared" si="11"/>
        <v>6.5395757147149469</v>
      </c>
      <c r="L68" s="7">
        <f t="shared" si="11"/>
        <v>6.2484976188097754</v>
      </c>
      <c r="M68" s="28">
        <v>41772</v>
      </c>
      <c r="Q68" s="24"/>
      <c r="R68" s="24"/>
      <c r="S68" s="24"/>
      <c r="T68" s="24"/>
      <c r="U68" s="24"/>
      <c r="V68" s="7" t="e">
        <f t="shared" si="6"/>
        <v>#DIV/0!</v>
      </c>
      <c r="W68" s="7" t="e">
        <f t="shared" si="6"/>
        <v>#DIV/0!</v>
      </c>
      <c r="X68" s="7" t="e">
        <f t="shared" si="6"/>
        <v>#DIV/0!</v>
      </c>
      <c r="Y68" t="s">
        <v>514</v>
      </c>
      <c r="Z68" t="s">
        <v>457</v>
      </c>
      <c r="AA68" s="34">
        <v>15677000</v>
      </c>
      <c r="AB68" s="34">
        <v>18139100</v>
      </c>
      <c r="AC68" s="34">
        <v>15828200</v>
      </c>
      <c r="AD68" s="32">
        <f>AC68/AB68</f>
        <v>0.8726011764641024</v>
      </c>
      <c r="AE68" s="32">
        <f>AA68/AB68</f>
        <v>0.86426559200842379</v>
      </c>
      <c r="AF68" s="32">
        <f>AA68/AC68</f>
        <v>0.99044742927180607</v>
      </c>
      <c r="AH68" s="24">
        <f t="shared" si="12"/>
        <v>-26.939499999999999</v>
      </c>
      <c r="AI68" s="24">
        <f t="shared" si="13"/>
        <v>2.3585623677992444</v>
      </c>
      <c r="AJ68" s="7">
        <f t="shared" si="14"/>
        <v>7.0684454061869406</v>
      </c>
      <c r="AK68" s="7">
        <f t="shared" si="14"/>
        <v>6.6026479765038673</v>
      </c>
      <c r="AL68" s="7">
        <f t="shared" si="14"/>
        <v>6.3087625189797087</v>
      </c>
    </row>
    <row r="69" spans="1:38">
      <c r="A69" s="11">
        <v>41047</v>
      </c>
      <c r="B69" s="2" t="s">
        <v>86</v>
      </c>
      <c r="C69" s="5" t="s">
        <v>85</v>
      </c>
      <c r="D69">
        <v>717</v>
      </c>
      <c r="E69" s="21">
        <v>-14.452500000000001</v>
      </c>
      <c r="F69" s="21">
        <v>0.63963999999999999</v>
      </c>
      <c r="G69" s="21">
        <v>-61.58</v>
      </c>
      <c r="H69" s="21">
        <v>16.95</v>
      </c>
      <c r="I69" s="21">
        <v>0.28499999999999998</v>
      </c>
      <c r="J69" s="7">
        <f t="shared" si="11"/>
        <v>6.5417568223937899</v>
      </c>
      <c r="K69" s="7">
        <f t="shared" si="11"/>
        <v>4.8242090007001641</v>
      </c>
      <c r="L69" s="7">
        <f t="shared" si="11"/>
        <v>3.7405569768118148</v>
      </c>
      <c r="M69" s="28">
        <v>41772</v>
      </c>
      <c r="Q69" s="24"/>
      <c r="R69" s="24"/>
      <c r="S69" s="24"/>
      <c r="T69" s="24"/>
      <c r="U69" s="24"/>
      <c r="V69" s="7" t="e">
        <f t="shared" ref="V69:X132" si="16">((LN(1/V$1)-$Q69)/$R69)</f>
        <v>#DIV/0!</v>
      </c>
      <c r="W69" s="7" t="e">
        <f t="shared" si="16"/>
        <v>#DIV/0!</v>
      </c>
      <c r="X69" s="7" t="e">
        <f t="shared" si="16"/>
        <v>#DIV/0!</v>
      </c>
      <c r="Y69" t="s">
        <v>515</v>
      </c>
      <c r="Z69" t="s">
        <v>457</v>
      </c>
      <c r="AA69" s="34">
        <v>13552300</v>
      </c>
      <c r="AB69" s="34">
        <v>17730200</v>
      </c>
      <c r="AC69" s="34">
        <v>15976900</v>
      </c>
      <c r="AD69" s="32">
        <f>AC69/AB69</f>
        <v>0.90111222659642864</v>
      </c>
      <c r="AE69" s="32">
        <f>AA69/AB69</f>
        <v>0.76436250014100238</v>
      </c>
      <c r="AF69" s="32">
        <f>AA69/AC69</f>
        <v>0.8482434014107868</v>
      </c>
      <c r="AH69" s="24">
        <f t="shared" si="12"/>
        <v>-14.452500000000001</v>
      </c>
      <c r="AI69" s="24">
        <f t="shared" si="13"/>
        <v>0.54257040927839562</v>
      </c>
      <c r="AJ69" s="7">
        <f t="shared" si="14"/>
        <v>7.7121222652762516</v>
      </c>
      <c r="AK69" s="7">
        <f t="shared" si="14"/>
        <v>5.6872932847772297</v>
      </c>
      <c r="AL69" s="7">
        <f t="shared" si="14"/>
        <v>4.4097684350866411</v>
      </c>
    </row>
    <row r="70" spans="1:38">
      <c r="A70" s="11">
        <v>41047</v>
      </c>
      <c r="B70" s="2" t="s">
        <v>87</v>
      </c>
      <c r="C70" s="5" t="s">
        <v>85</v>
      </c>
      <c r="D70">
        <v>423</v>
      </c>
      <c r="E70" s="21">
        <v>-16.993939999999998</v>
      </c>
      <c r="F70" s="21">
        <v>0.62639999999999996</v>
      </c>
      <c r="G70" s="21">
        <v>-23.925999999999998</v>
      </c>
      <c r="H70" s="21">
        <v>7.8819999999999997</v>
      </c>
      <c r="I70" s="21">
        <v>0.126</v>
      </c>
      <c r="J70" s="7">
        <f t="shared" si="11"/>
        <v>10.737243508741956</v>
      </c>
      <c r="K70" s="7">
        <f t="shared" si="11"/>
        <v>8.9833924731926107</v>
      </c>
      <c r="L70" s="7">
        <f t="shared" si="11"/>
        <v>7.8768356715324188</v>
      </c>
      <c r="M70" s="28">
        <v>41772</v>
      </c>
      <c r="Q70" s="24"/>
      <c r="R70" s="24"/>
      <c r="S70" s="24"/>
      <c r="T70" s="24"/>
      <c r="U70" s="24"/>
      <c r="V70" s="7" t="e">
        <f t="shared" si="16"/>
        <v>#DIV/0!</v>
      </c>
      <c r="W70" s="7" t="e">
        <f t="shared" si="16"/>
        <v>#DIV/0!</v>
      </c>
      <c r="X70" s="7" t="e">
        <f t="shared" si="16"/>
        <v>#DIV/0!</v>
      </c>
      <c r="Y70" t="s">
        <v>516</v>
      </c>
      <c r="Z70" t="s">
        <v>457</v>
      </c>
      <c r="AA70" s="34">
        <v>14090000</v>
      </c>
      <c r="AB70" s="34">
        <v>18180000</v>
      </c>
      <c r="AC70" s="34">
        <v>15970000</v>
      </c>
      <c r="AD70" s="32">
        <f>AC70/AB70</f>
        <v>0.87843784378437839</v>
      </c>
      <c r="AE70" s="32">
        <f>AA70/AB70</f>
        <v>0.77502750275027499</v>
      </c>
      <c r="AF70" s="32">
        <f>AA70/AC70</f>
        <v>0.88227927363807135</v>
      </c>
      <c r="AH70" s="24">
        <f t="shared" si="12"/>
        <v>-16.993939999999998</v>
      </c>
      <c r="AI70" s="24">
        <f t="shared" si="13"/>
        <v>0.55265973700688786</v>
      </c>
      <c r="AJ70" s="7">
        <f t="shared" si="14"/>
        <v>12.169892039361892</v>
      </c>
      <c r="AK70" s="7">
        <f t="shared" si="14"/>
        <v>10.182028232568204</v>
      </c>
      <c r="AL70" s="7">
        <f t="shared" si="14"/>
        <v>8.9278258108142463</v>
      </c>
    </row>
    <row r="71" spans="1:38">
      <c r="A71" s="11">
        <v>41047</v>
      </c>
      <c r="B71" s="2" t="s">
        <v>88</v>
      </c>
      <c r="C71" s="5" t="s">
        <v>85</v>
      </c>
      <c r="D71">
        <v>285</v>
      </c>
      <c r="E71" s="21">
        <v>-14.162000000000001</v>
      </c>
      <c r="F71" s="21">
        <v>0.29433999999999999</v>
      </c>
      <c r="G71" s="21">
        <v>-34.063000000000002</v>
      </c>
      <c r="H71" s="21">
        <v>5.7229999999999999</v>
      </c>
      <c r="I71" s="21">
        <v>9.9919999999999995E-2</v>
      </c>
      <c r="J71" s="7">
        <f t="shared" si="11"/>
        <v>13.229154494380525</v>
      </c>
      <c r="K71" s="7">
        <f t="shared" si="11"/>
        <v>9.4966944527004582</v>
      </c>
      <c r="L71" s="7">
        <f t="shared" si="11"/>
        <v>7.1417743583879503</v>
      </c>
      <c r="M71" s="28">
        <v>41772</v>
      </c>
      <c r="N71" s="20" t="s">
        <v>88</v>
      </c>
      <c r="O71" t="s">
        <v>444</v>
      </c>
      <c r="P71">
        <v>7</v>
      </c>
      <c r="Q71" s="24">
        <v>-24.796199999999999</v>
      </c>
      <c r="R71" s="24">
        <v>2.1004999999999998</v>
      </c>
      <c r="S71" s="24">
        <v>-22.06</v>
      </c>
      <c r="T71" s="24">
        <v>12.29</v>
      </c>
      <c r="U71" s="24">
        <v>0.96779999999999999</v>
      </c>
      <c r="V71" s="7">
        <f t="shared" si="16"/>
        <v>6.9164814729235724</v>
      </c>
      <c r="W71" s="7">
        <f t="shared" si="16"/>
        <v>6.393457293600501</v>
      </c>
      <c r="X71" s="7">
        <f t="shared" si="16"/>
        <v>6.0634657770282834</v>
      </c>
      <c r="Y71" t="s">
        <v>517</v>
      </c>
      <c r="Z71" t="s">
        <v>457</v>
      </c>
      <c r="AA71" s="34">
        <v>14441300</v>
      </c>
      <c r="AB71" s="34">
        <v>16077600</v>
      </c>
      <c r="AC71" s="34">
        <v>24769500</v>
      </c>
      <c r="AD71" s="32">
        <f>AC71/AB71</f>
        <v>1.5406217345872519</v>
      </c>
      <c r="AE71" s="32">
        <f>AA71/AB71</f>
        <v>0.89822485943175601</v>
      </c>
      <c r="AF71" s="32">
        <f>AA71/AC71</f>
        <v>0.58302751367609362</v>
      </c>
      <c r="AH71" s="24">
        <f t="shared" si="12"/>
        <v>-14.162000000000001</v>
      </c>
      <c r="AI71" s="24">
        <f t="shared" si="13"/>
        <v>0.1716083183754214</v>
      </c>
      <c r="AJ71" s="7">
        <f t="shared" si="14"/>
        <v>22.69044630667311</v>
      </c>
      <c r="AK71" s="7">
        <f t="shared" si="14"/>
        <v>16.288587124854686</v>
      </c>
      <c r="AL71" s="7">
        <f t="shared" si="14"/>
        <v>12.249463688870831</v>
      </c>
    </row>
    <row r="72" spans="1:38">
      <c r="A72" s="11">
        <v>41047</v>
      </c>
      <c r="B72" s="2" t="s">
        <v>89</v>
      </c>
      <c r="C72" s="5" t="s">
        <v>85</v>
      </c>
      <c r="D72">
        <v>143</v>
      </c>
      <c r="E72" s="21">
        <v>-18.937999999999999</v>
      </c>
      <c r="F72" s="21">
        <v>0.9415</v>
      </c>
      <c r="G72" s="21">
        <v>-13.081</v>
      </c>
      <c r="H72" s="21">
        <v>5.2380000000000004</v>
      </c>
      <c r="I72" s="21">
        <v>0.15509999999999999</v>
      </c>
      <c r="J72" s="7">
        <f t="shared" si="11"/>
        <v>9.2085707210578462</v>
      </c>
      <c r="K72" s="7">
        <f t="shared" si="11"/>
        <v>8.041696277437973</v>
      </c>
      <c r="L72" s="7">
        <f t="shared" si="11"/>
        <v>7.3054804722760567</v>
      </c>
      <c r="M72" s="28">
        <v>41772</v>
      </c>
      <c r="N72" s="20" t="s">
        <v>89</v>
      </c>
      <c r="P72">
        <v>22</v>
      </c>
      <c r="Q72" s="24">
        <v>-23.238</v>
      </c>
      <c r="R72" s="24">
        <v>1.6719999999999999</v>
      </c>
      <c r="S72" s="24">
        <v>-13.25</v>
      </c>
      <c r="T72" s="24">
        <v>7.4</v>
      </c>
      <c r="U72" s="24">
        <v>0.70030000000000003</v>
      </c>
      <c r="V72" s="7">
        <f t="shared" si="16"/>
        <v>7.7570988838971067</v>
      </c>
      <c r="W72" s="7">
        <f t="shared" si="16"/>
        <v>7.1000341179472803</v>
      </c>
      <c r="X72" s="7">
        <f t="shared" si="16"/>
        <v>6.6854724070860696</v>
      </c>
      <c r="Y72" t="s">
        <v>518</v>
      </c>
      <c r="Z72" t="s">
        <v>457</v>
      </c>
      <c r="AA72" s="34">
        <v>15329400</v>
      </c>
      <c r="AB72" s="34">
        <v>16866100</v>
      </c>
      <c r="AC72" s="34">
        <v>14991000</v>
      </c>
      <c r="AD72" s="32">
        <f>AC72/AB72</f>
        <v>0.88882432809007417</v>
      </c>
      <c r="AE72" s="32">
        <f>AA72/AB72</f>
        <v>0.90888824328090079</v>
      </c>
      <c r="AF72" s="32">
        <f>AA72/AC72</f>
        <v>1.0225735441264758</v>
      </c>
      <c r="AH72" s="24">
        <f t="shared" si="12"/>
        <v>-18.937999999999999</v>
      </c>
      <c r="AI72" s="24">
        <f t="shared" si="13"/>
        <v>0.96275299179507701</v>
      </c>
      <c r="AJ72" s="7">
        <f t="shared" si="14"/>
        <v>9.0052894228983629</v>
      </c>
      <c r="AK72" s="7">
        <f t="shared" si="14"/>
        <v>7.8641739986609158</v>
      </c>
      <c r="AL72" s="7">
        <f t="shared" si="14"/>
        <v>7.1442103252501967</v>
      </c>
    </row>
    <row r="73" spans="1:38">
      <c r="A73" s="11">
        <v>41047</v>
      </c>
      <c r="B73" s="2" t="s">
        <v>90</v>
      </c>
      <c r="C73" s="5" t="s">
        <v>85</v>
      </c>
      <c r="D73">
        <v>784</v>
      </c>
      <c r="E73" s="21">
        <v>-18.036999999999999</v>
      </c>
      <c r="F73" s="21">
        <v>1.0096000000000001</v>
      </c>
      <c r="G73" s="21">
        <v>-65.650000000000006</v>
      </c>
      <c r="H73" s="21">
        <v>27.89</v>
      </c>
      <c r="I73" s="21">
        <v>0.49740000000000001</v>
      </c>
      <c r="J73" s="7">
        <f t="shared" si="11"/>
        <v>7.6949973592273784</v>
      </c>
      <c r="K73" s="7">
        <f t="shared" si="11"/>
        <v>6.6068314631614999</v>
      </c>
      <c r="L73" s="7">
        <f t="shared" si="11"/>
        <v>5.9202752225117941</v>
      </c>
      <c r="M73" s="28">
        <v>41772</v>
      </c>
      <c r="N73" s="20" t="s">
        <v>90</v>
      </c>
      <c r="P73">
        <v>7</v>
      </c>
      <c r="Q73" s="24"/>
      <c r="R73" s="24"/>
      <c r="S73" s="24"/>
      <c r="T73" s="24">
        <v>1.266</v>
      </c>
      <c r="U73" s="24"/>
      <c r="V73" s="7" t="e">
        <f t="shared" si="16"/>
        <v>#DIV/0!</v>
      </c>
      <c r="W73" s="7" t="e">
        <f t="shared" si="16"/>
        <v>#DIV/0!</v>
      </c>
      <c r="X73" s="7" t="e">
        <f t="shared" si="16"/>
        <v>#DIV/0!</v>
      </c>
      <c r="Y73" t="s">
        <v>519</v>
      </c>
      <c r="Z73" t="s">
        <v>457</v>
      </c>
      <c r="AA73" s="34">
        <v>16184600</v>
      </c>
      <c r="AB73" s="34">
        <v>17380400</v>
      </c>
      <c r="AC73" s="34">
        <v>18201800</v>
      </c>
      <c r="AD73" s="32">
        <f>AC73/AB73</f>
        <v>1.0472601321028285</v>
      </c>
      <c r="AE73" s="32">
        <f>AA73/AB73</f>
        <v>0.93119836137258061</v>
      </c>
      <c r="AF73" s="32">
        <f>AA73/AC73</f>
        <v>0.88917579580041539</v>
      </c>
      <c r="AH73" s="24">
        <f t="shared" si="12"/>
        <v>-18.036999999999999</v>
      </c>
      <c r="AI73" s="24">
        <f t="shared" si="13"/>
        <v>0.89771188344009945</v>
      </c>
      <c r="AJ73" s="7">
        <f t="shared" si="14"/>
        <v>8.6540787497488285</v>
      </c>
      <c r="AK73" s="7">
        <f t="shared" si="14"/>
        <v>7.4302871202360876</v>
      </c>
      <c r="AL73" s="7">
        <f t="shared" si="14"/>
        <v>6.6581605690048047</v>
      </c>
    </row>
    <row r="74" spans="1:38">
      <c r="A74" s="11">
        <v>41047</v>
      </c>
      <c r="B74" s="2" t="s">
        <v>91</v>
      </c>
      <c r="C74" s="5" t="s">
        <v>85</v>
      </c>
      <c r="D74">
        <v>289</v>
      </c>
      <c r="E74" s="21">
        <v>-20.659099999999999</v>
      </c>
      <c r="F74" s="21">
        <v>1.4458</v>
      </c>
      <c r="G74" s="21">
        <v>-62.13</v>
      </c>
      <c r="H74" s="21">
        <v>28.13</v>
      </c>
      <c r="I74" s="21">
        <v>0.73160000000000003</v>
      </c>
      <c r="J74" s="7">
        <f t="shared" si="11"/>
        <v>7.1870032742260079</v>
      </c>
      <c r="K74" s="7">
        <f t="shared" si="11"/>
        <v>6.4271386396513011</v>
      </c>
      <c r="L74" s="7">
        <f t="shared" si="11"/>
        <v>5.9477174330114178</v>
      </c>
      <c r="M74" s="28">
        <v>41772</v>
      </c>
      <c r="N74" s="20" t="s">
        <v>91</v>
      </c>
      <c r="P74">
        <v>19</v>
      </c>
      <c r="Q74" s="24">
        <v>-17.386900000000001</v>
      </c>
      <c r="R74" s="24">
        <v>1.2537</v>
      </c>
      <c r="S74" s="24">
        <v>-5.0949999999999998</v>
      </c>
      <c r="T74" s="24">
        <v>1.958</v>
      </c>
      <c r="U74" s="24">
        <v>0.1242</v>
      </c>
      <c r="V74" s="7">
        <f t="shared" si="16"/>
        <v>5.6782079715051159</v>
      </c>
      <c r="W74" s="7">
        <f t="shared" si="16"/>
        <v>4.8019119767152052</v>
      </c>
      <c r="X74" s="7">
        <f t="shared" si="16"/>
        <v>4.2490307606667539</v>
      </c>
      <c r="Y74" t="s">
        <v>520</v>
      </c>
      <c r="Z74" t="s">
        <v>457</v>
      </c>
      <c r="AA74" s="34">
        <v>13092500</v>
      </c>
      <c r="AB74" s="34">
        <v>17901100</v>
      </c>
      <c r="AC74" s="34">
        <v>14918300</v>
      </c>
      <c r="AD74" s="32">
        <f>AC74/AB74</f>
        <v>0.8333733681170431</v>
      </c>
      <c r="AE74" s="32">
        <f>AA74/AB74</f>
        <v>0.73137963588829735</v>
      </c>
      <c r="AF74" s="32">
        <f>AA74/AC74</f>
        <v>0.87761340099072949</v>
      </c>
      <c r="AH74" s="24">
        <f t="shared" si="12"/>
        <v>-20.659099999999999</v>
      </c>
      <c r="AI74" s="24">
        <f t="shared" si="13"/>
        <v>1.2688534551523967</v>
      </c>
      <c r="AJ74" s="7">
        <f t="shared" si="14"/>
        <v>8.1892588081638991</v>
      </c>
      <c r="AK74" s="7">
        <f t="shared" si="14"/>
        <v>7.3234280976062633</v>
      </c>
      <c r="AL74" s="7">
        <f t="shared" si="14"/>
        <v>6.777149740759536</v>
      </c>
    </row>
    <row r="75" spans="1:38">
      <c r="A75" s="11">
        <v>41047</v>
      </c>
      <c r="B75" s="2" t="s">
        <v>92</v>
      </c>
      <c r="C75" s="5" t="s">
        <v>85</v>
      </c>
      <c r="D75">
        <v>368</v>
      </c>
      <c r="E75" s="21">
        <v>-25.544799999999999</v>
      </c>
      <c r="F75" s="21">
        <v>1.7573399999999999</v>
      </c>
      <c r="G75" s="21">
        <v>-38.409999999999997</v>
      </c>
      <c r="H75" s="21">
        <v>21.61</v>
      </c>
      <c r="I75" s="21">
        <v>0.55820000000000003</v>
      </c>
      <c r="J75" s="7">
        <f t="shared" si="11"/>
        <v>8.6930641389121988</v>
      </c>
      <c r="K75" s="7">
        <f t="shared" si="11"/>
        <v>8.0679077726608686</v>
      </c>
      <c r="L75" s="7">
        <f t="shared" si="11"/>
        <v>7.6734780205582913</v>
      </c>
      <c r="M75" s="28">
        <v>41772</v>
      </c>
      <c r="N75" s="20" t="s">
        <v>92</v>
      </c>
      <c r="O75" t="s">
        <v>444</v>
      </c>
      <c r="P75">
        <v>37</v>
      </c>
      <c r="Q75" s="24">
        <v>-17.311499999999999</v>
      </c>
      <c r="R75" s="24">
        <v>0.87039999999999995</v>
      </c>
      <c r="S75" s="24">
        <v>-13.417</v>
      </c>
      <c r="T75" s="24">
        <v>5.8730000000000002</v>
      </c>
      <c r="U75" s="24">
        <v>0.50370000000000004</v>
      </c>
      <c r="V75" s="7">
        <f t="shared" si="16"/>
        <v>8.0921063118979344</v>
      </c>
      <c r="W75" s="7">
        <f t="shared" si="16"/>
        <v>6.8299138846597556</v>
      </c>
      <c r="X75" s="7">
        <f t="shared" si="16"/>
        <v>6.0335591275826141</v>
      </c>
      <c r="Y75" t="s">
        <v>521</v>
      </c>
      <c r="Z75" t="s">
        <v>457</v>
      </c>
      <c r="AA75" s="34">
        <v>15695000</v>
      </c>
      <c r="AB75" s="34">
        <v>17587400</v>
      </c>
      <c r="AC75" s="34">
        <v>17853200</v>
      </c>
      <c r="AD75" s="32">
        <f t="shared" ref="AD75:AD138" si="17">AC75/AB75</f>
        <v>1.0151130923274616</v>
      </c>
      <c r="AE75" s="32">
        <f t="shared" ref="AE75:AE138" si="18">AA75/AB75</f>
        <v>0.89240024108168348</v>
      </c>
      <c r="AF75" s="32">
        <f t="shared" ref="AF75:AF138" si="19">AA75/AC75</f>
        <v>0.8791141083951336</v>
      </c>
      <c r="AH75" s="24">
        <f t="shared" si="12"/>
        <v>-25.544799999999999</v>
      </c>
      <c r="AI75" s="24">
        <f t="shared" si="13"/>
        <v>1.5449023872471039</v>
      </c>
      <c r="AJ75" s="7">
        <f t="shared" si="14"/>
        <v>9.8884366157902051</v>
      </c>
      <c r="AK75" s="7">
        <f t="shared" si="14"/>
        <v>9.1773157723395382</v>
      </c>
      <c r="AL75" s="7">
        <f t="shared" si="14"/>
        <v>8.7286484738216821</v>
      </c>
    </row>
    <row r="76" spans="1:38">
      <c r="A76" s="11">
        <v>41047</v>
      </c>
      <c r="B76" s="2" t="s">
        <v>93</v>
      </c>
      <c r="C76" s="5" t="s">
        <v>94</v>
      </c>
      <c r="D76" s="5">
        <v>169</v>
      </c>
      <c r="E76" s="25">
        <v>-20.149999999999999</v>
      </c>
      <c r="F76" s="25">
        <v>0.86960000000000004</v>
      </c>
      <c r="G76" s="25">
        <v>-12.9</v>
      </c>
      <c r="H76" s="25">
        <v>5.18</v>
      </c>
      <c r="I76" s="25">
        <v>0.13800000000000001</v>
      </c>
      <c r="J76" s="7">
        <f t="shared" si="11"/>
        <v>11.36369518614991</v>
      </c>
      <c r="K76" s="7">
        <f t="shared" si="11"/>
        <v>10.100341588325495</v>
      </c>
      <c r="L76" s="7">
        <f t="shared" si="11"/>
        <v>9.3032542141765262</v>
      </c>
      <c r="M76" s="28">
        <v>41772</v>
      </c>
      <c r="Q76" s="24"/>
      <c r="R76" s="24"/>
      <c r="S76" s="24"/>
      <c r="T76" s="24"/>
      <c r="U76" s="24"/>
      <c r="V76" s="7" t="e">
        <f t="shared" si="16"/>
        <v>#DIV/0!</v>
      </c>
      <c r="W76" s="7" t="e">
        <f t="shared" si="16"/>
        <v>#DIV/0!</v>
      </c>
      <c r="X76" s="7" t="e">
        <f t="shared" si="16"/>
        <v>#DIV/0!</v>
      </c>
      <c r="Y76" t="s">
        <v>522</v>
      </c>
      <c r="Z76" t="s">
        <v>457</v>
      </c>
      <c r="AA76" s="34">
        <v>11401200</v>
      </c>
      <c r="AB76" s="34">
        <v>13103500</v>
      </c>
      <c r="AC76" s="34">
        <v>12787100</v>
      </c>
      <c r="AD76" s="32">
        <f t="shared" si="17"/>
        <v>0.97585377952455454</v>
      </c>
      <c r="AE76" s="32">
        <f t="shared" si="18"/>
        <v>0.87008814438890369</v>
      </c>
      <c r="AF76" s="32">
        <f t="shared" si="19"/>
        <v>0.89161733309350832</v>
      </c>
      <c r="AH76" s="24">
        <f t="shared" si="12"/>
        <v>-20.149999999999999</v>
      </c>
      <c r="AI76" s="24">
        <f t="shared" si="13"/>
        <v>0.77535043285811489</v>
      </c>
      <c r="AJ76" s="7">
        <f t="shared" si="14"/>
        <v>12.745036199243719</v>
      </c>
      <c r="AK76" s="7">
        <f t="shared" si="14"/>
        <v>11.328112648149048</v>
      </c>
      <c r="AL76" s="7">
        <f t="shared" si="14"/>
        <v>10.434133421227296</v>
      </c>
    </row>
    <row r="77" spans="1:38">
      <c r="A77" s="11">
        <v>41047</v>
      </c>
      <c r="B77" s="2" t="s">
        <v>95</v>
      </c>
      <c r="C77" s="5" t="s">
        <v>17</v>
      </c>
      <c r="D77">
        <v>230</v>
      </c>
      <c r="E77" s="21">
        <v>-23.552099999999999</v>
      </c>
      <c r="F77" s="21">
        <v>1.7846</v>
      </c>
      <c r="G77" s="21">
        <v>-28.41</v>
      </c>
      <c r="H77" s="21">
        <v>15.37</v>
      </c>
      <c r="I77" s="21">
        <v>0.50460000000000005</v>
      </c>
      <c r="J77" s="7">
        <f t="shared" si="11"/>
        <v>7.4436676756001132</v>
      </c>
      <c r="K77" s="7">
        <f t="shared" si="11"/>
        <v>6.8280606551652197</v>
      </c>
      <c r="L77" s="7">
        <f t="shared" si="11"/>
        <v>6.4396558694653745</v>
      </c>
      <c r="M77" s="28">
        <v>41772</v>
      </c>
      <c r="N77" s="20" t="s">
        <v>95</v>
      </c>
      <c r="P77">
        <v>7</v>
      </c>
      <c r="Q77" s="24"/>
      <c r="R77" s="24"/>
      <c r="S77" s="24"/>
      <c r="T77" s="24">
        <v>0.14699999999999999</v>
      </c>
      <c r="U77" s="24"/>
      <c r="V77" s="7" t="e">
        <f t="shared" si="16"/>
        <v>#DIV/0!</v>
      </c>
      <c r="W77" s="7" t="e">
        <f t="shared" si="16"/>
        <v>#DIV/0!</v>
      </c>
      <c r="X77" s="7" t="e">
        <f t="shared" si="16"/>
        <v>#DIV/0!</v>
      </c>
      <c r="Y77" t="s">
        <v>523</v>
      </c>
      <c r="Z77" t="s">
        <v>457</v>
      </c>
      <c r="AA77" s="34">
        <v>14391200</v>
      </c>
      <c r="AB77" s="34">
        <v>15263700</v>
      </c>
      <c r="AC77" s="34">
        <v>14150000</v>
      </c>
      <c r="AD77" s="32">
        <f t="shared" si="17"/>
        <v>0.92703603975445015</v>
      </c>
      <c r="AE77" s="32">
        <f t="shared" si="18"/>
        <v>0.9428382371246814</v>
      </c>
      <c r="AF77" s="32">
        <f t="shared" si="19"/>
        <v>1.0170459363957598</v>
      </c>
      <c r="AH77" s="24">
        <f t="shared" si="12"/>
        <v>-23.552099999999999</v>
      </c>
      <c r="AI77" s="24">
        <f t="shared" si="13"/>
        <v>1.8150201780918729</v>
      </c>
      <c r="AJ77" s="7">
        <f t="shared" si="14"/>
        <v>7.3189100012328092</v>
      </c>
      <c r="AK77" s="7">
        <f t="shared" si="14"/>
        <v>6.7136207036652857</v>
      </c>
      <c r="AL77" s="7">
        <f t="shared" si="14"/>
        <v>6.331725676311569</v>
      </c>
    </row>
    <row r="78" spans="1:38">
      <c r="A78" s="11">
        <v>41047</v>
      </c>
      <c r="B78" s="2" t="s">
        <v>96</v>
      </c>
      <c r="C78" s="5" t="s">
        <v>17</v>
      </c>
      <c r="D78">
        <v>423</v>
      </c>
      <c r="E78" s="21">
        <v>-20.56542</v>
      </c>
      <c r="F78" s="21">
        <v>1.34897</v>
      </c>
      <c r="G78" s="21">
        <v>-64.760000000000005</v>
      </c>
      <c r="H78" s="21">
        <v>29.83</v>
      </c>
      <c r="I78" s="21">
        <v>0.67700000000000005</v>
      </c>
      <c r="J78" s="7">
        <f t="shared" si="11"/>
        <v>7.6334457651956402</v>
      </c>
      <c r="K78" s="7">
        <f t="shared" si="11"/>
        <v>6.8190375213739758</v>
      </c>
      <c r="L78" s="7">
        <f t="shared" si="11"/>
        <v>6.3052031287930106</v>
      </c>
      <c r="M78" s="28">
        <v>41772</v>
      </c>
      <c r="N78" s="20" t="s">
        <v>96</v>
      </c>
      <c r="O78" t="s">
        <v>444</v>
      </c>
      <c r="P78">
        <v>9</v>
      </c>
      <c r="Q78" s="24">
        <v>-19.596800000000002</v>
      </c>
      <c r="R78" s="24">
        <v>1.0901000000000001</v>
      </c>
      <c r="S78" s="24">
        <v>-6.4850000000000003</v>
      </c>
      <c r="T78" s="24">
        <v>2.782</v>
      </c>
      <c r="U78" s="24">
        <v>0.40260000000000001</v>
      </c>
      <c r="V78" s="7">
        <f t="shared" si="16"/>
        <v>8.5576271295073525</v>
      </c>
      <c r="W78" s="7">
        <f t="shared" si="16"/>
        <v>7.5498184067588783</v>
      </c>
      <c r="X78" s="7">
        <f t="shared" si="16"/>
        <v>6.9139618976680213</v>
      </c>
      <c r="Y78" t="s">
        <v>524</v>
      </c>
      <c r="Z78" t="s">
        <v>457</v>
      </c>
      <c r="AA78" s="34">
        <v>11331900</v>
      </c>
      <c r="AB78" s="34">
        <v>13366600</v>
      </c>
      <c r="AC78" s="34">
        <v>11987900</v>
      </c>
      <c r="AD78" s="32">
        <f t="shared" si="17"/>
        <v>0.89685484715634489</v>
      </c>
      <c r="AE78" s="32">
        <f t="shared" si="18"/>
        <v>0.84777729564735982</v>
      </c>
      <c r="AF78" s="32">
        <f t="shared" si="19"/>
        <v>0.94527815547343574</v>
      </c>
      <c r="AH78" s="24">
        <f t="shared" si="12"/>
        <v>-20.56542</v>
      </c>
      <c r="AI78" s="24">
        <f t="shared" si="13"/>
        <v>1.2751518733890006</v>
      </c>
      <c r="AJ78" s="7">
        <f t="shared" si="14"/>
        <v>8.0753434541946909</v>
      </c>
      <c r="AK78" s="7">
        <f t="shared" si="14"/>
        <v>7.2137893824053405</v>
      </c>
      <c r="AL78" s="7">
        <f t="shared" si="14"/>
        <v>6.6702092842028025</v>
      </c>
    </row>
    <row r="79" spans="1:38">
      <c r="A79" s="11">
        <v>41047</v>
      </c>
      <c r="B79" s="2" t="s">
        <v>97</v>
      </c>
      <c r="C79" s="5" t="s">
        <v>17</v>
      </c>
      <c r="D79">
        <v>419</v>
      </c>
      <c r="E79" s="21">
        <v>-19.124780000000001</v>
      </c>
      <c r="F79" s="21">
        <v>1.5579799999999999</v>
      </c>
      <c r="G79" s="21">
        <v>-43.85</v>
      </c>
      <c r="H79" s="21">
        <v>19.010000000000002</v>
      </c>
      <c r="I79" s="21">
        <v>0.46189999999999998</v>
      </c>
      <c r="J79" s="7">
        <f t="shared" si="11"/>
        <v>5.6847002746350821</v>
      </c>
      <c r="K79" s="7">
        <f t="shared" si="11"/>
        <v>4.9795485469697001</v>
      </c>
      <c r="L79" s="7">
        <f t="shared" si="11"/>
        <v>4.5346473412032955</v>
      </c>
      <c r="M79" s="28">
        <v>41772</v>
      </c>
      <c r="Q79" s="24"/>
      <c r="R79" s="24"/>
      <c r="S79" s="24"/>
      <c r="T79" s="24"/>
      <c r="U79" s="24"/>
      <c r="V79" s="7" t="e">
        <f t="shared" si="16"/>
        <v>#DIV/0!</v>
      </c>
      <c r="W79" s="7" t="e">
        <f t="shared" si="16"/>
        <v>#DIV/0!</v>
      </c>
      <c r="X79" s="7" t="e">
        <f t="shared" si="16"/>
        <v>#DIV/0!</v>
      </c>
      <c r="Y79" t="s">
        <v>525</v>
      </c>
      <c r="Z79" t="s">
        <v>457</v>
      </c>
      <c r="AA79" s="34">
        <v>11959000</v>
      </c>
      <c r="AB79" s="34">
        <v>13837200</v>
      </c>
      <c r="AC79" s="34">
        <v>13040900</v>
      </c>
      <c r="AD79" s="32">
        <f t="shared" si="17"/>
        <v>0.9424522302199867</v>
      </c>
      <c r="AE79" s="32">
        <f t="shared" si="18"/>
        <v>0.86426444656433388</v>
      </c>
      <c r="AF79" s="32">
        <f t="shared" si="19"/>
        <v>0.91703793449838589</v>
      </c>
      <c r="AH79" s="24">
        <f t="shared" si="12"/>
        <v>-19.124780000000001</v>
      </c>
      <c r="AI79" s="24">
        <f t="shared" si="13"/>
        <v>1.4287267611897951</v>
      </c>
      <c r="AJ79" s="7">
        <f t="shared" si="14"/>
        <v>6.1989805010024783</v>
      </c>
      <c r="AK79" s="7">
        <f t="shared" si="14"/>
        <v>5.4300355085021463</v>
      </c>
      <c r="AL79" s="7">
        <f t="shared" si="14"/>
        <v>4.9448852338739071</v>
      </c>
    </row>
    <row r="80" spans="1:38">
      <c r="A80" s="11">
        <v>41047</v>
      </c>
      <c r="B80" s="2" t="s">
        <v>98</v>
      </c>
      <c r="C80" s="5" t="s">
        <v>17</v>
      </c>
      <c r="D80" s="15">
        <v>274</v>
      </c>
      <c r="E80" s="21">
        <v>-14.014900000000001</v>
      </c>
      <c r="F80" s="21">
        <v>0.22739999999999999</v>
      </c>
      <c r="G80" s="21">
        <v>-25.242000000000001</v>
      </c>
      <c r="H80" s="21">
        <v>3.9420000000000002</v>
      </c>
      <c r="I80" s="21">
        <v>5.0209999999999998E-2</v>
      </c>
      <c r="J80" s="7">
        <f t="shared" si="11"/>
        <v>16.476558196464222</v>
      </c>
      <c r="K80" s="7">
        <f t="shared" si="11"/>
        <v>11.645369591943066</v>
      </c>
      <c r="L80" s="7">
        <f t="shared" si="11"/>
        <v>8.597228956235309</v>
      </c>
      <c r="M80" s="28">
        <v>41772</v>
      </c>
      <c r="Q80" s="24"/>
      <c r="R80" s="24"/>
      <c r="S80" s="24"/>
      <c r="T80" s="24"/>
      <c r="U80" s="24"/>
      <c r="V80" s="7" t="e">
        <f t="shared" si="16"/>
        <v>#DIV/0!</v>
      </c>
      <c r="W80" s="7" t="e">
        <f t="shared" si="16"/>
        <v>#DIV/0!</v>
      </c>
      <c r="X80" s="7" t="e">
        <f t="shared" si="16"/>
        <v>#DIV/0!</v>
      </c>
      <c r="Y80" t="s">
        <v>526</v>
      </c>
      <c r="Z80" t="s">
        <v>457</v>
      </c>
      <c r="AA80" s="34">
        <v>12371100</v>
      </c>
      <c r="AB80" s="34">
        <v>14864500</v>
      </c>
      <c r="AC80" s="34">
        <v>14611200</v>
      </c>
      <c r="AD80" s="32">
        <f t="shared" si="17"/>
        <v>0.98295939991254333</v>
      </c>
      <c r="AE80" s="32">
        <f t="shared" si="18"/>
        <v>0.83225806451612905</v>
      </c>
      <c r="AF80" s="32">
        <f t="shared" si="19"/>
        <v>0.84668610381077525</v>
      </c>
      <c r="AH80" s="24">
        <f t="shared" si="12"/>
        <v>-14.014900000000001</v>
      </c>
      <c r="AI80" s="24">
        <f t="shared" si="13"/>
        <v>0.19253642000657029</v>
      </c>
      <c r="AJ80" s="7">
        <f t="shared" si="14"/>
        <v>19.4600550573658</v>
      </c>
      <c r="AK80" s="7">
        <f t="shared" si="14"/>
        <v>13.754057778354271</v>
      </c>
      <c r="AL80" s="7">
        <f t="shared" si="14"/>
        <v>10.153974321228134</v>
      </c>
    </row>
    <row r="81" spans="1:38">
      <c r="A81" s="11">
        <v>41047</v>
      </c>
      <c r="B81" s="2" t="s">
        <v>99</v>
      </c>
      <c r="C81" s="5" t="s">
        <v>17</v>
      </c>
      <c r="D81" s="15">
        <v>16</v>
      </c>
      <c r="E81" s="21">
        <v>-18.974699999999999</v>
      </c>
      <c r="F81" s="21">
        <v>0.83199999999999996</v>
      </c>
      <c r="G81" s="21">
        <v>-9.23</v>
      </c>
      <c r="H81" s="21">
        <v>3.573</v>
      </c>
      <c r="I81" s="21">
        <v>0.40899999999999997</v>
      </c>
      <c r="J81" s="7">
        <f t="shared" si="11"/>
        <v>10.464626603216301</v>
      </c>
      <c r="K81" s="7">
        <f t="shared" si="11"/>
        <v>9.1441791408748205</v>
      </c>
      <c r="L81" s="7">
        <f t="shared" si="11"/>
        <v>8.3110695488556576</v>
      </c>
      <c r="M81" s="28">
        <v>41772</v>
      </c>
      <c r="Q81" s="24"/>
      <c r="R81" s="24"/>
      <c r="S81" s="24"/>
      <c r="T81" s="24"/>
      <c r="U81" s="24"/>
      <c r="V81" s="7" t="e">
        <f t="shared" si="16"/>
        <v>#DIV/0!</v>
      </c>
      <c r="W81" s="7" t="e">
        <f t="shared" si="16"/>
        <v>#DIV/0!</v>
      </c>
      <c r="X81" s="7" t="e">
        <f t="shared" si="16"/>
        <v>#DIV/0!</v>
      </c>
      <c r="Y81" t="s">
        <v>527</v>
      </c>
      <c r="Z81" t="s">
        <v>457</v>
      </c>
      <c r="AA81" s="34">
        <v>17001600</v>
      </c>
      <c r="AB81" s="34">
        <v>16411400</v>
      </c>
      <c r="AC81" s="34">
        <v>13512200</v>
      </c>
      <c r="AD81" s="32">
        <f t="shared" si="17"/>
        <v>0.82334231083271381</v>
      </c>
      <c r="AE81" s="32">
        <f t="shared" si="18"/>
        <v>1.0359628063419331</v>
      </c>
      <c r="AF81" s="32">
        <f t="shared" si="19"/>
        <v>1.2582407009961367</v>
      </c>
      <c r="AH81" s="24">
        <f t="shared" si="12"/>
        <v>-18.974699999999999</v>
      </c>
      <c r="AI81" s="24">
        <f t="shared" si="13"/>
        <v>1.0468562632287857</v>
      </c>
      <c r="AJ81" s="7">
        <f t="shared" si="14"/>
        <v>8.3168717995941162</v>
      </c>
      <c r="AK81" s="7">
        <f t="shared" si="14"/>
        <v>7.267432323271267</v>
      </c>
      <c r="AL81" s="7">
        <f t="shared" si="14"/>
        <v>6.6053097330867354</v>
      </c>
    </row>
    <row r="82" spans="1:38">
      <c r="A82" s="11">
        <v>41047</v>
      </c>
      <c r="B82" s="2" t="s">
        <v>100</v>
      </c>
      <c r="C82" s="5" t="s">
        <v>17</v>
      </c>
      <c r="D82">
        <v>831</v>
      </c>
      <c r="E82" s="21">
        <v>-25.717929999999999</v>
      </c>
      <c r="F82" s="21">
        <v>1.96353</v>
      </c>
      <c r="G82" s="21">
        <v>-59.61</v>
      </c>
      <c r="H82" s="21">
        <v>35.08</v>
      </c>
      <c r="I82" s="21">
        <v>0.59640000000000004</v>
      </c>
      <c r="J82" s="7">
        <f t="shared" si="11"/>
        <v>7.868379568367156</v>
      </c>
      <c r="K82" s="7">
        <f t="shared" si="11"/>
        <v>7.3088707813009481</v>
      </c>
      <c r="L82" s="7">
        <f t="shared" si="11"/>
        <v>6.9558600401562023</v>
      </c>
      <c r="M82" s="28">
        <v>41772</v>
      </c>
      <c r="N82" s="20" t="s">
        <v>100</v>
      </c>
      <c r="P82">
        <v>20</v>
      </c>
      <c r="Q82" s="24">
        <v>-15.872400000000001</v>
      </c>
      <c r="R82" s="24">
        <v>0.93779999999999997</v>
      </c>
      <c r="S82" s="24">
        <v>-10.763</v>
      </c>
      <c r="T82" s="24">
        <v>4.2329999999999997</v>
      </c>
      <c r="U82" s="24">
        <v>0.2419</v>
      </c>
      <c r="V82" s="7">
        <f t="shared" si="16"/>
        <v>5.9759749774749027</v>
      </c>
      <c r="W82" s="7">
        <f t="shared" si="16"/>
        <v>4.8044967425974123</v>
      </c>
      <c r="X82" s="7">
        <f t="shared" si="16"/>
        <v>4.0653762685518338</v>
      </c>
      <c r="Y82" t="s">
        <v>528</v>
      </c>
      <c r="Z82" t="s">
        <v>457</v>
      </c>
      <c r="AA82" s="34">
        <v>15601200</v>
      </c>
      <c r="AB82" s="34">
        <v>17597100</v>
      </c>
      <c r="AC82" s="34">
        <v>16414500</v>
      </c>
      <c r="AD82" s="32">
        <f t="shared" si="17"/>
        <v>0.93279574475339688</v>
      </c>
      <c r="AE82" s="32">
        <f t="shared" si="18"/>
        <v>0.8865779020406771</v>
      </c>
      <c r="AF82" s="32">
        <f t="shared" si="19"/>
        <v>0.95045234396417799</v>
      </c>
      <c r="AH82" s="24">
        <f t="shared" si="12"/>
        <v>-25.717929999999999</v>
      </c>
      <c r="AI82" s="24">
        <f t="shared" si="13"/>
        <v>1.8662416909439825</v>
      </c>
      <c r="AJ82" s="7">
        <f t="shared" si="14"/>
        <v>8.2785629582956872</v>
      </c>
      <c r="AK82" s="7">
        <f t="shared" si="14"/>
        <v>7.6898866394677601</v>
      </c>
      <c r="AL82" s="7">
        <f t="shared" si="14"/>
        <v>7.3184732346963042</v>
      </c>
    </row>
    <row r="83" spans="1:38">
      <c r="A83" s="11">
        <v>41047</v>
      </c>
      <c r="B83" s="2" t="s">
        <v>101</v>
      </c>
      <c r="C83" s="5" t="s">
        <v>17</v>
      </c>
      <c r="D83">
        <v>723</v>
      </c>
      <c r="E83" s="21">
        <v>-18.79691</v>
      </c>
      <c r="F83" s="21">
        <v>1.32846</v>
      </c>
      <c r="G83" s="21">
        <v>-53.14</v>
      </c>
      <c r="H83" s="21">
        <v>22.24</v>
      </c>
      <c r="I83" s="21">
        <v>0.40529999999999999</v>
      </c>
      <c r="J83" s="7">
        <f t="shared" si="11"/>
        <v>6.4200497823615041</v>
      </c>
      <c r="K83" s="7">
        <f t="shared" si="11"/>
        <v>5.5930679472530995</v>
      </c>
      <c r="L83" s="7">
        <f t="shared" si="11"/>
        <v>5.0713005018200841</v>
      </c>
      <c r="M83" s="28">
        <v>41772</v>
      </c>
      <c r="N83" s="20" t="s">
        <v>101</v>
      </c>
      <c r="O83" t="s">
        <v>444</v>
      </c>
      <c r="P83">
        <v>31</v>
      </c>
      <c r="Q83" s="24">
        <v>-23.995000000000001</v>
      </c>
      <c r="R83" s="24">
        <v>2.048</v>
      </c>
      <c r="S83" s="24">
        <v>-11.89</v>
      </c>
      <c r="T83" s="24">
        <v>6.8940000000000001</v>
      </c>
      <c r="U83" s="24">
        <v>0.62429999999999997</v>
      </c>
      <c r="V83" s="7">
        <f t="shared" si="16"/>
        <v>6.702572916931623</v>
      </c>
      <c r="W83" s="7">
        <f t="shared" si="16"/>
        <v>6.1661411353553968</v>
      </c>
      <c r="X83" s="7">
        <f t="shared" si="16"/>
        <v>5.8276903635976121</v>
      </c>
      <c r="Y83" t="s">
        <v>529</v>
      </c>
      <c r="Z83" t="s">
        <v>457</v>
      </c>
      <c r="AA83" s="34">
        <v>18297600</v>
      </c>
      <c r="AB83" s="34">
        <v>18977400</v>
      </c>
      <c r="AC83" s="34">
        <v>17241500</v>
      </c>
      <c r="AD83" s="32">
        <f t="shared" si="17"/>
        <v>0.90852803861435183</v>
      </c>
      <c r="AE83" s="32">
        <f t="shared" si="18"/>
        <v>0.96417844383319107</v>
      </c>
      <c r="AF83" s="32">
        <f t="shared" si="19"/>
        <v>1.0612533712264014</v>
      </c>
      <c r="AH83" s="24">
        <f t="shared" si="12"/>
        <v>-18.79691</v>
      </c>
      <c r="AI83" s="24">
        <f t="shared" si="13"/>
        <v>1.4098326535394252</v>
      </c>
      <c r="AJ83" s="7">
        <f t="shared" si="14"/>
        <v>6.0494976566645828</v>
      </c>
      <c r="AK83" s="7">
        <f t="shared" si="14"/>
        <v>5.2702475194869445</v>
      </c>
      <c r="AL83" s="7">
        <f t="shared" si="14"/>
        <v>4.7785954224669345</v>
      </c>
    </row>
    <row r="84" spans="1:38">
      <c r="A84" s="11">
        <v>41047</v>
      </c>
      <c r="B84" s="2" t="s">
        <v>102</v>
      </c>
      <c r="C84" s="5" t="s">
        <v>17</v>
      </c>
      <c r="D84" s="5">
        <v>81</v>
      </c>
      <c r="E84" s="21">
        <v>-19.250699999999998</v>
      </c>
      <c r="F84" s="21">
        <v>0.82030000000000003</v>
      </c>
      <c r="G84" s="21">
        <v>-16.291</v>
      </c>
      <c r="H84" s="21">
        <v>6.1829999999999998</v>
      </c>
      <c r="I84" s="21">
        <v>0.31219999999999998</v>
      </c>
      <c r="J84" s="7">
        <f t="shared" si="11"/>
        <v>10.950346621816362</v>
      </c>
      <c r="K84" s="7">
        <f t="shared" si="11"/>
        <v>9.6110655189660488</v>
      </c>
      <c r="L84" s="7">
        <f t="shared" si="11"/>
        <v>8.7660732227817952</v>
      </c>
      <c r="M84" s="28">
        <v>41772</v>
      </c>
      <c r="Q84" s="24"/>
      <c r="R84" s="24"/>
      <c r="S84" s="24"/>
      <c r="T84" s="24"/>
      <c r="U84" s="24"/>
      <c r="V84" s="7" t="e">
        <f t="shared" si="16"/>
        <v>#DIV/0!</v>
      </c>
      <c r="W84" s="7" t="e">
        <f t="shared" si="16"/>
        <v>#DIV/0!</v>
      </c>
      <c r="X84" s="7" t="e">
        <f t="shared" si="16"/>
        <v>#DIV/0!</v>
      </c>
      <c r="Y84" t="s">
        <v>530</v>
      </c>
      <c r="Z84" t="s">
        <v>457</v>
      </c>
      <c r="AA84" s="34">
        <v>13548200</v>
      </c>
      <c r="AB84" s="34">
        <v>15181700</v>
      </c>
      <c r="AC84" s="34">
        <v>12254100</v>
      </c>
      <c r="AD84" s="32">
        <f t="shared" si="17"/>
        <v>0.80716257072659847</v>
      </c>
      <c r="AE84" s="32">
        <f t="shared" si="18"/>
        <v>0.89240335403808535</v>
      </c>
      <c r="AF84" s="32">
        <f t="shared" si="19"/>
        <v>1.1056054708220107</v>
      </c>
      <c r="AH84" s="24">
        <f t="shared" si="12"/>
        <v>-19.250699999999998</v>
      </c>
      <c r="AI84" s="24">
        <f t="shared" si="13"/>
        <v>0.90692816771529539</v>
      </c>
      <c r="AJ84" s="7">
        <f t="shared" si="14"/>
        <v>9.9043889622532788</v>
      </c>
      <c r="AK84" s="7">
        <f t="shared" si="14"/>
        <v>8.6930336115470581</v>
      </c>
      <c r="AL84" s="7">
        <f t="shared" si="14"/>
        <v>7.9287534786385194</v>
      </c>
    </row>
    <row r="85" spans="1:38">
      <c r="A85" s="11">
        <v>41047</v>
      </c>
      <c r="B85" s="2" t="s">
        <v>103</v>
      </c>
      <c r="C85" s="5" t="s">
        <v>17</v>
      </c>
      <c r="D85">
        <v>206</v>
      </c>
      <c r="E85" s="21">
        <v>-18.192979999999999</v>
      </c>
      <c r="F85" s="21">
        <v>1.0833299999999999</v>
      </c>
      <c r="G85" s="21">
        <v>-46.54</v>
      </c>
      <c r="H85" s="21">
        <v>18.45</v>
      </c>
      <c r="I85" s="21">
        <v>0.62109999999999999</v>
      </c>
      <c r="J85" s="7">
        <f t="shared" si="11"/>
        <v>7.3152680474794956</v>
      </c>
      <c r="K85" s="7">
        <f t="shared" si="11"/>
        <v>6.3011612760727118</v>
      </c>
      <c r="L85" s="7">
        <f t="shared" si="11"/>
        <v>5.6613311406938864</v>
      </c>
      <c r="M85" s="28">
        <v>41772</v>
      </c>
      <c r="N85" s="20" t="s">
        <v>103</v>
      </c>
      <c r="P85">
        <v>9</v>
      </c>
      <c r="Q85" s="24"/>
      <c r="R85" s="24"/>
      <c r="S85" s="24"/>
      <c r="T85" s="24">
        <v>0.19500000000000001</v>
      </c>
      <c r="U85" s="24"/>
      <c r="V85" s="7" t="e">
        <f t="shared" si="16"/>
        <v>#DIV/0!</v>
      </c>
      <c r="W85" s="7" t="e">
        <f t="shared" si="16"/>
        <v>#DIV/0!</v>
      </c>
      <c r="X85" s="7" t="e">
        <f t="shared" si="16"/>
        <v>#DIV/0!</v>
      </c>
      <c r="Y85" t="s">
        <v>531</v>
      </c>
      <c r="Z85" t="s">
        <v>457</v>
      </c>
      <c r="AA85" s="34">
        <v>15628600</v>
      </c>
      <c r="AB85" s="34">
        <v>18205600</v>
      </c>
      <c r="AC85" s="34">
        <v>13252800</v>
      </c>
      <c r="AD85" s="32">
        <f t="shared" si="17"/>
        <v>0.72795183899459504</v>
      </c>
      <c r="AE85" s="32">
        <f t="shared" si="18"/>
        <v>0.85845014720745261</v>
      </c>
      <c r="AF85" s="32">
        <f t="shared" si="19"/>
        <v>1.179267777375347</v>
      </c>
      <c r="AH85" s="24">
        <f t="shared" si="12"/>
        <v>-18.192979999999999</v>
      </c>
      <c r="AI85" s="24">
        <f t="shared" si="13"/>
        <v>1.2775361612640346</v>
      </c>
      <c r="AJ85" s="7">
        <f t="shared" si="14"/>
        <v>6.2032289763405721</v>
      </c>
      <c r="AK85" s="7">
        <f t="shared" si="14"/>
        <v>5.3432828378444928</v>
      </c>
      <c r="AL85" s="7">
        <f t="shared" si="14"/>
        <v>4.8007172325984371</v>
      </c>
    </row>
    <row r="86" spans="1:38">
      <c r="A86" s="11">
        <v>41047</v>
      </c>
      <c r="B86" s="2" t="s">
        <v>104</v>
      </c>
      <c r="C86" s="5" t="s">
        <v>17</v>
      </c>
      <c r="D86" s="15">
        <v>271</v>
      </c>
      <c r="E86" s="21">
        <v>-27.543199999999999</v>
      </c>
      <c r="F86" s="21">
        <v>2.2496</v>
      </c>
      <c r="G86" s="21">
        <v>-29.37</v>
      </c>
      <c r="H86" s="21">
        <v>17.64</v>
      </c>
      <c r="I86" s="21">
        <v>0.53290000000000004</v>
      </c>
      <c r="J86" s="7">
        <f t="shared" si="11"/>
        <v>7.6791737792834107</v>
      </c>
      <c r="K86" s="7">
        <f t="shared" si="11"/>
        <v>7.1908148316179989</v>
      </c>
      <c r="L86" s="7">
        <f t="shared" si="11"/>
        <v>6.8826946411130452</v>
      </c>
      <c r="M86" s="28">
        <v>41772</v>
      </c>
      <c r="N86" s="20" t="s">
        <v>104</v>
      </c>
      <c r="P86">
        <v>41</v>
      </c>
      <c r="Q86" s="24">
        <v>-18.0061</v>
      </c>
      <c r="R86" s="24">
        <v>0.93310000000000004</v>
      </c>
      <c r="S86" s="24">
        <v>-8.1059999999999999</v>
      </c>
      <c r="T86" s="24">
        <v>3.8290000000000002</v>
      </c>
      <c r="U86" s="24">
        <v>0.24540000000000001</v>
      </c>
      <c r="V86" s="7">
        <f t="shared" si="16"/>
        <v>8.2927546178072689</v>
      </c>
      <c r="W86" s="7">
        <f t="shared" si="16"/>
        <v>7.1153756780707873</v>
      </c>
      <c r="X86" s="7">
        <f t="shared" si="16"/>
        <v>6.3725322737626282</v>
      </c>
      <c r="Y86" t="s">
        <v>532</v>
      </c>
      <c r="Z86" t="s">
        <v>457</v>
      </c>
      <c r="AA86" s="34">
        <v>15468900</v>
      </c>
      <c r="AB86" s="34">
        <v>14959900</v>
      </c>
      <c r="AC86" s="34">
        <v>13416600</v>
      </c>
      <c r="AD86" s="32">
        <f t="shared" si="17"/>
        <v>0.89683754570551943</v>
      </c>
      <c r="AE86" s="32">
        <f t="shared" si="18"/>
        <v>1.0340242916062272</v>
      </c>
      <c r="AF86" s="32">
        <f t="shared" si="19"/>
        <v>1.1529672197128931</v>
      </c>
      <c r="AH86" s="24">
        <f t="shared" si="12"/>
        <v>-27.543199999999999</v>
      </c>
      <c r="AI86" s="24">
        <f t="shared" si="13"/>
        <v>2.5937150574661243</v>
      </c>
      <c r="AJ86" s="7">
        <f t="shared" si="14"/>
        <v>6.6603574221265767</v>
      </c>
      <c r="AK86" s="7">
        <f t="shared" si="14"/>
        <v>6.2367903516013445</v>
      </c>
      <c r="AL86" s="7">
        <f t="shared" si="14"/>
        <v>5.9695492841738762</v>
      </c>
    </row>
    <row r="87" spans="1:38">
      <c r="A87" s="11">
        <v>41047</v>
      </c>
      <c r="B87" s="2" t="s">
        <v>105</v>
      </c>
      <c r="C87" s="5" t="s">
        <v>17</v>
      </c>
      <c r="D87">
        <v>335</v>
      </c>
      <c r="E87" s="21">
        <v>-24.74973</v>
      </c>
      <c r="F87" s="21">
        <v>2.18499</v>
      </c>
      <c r="G87" s="21">
        <v>-41.89</v>
      </c>
      <c r="H87" s="21">
        <v>23.89</v>
      </c>
      <c r="I87" s="21">
        <v>0.62909999999999999</v>
      </c>
      <c r="J87" s="7">
        <f t="shared" si="11"/>
        <v>6.6277645819321656</v>
      </c>
      <c r="K87" s="7">
        <f t="shared" si="11"/>
        <v>6.1249648946713036</v>
      </c>
      <c r="L87" s="7">
        <f t="shared" si="11"/>
        <v>5.8077336118920035</v>
      </c>
      <c r="M87" s="28">
        <v>41772</v>
      </c>
      <c r="N87" s="20" t="s">
        <v>105</v>
      </c>
      <c r="P87">
        <v>47</v>
      </c>
      <c r="Q87" s="24">
        <v>-23.015809999999998</v>
      </c>
      <c r="R87" s="24">
        <v>2.0512600000000001</v>
      </c>
      <c r="S87" s="24">
        <v>-34.22</v>
      </c>
      <c r="T87" s="24">
        <v>22.09</v>
      </c>
      <c r="U87" s="24">
        <v>0.9103</v>
      </c>
      <c r="V87" s="7">
        <f t="shared" si="16"/>
        <v>6.21456048178971</v>
      </c>
      <c r="W87" s="7">
        <f t="shared" si="16"/>
        <v>5.6789812335870877</v>
      </c>
      <c r="X87" s="7">
        <f t="shared" si="16"/>
        <v>5.3410683505006222</v>
      </c>
      <c r="Y87" t="s">
        <v>533</v>
      </c>
      <c r="Z87" t="s">
        <v>457</v>
      </c>
      <c r="AA87" s="34">
        <v>15217600</v>
      </c>
      <c r="AB87" s="34">
        <v>16461900</v>
      </c>
      <c r="AC87" s="34">
        <v>14624500</v>
      </c>
      <c r="AD87" s="32">
        <f t="shared" si="17"/>
        <v>0.88838469435484357</v>
      </c>
      <c r="AE87" s="32">
        <f t="shared" si="18"/>
        <v>0.92441334232379013</v>
      </c>
      <c r="AF87" s="32">
        <f t="shared" si="19"/>
        <v>1.0405552326575267</v>
      </c>
      <c r="AH87" s="24">
        <f t="shared" si="12"/>
        <v>-24.74973</v>
      </c>
      <c r="AI87" s="24">
        <f t="shared" si="13"/>
        <v>2.2736027778043693</v>
      </c>
      <c r="AJ87" s="7">
        <f t="shared" si="14"/>
        <v>6.3694500531271006</v>
      </c>
      <c r="AK87" s="7">
        <f t="shared" si="14"/>
        <v>5.8862467867548425</v>
      </c>
      <c r="AL87" s="7">
        <f t="shared" si="14"/>
        <v>5.581379468977671</v>
      </c>
    </row>
    <row r="88" spans="1:38">
      <c r="A88" s="11">
        <v>41047</v>
      </c>
      <c r="B88" s="2" t="s">
        <v>106</v>
      </c>
      <c r="C88" s="5" t="s">
        <v>17</v>
      </c>
      <c r="D88" s="5">
        <v>43</v>
      </c>
      <c r="E88" s="21">
        <v>-16.4221</v>
      </c>
      <c r="F88" s="21">
        <v>0.57040000000000002</v>
      </c>
      <c r="G88" s="21">
        <v>-14.647</v>
      </c>
      <c r="H88" s="21">
        <v>3.3439999999999999</v>
      </c>
      <c r="I88" s="21">
        <v>0.18790000000000001</v>
      </c>
      <c r="J88" s="7">
        <f t="shared" si="11"/>
        <v>10.788866293611436</v>
      </c>
      <c r="K88" s="7">
        <f t="shared" si="11"/>
        <v>8.8628279193686055</v>
      </c>
      <c r="L88" s="7">
        <f t="shared" si="11"/>
        <v>7.6476330025384094</v>
      </c>
      <c r="M88" s="28">
        <v>41772</v>
      </c>
      <c r="Q88" s="24"/>
      <c r="R88" s="24"/>
      <c r="S88" s="24"/>
      <c r="T88" s="24"/>
      <c r="U88" s="24"/>
      <c r="V88" s="7" t="e">
        <f t="shared" si="16"/>
        <v>#DIV/0!</v>
      </c>
      <c r="W88" s="7" t="e">
        <f t="shared" si="16"/>
        <v>#DIV/0!</v>
      </c>
      <c r="X88" s="7" t="e">
        <f t="shared" si="16"/>
        <v>#DIV/0!</v>
      </c>
      <c r="Y88" t="s">
        <v>534</v>
      </c>
      <c r="Z88" t="s">
        <v>457</v>
      </c>
      <c r="AA88" s="34">
        <v>12330400</v>
      </c>
      <c r="AB88" s="34">
        <v>15133100</v>
      </c>
      <c r="AC88" s="34">
        <v>12616600</v>
      </c>
      <c r="AD88" s="32">
        <f t="shared" si="17"/>
        <v>0.8337088897846443</v>
      </c>
      <c r="AE88" s="32">
        <f t="shared" si="18"/>
        <v>0.81479670391393699</v>
      </c>
      <c r="AF88" s="32">
        <f t="shared" si="19"/>
        <v>0.97731560008243112</v>
      </c>
      <c r="AH88" s="24">
        <f t="shared" si="12"/>
        <v>-16.4221</v>
      </c>
      <c r="AI88" s="24">
        <f t="shared" si="13"/>
        <v>0.55746081828701877</v>
      </c>
      <c r="AJ88" s="7">
        <f t="shared" si="14"/>
        <v>11.039285869069781</v>
      </c>
      <c r="AK88" s="7">
        <f t="shared" si="14"/>
        <v>9.0685423609538969</v>
      </c>
      <c r="AL88" s="7">
        <f t="shared" si="14"/>
        <v>7.8251416450257967</v>
      </c>
    </row>
    <row r="89" spans="1:38">
      <c r="A89" s="11">
        <v>41047</v>
      </c>
      <c r="B89" s="2" t="s">
        <v>107</v>
      </c>
      <c r="C89" s="5" t="s">
        <v>17</v>
      </c>
      <c r="D89">
        <v>253</v>
      </c>
      <c r="E89" s="21">
        <v>-23.623270000000002</v>
      </c>
      <c r="F89" s="21">
        <v>1.87731</v>
      </c>
      <c r="G89" s="21">
        <v>-35.5</v>
      </c>
      <c r="H89" s="21">
        <v>18.91</v>
      </c>
      <c r="I89" s="21">
        <v>0.58399999999999996</v>
      </c>
      <c r="J89" s="7">
        <f t="shared" si="11"/>
        <v>7.1139765589465584</v>
      </c>
      <c r="K89" s="7">
        <f t="shared" si="11"/>
        <v>6.5287709782656318</v>
      </c>
      <c r="L89" s="7">
        <f t="shared" si="11"/>
        <v>6.159547365457974</v>
      </c>
      <c r="M89" s="28">
        <v>41772</v>
      </c>
      <c r="N89" s="20" t="s">
        <v>107</v>
      </c>
      <c r="P89">
        <v>15</v>
      </c>
      <c r="Q89" s="24">
        <v>-39.575200000000002</v>
      </c>
      <c r="R89" s="24">
        <v>3.3422999999999998</v>
      </c>
      <c r="S89" s="24">
        <v>-6.976</v>
      </c>
      <c r="T89" s="24">
        <v>5.069</v>
      </c>
      <c r="U89" s="24">
        <v>0.60680000000000001</v>
      </c>
      <c r="V89" s="7">
        <f t="shared" si="16"/>
        <v>8.7685334451952155</v>
      </c>
      <c r="W89" s="7">
        <f t="shared" si="16"/>
        <v>8.439833960209393</v>
      </c>
      <c r="X89" s="7">
        <f t="shared" si="16"/>
        <v>8.2324476751482258</v>
      </c>
      <c r="Y89" t="s">
        <v>535</v>
      </c>
      <c r="Z89" t="s">
        <v>457</v>
      </c>
      <c r="AA89" s="34">
        <v>12203700</v>
      </c>
      <c r="AB89" s="34">
        <v>13037400</v>
      </c>
      <c r="AC89" s="34">
        <v>12206100</v>
      </c>
      <c r="AD89" s="32">
        <f t="shared" si="17"/>
        <v>0.93623728657554417</v>
      </c>
      <c r="AE89" s="32">
        <f t="shared" si="18"/>
        <v>0.93605320079156884</v>
      </c>
      <c r="AF89" s="32">
        <f t="shared" si="19"/>
        <v>0.99980337700002453</v>
      </c>
      <c r="AH89" s="24">
        <f t="shared" si="12"/>
        <v>-23.623270000000002</v>
      </c>
      <c r="AI89" s="24">
        <f t="shared" si="13"/>
        <v>1.876940877675916</v>
      </c>
      <c r="AJ89" s="7">
        <f t="shared" si="14"/>
        <v>7.1153756054440542</v>
      </c>
      <c r="AK89" s="7">
        <f t="shared" si="14"/>
        <v>6.5300549372574004</v>
      </c>
      <c r="AL89" s="7">
        <f t="shared" si="14"/>
        <v>6.160758712318116</v>
      </c>
    </row>
    <row r="90" spans="1:38">
      <c r="A90" s="11">
        <v>41047</v>
      </c>
      <c r="B90" s="2" t="s">
        <v>108</v>
      </c>
      <c r="C90" s="5" t="s">
        <v>109</v>
      </c>
      <c r="D90">
        <v>211</v>
      </c>
      <c r="E90" s="21">
        <v>-24.496960000000001</v>
      </c>
      <c r="F90" s="21">
        <v>2.36111</v>
      </c>
      <c r="G90" s="21">
        <v>-44.17</v>
      </c>
      <c r="H90" s="21">
        <v>26.52</v>
      </c>
      <c r="I90" s="21">
        <v>0.7681</v>
      </c>
      <c r="J90" s="7">
        <f>((LN(1/J$1)-$E90)/$F90)</f>
        <v>6.0263305537971394</v>
      </c>
      <c r="K90" s="7">
        <f t="shared" ref="K90:L109" si="20">((LN(1/K$1)-$E90)/$F90)</f>
        <v>5.5610357184577817</v>
      </c>
      <c r="L90" s="7">
        <f t="shared" si="20"/>
        <v>5.2674673626590502</v>
      </c>
      <c r="M90" s="28">
        <v>41772</v>
      </c>
      <c r="N90" s="20" t="s">
        <v>108</v>
      </c>
      <c r="O90" t="s">
        <v>444</v>
      </c>
      <c r="P90">
        <v>39</v>
      </c>
      <c r="Q90" s="24">
        <v>-16.8613</v>
      </c>
      <c r="R90" s="24">
        <v>1.1865000000000001</v>
      </c>
      <c r="S90" s="24">
        <v>-9.0960000000000001</v>
      </c>
      <c r="T90" s="24">
        <v>4.7140000000000004</v>
      </c>
      <c r="U90" s="24">
        <v>0.3775</v>
      </c>
      <c r="V90" s="7">
        <f t="shared" si="16"/>
        <v>5.5568220260227239</v>
      </c>
      <c r="W90" s="7">
        <f t="shared" si="16"/>
        <v>4.6308951076340934</v>
      </c>
      <c r="X90" s="7">
        <f t="shared" si="16"/>
        <v>4.0467002651899771</v>
      </c>
      <c r="Y90" t="s">
        <v>536</v>
      </c>
      <c r="Z90" t="s">
        <v>457</v>
      </c>
      <c r="AA90" s="34">
        <v>16718900</v>
      </c>
      <c r="AB90" s="34">
        <v>16605000</v>
      </c>
      <c r="AC90" s="34">
        <v>14875000</v>
      </c>
      <c r="AD90" s="32">
        <f t="shared" si="17"/>
        <v>0.89581451370069254</v>
      </c>
      <c r="AE90" s="32">
        <f t="shared" si="18"/>
        <v>1.0068593797049081</v>
      </c>
      <c r="AF90" s="32">
        <f t="shared" si="19"/>
        <v>1.1239596638655462</v>
      </c>
      <c r="AH90" s="24">
        <f t="shared" si="12"/>
        <v>-24.496960000000001</v>
      </c>
      <c r="AI90" s="24">
        <f t="shared" si="13"/>
        <v>2.65379240194958</v>
      </c>
      <c r="AJ90" s="7">
        <f t="shared" si="14"/>
        <v>5.3616964625503138</v>
      </c>
      <c r="AK90" s="7">
        <f t="shared" si="14"/>
        <v>4.9477182297914037</v>
      </c>
      <c r="AL90" s="7">
        <f t="shared" si="14"/>
        <v>4.6865270454128778</v>
      </c>
    </row>
    <row r="91" spans="1:38">
      <c r="A91" s="11">
        <v>41047</v>
      </c>
      <c r="B91" s="2" t="s">
        <v>110</v>
      </c>
      <c r="C91" s="5" t="s">
        <v>109</v>
      </c>
      <c r="D91">
        <v>213</v>
      </c>
      <c r="E91" s="21">
        <v>-21.8032</v>
      </c>
      <c r="F91" s="21">
        <v>1.4274</v>
      </c>
      <c r="G91" s="21">
        <v>-24.37</v>
      </c>
      <c r="H91" s="21">
        <v>11.48</v>
      </c>
      <c r="I91" s="21">
        <v>0.37930000000000003</v>
      </c>
      <c r="J91" s="7">
        <f>((LN(1/J$1)-$E91)/$F91)</f>
        <v>8.0811750972929541</v>
      </c>
      <c r="K91" s="7">
        <f t="shared" si="20"/>
        <v>7.3115153742523837</v>
      </c>
      <c r="L91" s="7">
        <f t="shared" si="20"/>
        <v>6.8259141548605218</v>
      </c>
      <c r="M91" s="28">
        <v>41772</v>
      </c>
      <c r="N91" s="20" t="s">
        <v>110</v>
      </c>
      <c r="P91">
        <v>7</v>
      </c>
      <c r="Q91" s="24"/>
      <c r="R91" s="24"/>
      <c r="S91" s="24"/>
      <c r="T91" s="24">
        <v>0.24</v>
      </c>
      <c r="U91" s="24"/>
      <c r="V91" s="7" t="e">
        <f t="shared" si="16"/>
        <v>#DIV/0!</v>
      </c>
      <c r="W91" s="7" t="e">
        <f t="shared" si="16"/>
        <v>#DIV/0!</v>
      </c>
      <c r="X91" s="7" t="e">
        <f t="shared" si="16"/>
        <v>#DIV/0!</v>
      </c>
      <c r="Y91" t="s">
        <v>537</v>
      </c>
      <c r="Z91" t="s">
        <v>457</v>
      </c>
      <c r="AA91" s="34">
        <v>12960300</v>
      </c>
      <c r="AB91" s="34">
        <v>13917800</v>
      </c>
      <c r="AC91" s="34">
        <v>13099000</v>
      </c>
      <c r="AD91" s="32">
        <f t="shared" si="17"/>
        <v>0.94116886289499779</v>
      </c>
      <c r="AE91" s="32">
        <f t="shared" si="18"/>
        <v>0.93120320740346896</v>
      </c>
      <c r="AF91" s="32">
        <f t="shared" si="19"/>
        <v>0.98941140545079775</v>
      </c>
      <c r="AH91" s="24">
        <f t="shared" si="12"/>
        <v>-21.8032</v>
      </c>
      <c r="AI91" s="24">
        <f t="shared" si="13"/>
        <v>1.4122858401404688</v>
      </c>
      <c r="AJ91" s="7">
        <f t="shared" si="14"/>
        <v>8.1676591282177426</v>
      </c>
      <c r="AK91" s="7">
        <f t="shared" si="14"/>
        <v>7.3897625739629467</v>
      </c>
      <c r="AL91" s="7">
        <f t="shared" si="14"/>
        <v>6.8989644926828833</v>
      </c>
    </row>
    <row r="92" spans="1:38">
      <c r="A92" s="11">
        <v>41047</v>
      </c>
      <c r="B92" s="2" t="s">
        <v>111</v>
      </c>
      <c r="C92" s="5"/>
      <c r="D92" s="5"/>
      <c r="E92" s="7"/>
      <c r="F92" s="7"/>
      <c r="G92" s="12"/>
      <c r="H92" s="7"/>
      <c r="I92" s="7"/>
      <c r="J92" s="7" t="e">
        <f t="shared" ref="J92:L152" si="21">((LN(1/J$1)-$E92)/$F92)</f>
        <v>#DIV/0!</v>
      </c>
      <c r="K92" s="7" t="e">
        <f t="shared" si="20"/>
        <v>#DIV/0!</v>
      </c>
      <c r="L92" s="7" t="e">
        <f t="shared" si="20"/>
        <v>#DIV/0!</v>
      </c>
      <c r="M92" s="28">
        <v>41772</v>
      </c>
      <c r="Q92" s="24"/>
      <c r="R92" s="24"/>
      <c r="S92" s="24"/>
      <c r="T92" s="24"/>
      <c r="U92" s="24"/>
      <c r="V92" s="7" t="e">
        <f t="shared" si="16"/>
        <v>#DIV/0!</v>
      </c>
      <c r="W92" s="7" t="e">
        <f t="shared" si="16"/>
        <v>#DIV/0!</v>
      </c>
      <c r="X92" s="7" t="e">
        <f t="shared" si="16"/>
        <v>#DIV/0!</v>
      </c>
      <c r="Y92" t="s">
        <v>538</v>
      </c>
      <c r="Z92" t="s">
        <v>457</v>
      </c>
      <c r="AA92" s="34">
        <v>30648900</v>
      </c>
      <c r="AB92" s="34">
        <v>29094700</v>
      </c>
      <c r="AC92" s="34">
        <v>30991000</v>
      </c>
      <c r="AD92" s="32">
        <f t="shared" si="17"/>
        <v>1.0651768191457551</v>
      </c>
      <c r="AE92" s="32">
        <f t="shared" si="18"/>
        <v>1.0534186638803631</v>
      </c>
      <c r="AF92" s="32">
        <f t="shared" si="19"/>
        <v>0.988961311348456</v>
      </c>
      <c r="AH92" s="24">
        <f t="shared" si="12"/>
        <v>0</v>
      </c>
      <c r="AI92" s="24">
        <f t="shared" si="13"/>
        <v>0</v>
      </c>
      <c r="AJ92" s="7" t="e">
        <f t="shared" si="14"/>
        <v>#DIV/0!</v>
      </c>
      <c r="AK92" s="7" t="e">
        <f t="shared" si="14"/>
        <v>#DIV/0!</v>
      </c>
      <c r="AL92" s="7" t="e">
        <f t="shared" si="14"/>
        <v>#DIV/0!</v>
      </c>
    </row>
    <row r="93" spans="1:38">
      <c r="A93" s="11">
        <v>41047</v>
      </c>
      <c r="B93" s="2" t="s">
        <v>112</v>
      </c>
      <c r="C93" s="5"/>
      <c r="D93" s="5"/>
      <c r="E93" s="7"/>
      <c r="F93" s="7"/>
      <c r="G93" s="12"/>
      <c r="H93" s="7"/>
      <c r="I93" s="7"/>
      <c r="J93" s="7" t="e">
        <f t="shared" si="21"/>
        <v>#DIV/0!</v>
      </c>
      <c r="K93" s="7" t="e">
        <f t="shared" si="20"/>
        <v>#DIV/0!</v>
      </c>
      <c r="L93" s="7" t="e">
        <f t="shared" si="20"/>
        <v>#DIV/0!</v>
      </c>
      <c r="M93" s="28">
        <v>41772</v>
      </c>
      <c r="Q93" s="24"/>
      <c r="R93" s="24"/>
      <c r="S93" s="24"/>
      <c r="T93" s="24"/>
      <c r="U93" s="24"/>
      <c r="V93" s="7" t="e">
        <f t="shared" si="16"/>
        <v>#DIV/0!</v>
      </c>
      <c r="W93" s="7" t="e">
        <f t="shared" si="16"/>
        <v>#DIV/0!</v>
      </c>
      <c r="X93" s="7" t="e">
        <f t="shared" si="16"/>
        <v>#DIV/0!</v>
      </c>
      <c r="Y93" t="s">
        <v>539</v>
      </c>
      <c r="Z93" t="s">
        <v>457</v>
      </c>
      <c r="AA93" s="34">
        <v>32007900</v>
      </c>
      <c r="AB93" s="34">
        <v>29279300</v>
      </c>
      <c r="AC93" s="34">
        <v>30572200</v>
      </c>
      <c r="AD93" s="32">
        <f t="shared" si="17"/>
        <v>1.0441574764424013</v>
      </c>
      <c r="AE93" s="32">
        <f t="shared" si="18"/>
        <v>1.0931921186640392</v>
      </c>
      <c r="AF93" s="32">
        <f t="shared" si="19"/>
        <v>1.0469609645364089</v>
      </c>
      <c r="AH93" s="24">
        <f t="shared" si="12"/>
        <v>0</v>
      </c>
      <c r="AI93" s="24">
        <f t="shared" si="13"/>
        <v>0</v>
      </c>
      <c r="AJ93" s="7" t="e">
        <f t="shared" si="14"/>
        <v>#DIV/0!</v>
      </c>
      <c r="AK93" s="7" t="e">
        <f t="shared" si="14"/>
        <v>#DIV/0!</v>
      </c>
      <c r="AL93" s="7" t="e">
        <f t="shared" si="14"/>
        <v>#DIV/0!</v>
      </c>
    </row>
    <row r="94" spans="1:38">
      <c r="A94" s="11">
        <v>41047</v>
      </c>
      <c r="B94" s="2" t="s">
        <v>113</v>
      </c>
      <c r="C94" s="13"/>
      <c r="D94" s="5"/>
      <c r="E94" s="7"/>
      <c r="F94" s="7"/>
      <c r="G94" s="12"/>
      <c r="H94" s="7"/>
      <c r="I94" s="7"/>
      <c r="J94" s="7" t="e">
        <f t="shared" si="21"/>
        <v>#DIV/0!</v>
      </c>
      <c r="K94" s="7" t="e">
        <f t="shared" si="20"/>
        <v>#DIV/0!</v>
      </c>
      <c r="L94" s="7" t="e">
        <f t="shared" si="20"/>
        <v>#DIV/0!</v>
      </c>
      <c r="M94" s="28">
        <v>41772</v>
      </c>
      <c r="Q94" s="24"/>
      <c r="R94" s="24"/>
      <c r="S94" s="24"/>
      <c r="T94" s="24"/>
      <c r="U94" s="24"/>
      <c r="V94" s="7" t="e">
        <f t="shared" si="16"/>
        <v>#DIV/0!</v>
      </c>
      <c r="W94" s="7" t="e">
        <f t="shared" si="16"/>
        <v>#DIV/0!</v>
      </c>
      <c r="X94" s="7" t="e">
        <f t="shared" si="16"/>
        <v>#DIV/0!</v>
      </c>
      <c r="Y94" t="s">
        <v>540</v>
      </c>
      <c r="Z94" t="s">
        <v>457</v>
      </c>
      <c r="AA94" s="34">
        <v>29068700</v>
      </c>
      <c r="AB94" s="34">
        <v>23955000</v>
      </c>
      <c r="AC94" s="34">
        <v>25280500</v>
      </c>
      <c r="AD94" s="32">
        <f t="shared" si="17"/>
        <v>1.0553329158839491</v>
      </c>
      <c r="AE94" s="32">
        <f t="shared" si="18"/>
        <v>1.2134710916301399</v>
      </c>
      <c r="AF94" s="32">
        <f t="shared" si="19"/>
        <v>1.1498467198038014</v>
      </c>
      <c r="AH94" s="24">
        <f t="shared" si="12"/>
        <v>0</v>
      </c>
      <c r="AI94" s="24">
        <f t="shared" si="13"/>
        <v>0</v>
      </c>
      <c r="AJ94" s="7" t="e">
        <f t="shared" si="14"/>
        <v>#DIV/0!</v>
      </c>
      <c r="AK94" s="7" t="e">
        <f t="shared" si="14"/>
        <v>#DIV/0!</v>
      </c>
      <c r="AL94" s="7" t="e">
        <f t="shared" si="14"/>
        <v>#DIV/0!</v>
      </c>
    </row>
    <row r="95" spans="1:38">
      <c r="A95" s="11">
        <v>41047</v>
      </c>
      <c r="B95" s="2" t="s">
        <v>114</v>
      </c>
      <c r="C95" s="5"/>
      <c r="D95" s="5"/>
      <c r="E95" s="7"/>
      <c r="F95" s="7"/>
      <c r="G95" s="12"/>
      <c r="H95" s="7"/>
      <c r="I95" s="7"/>
      <c r="J95" s="7" t="e">
        <f t="shared" si="21"/>
        <v>#DIV/0!</v>
      </c>
      <c r="K95" s="7" t="e">
        <f t="shared" si="20"/>
        <v>#DIV/0!</v>
      </c>
      <c r="L95" s="7" t="e">
        <f t="shared" si="20"/>
        <v>#DIV/0!</v>
      </c>
      <c r="M95" s="28">
        <v>41772</v>
      </c>
      <c r="Q95" s="24"/>
      <c r="R95" s="24"/>
      <c r="S95" s="24"/>
      <c r="T95" s="24"/>
      <c r="U95" s="24"/>
      <c r="V95" s="7" t="e">
        <f t="shared" si="16"/>
        <v>#DIV/0!</v>
      </c>
      <c r="W95" s="7" t="e">
        <f t="shared" si="16"/>
        <v>#DIV/0!</v>
      </c>
      <c r="X95" s="7" t="e">
        <f t="shared" si="16"/>
        <v>#DIV/0!</v>
      </c>
      <c r="Y95" t="s">
        <v>541</v>
      </c>
      <c r="Z95" t="s">
        <v>457</v>
      </c>
      <c r="AA95" s="34">
        <v>27369700</v>
      </c>
      <c r="AB95" s="34">
        <v>25768200</v>
      </c>
      <c r="AC95" s="34">
        <v>14819200</v>
      </c>
      <c r="AD95" s="32">
        <f t="shared" si="17"/>
        <v>0.57509643669328858</v>
      </c>
      <c r="AE95" s="32">
        <f t="shared" si="18"/>
        <v>1.0621502472039179</v>
      </c>
      <c r="AF95" s="32">
        <f t="shared" si="19"/>
        <v>1.846908065212697</v>
      </c>
      <c r="AH95" s="24">
        <f t="shared" si="12"/>
        <v>0</v>
      </c>
      <c r="AI95" s="24">
        <f t="shared" si="13"/>
        <v>0</v>
      </c>
      <c r="AJ95" s="7" t="e">
        <f t="shared" si="14"/>
        <v>#DIV/0!</v>
      </c>
      <c r="AK95" s="7" t="e">
        <f t="shared" si="14"/>
        <v>#DIV/0!</v>
      </c>
      <c r="AL95" s="7" t="e">
        <f t="shared" si="14"/>
        <v>#DIV/0!</v>
      </c>
    </row>
    <row r="96" spans="1:38">
      <c r="A96" s="11">
        <v>41047</v>
      </c>
      <c r="B96" s="2" t="s">
        <v>115</v>
      </c>
      <c r="C96" s="13"/>
      <c r="D96" s="5"/>
      <c r="E96" s="7"/>
      <c r="F96" s="7"/>
      <c r="G96" s="12"/>
      <c r="H96" s="7"/>
      <c r="I96" s="7"/>
      <c r="J96" s="7" t="e">
        <f t="shared" si="21"/>
        <v>#DIV/0!</v>
      </c>
      <c r="K96" s="7" t="e">
        <f t="shared" si="20"/>
        <v>#DIV/0!</v>
      </c>
      <c r="L96" s="7" t="e">
        <f t="shared" si="20"/>
        <v>#DIV/0!</v>
      </c>
      <c r="M96" s="28">
        <v>41772</v>
      </c>
      <c r="Q96" s="24"/>
      <c r="R96" s="24"/>
      <c r="S96" s="24"/>
      <c r="T96" s="24"/>
      <c r="U96" s="24"/>
      <c r="V96" s="7" t="e">
        <f t="shared" si="16"/>
        <v>#DIV/0!</v>
      </c>
      <c r="W96" s="7" t="e">
        <f t="shared" si="16"/>
        <v>#DIV/0!</v>
      </c>
      <c r="X96" s="7" t="e">
        <f t="shared" si="16"/>
        <v>#DIV/0!</v>
      </c>
      <c r="Y96" t="s">
        <v>542</v>
      </c>
      <c r="Z96" t="s">
        <v>457</v>
      </c>
      <c r="AA96" s="34">
        <v>27550500</v>
      </c>
      <c r="AB96" s="34">
        <v>23907900</v>
      </c>
      <c r="AC96" s="34">
        <v>26772000</v>
      </c>
      <c r="AD96" s="32">
        <f t="shared" si="17"/>
        <v>1.1197972218388064</v>
      </c>
      <c r="AE96" s="32">
        <f t="shared" si="18"/>
        <v>1.1523596802730478</v>
      </c>
      <c r="AF96" s="32">
        <f t="shared" si="19"/>
        <v>1.0290788883908562</v>
      </c>
      <c r="AH96" s="24">
        <f t="shared" ref="AH96:AH159" si="22">E96</f>
        <v>0</v>
      </c>
      <c r="AI96" s="24">
        <f t="shared" ref="AI96:AI159" si="23">F96*AF96</f>
        <v>0</v>
      </c>
      <c r="AJ96" s="7" t="e">
        <f t="shared" si="14"/>
        <v>#DIV/0!</v>
      </c>
      <c r="AK96" s="7" t="e">
        <f t="shared" si="14"/>
        <v>#DIV/0!</v>
      </c>
      <c r="AL96" s="7" t="e">
        <f t="shared" si="14"/>
        <v>#DIV/0!</v>
      </c>
    </row>
    <row r="97" spans="1:38">
      <c r="A97" s="11">
        <v>41047</v>
      </c>
      <c r="B97" s="2" t="s">
        <v>116</v>
      </c>
      <c r="C97" s="13"/>
      <c r="D97" s="5"/>
      <c r="E97" s="12"/>
      <c r="F97" s="12"/>
      <c r="G97" s="12"/>
      <c r="H97" s="7"/>
      <c r="I97" s="7"/>
      <c r="J97" s="7" t="e">
        <f t="shared" si="21"/>
        <v>#DIV/0!</v>
      </c>
      <c r="K97" s="7" t="e">
        <f t="shared" si="20"/>
        <v>#DIV/0!</v>
      </c>
      <c r="L97" s="7" t="e">
        <f t="shared" si="20"/>
        <v>#DIV/0!</v>
      </c>
      <c r="M97" s="28">
        <v>41772</v>
      </c>
      <c r="Q97" s="24"/>
      <c r="R97" s="24"/>
      <c r="S97" s="24"/>
      <c r="T97" s="24"/>
      <c r="U97" s="24"/>
      <c r="V97" s="7" t="e">
        <f t="shared" si="16"/>
        <v>#DIV/0!</v>
      </c>
      <c r="W97" s="7" t="e">
        <f t="shared" si="16"/>
        <v>#DIV/0!</v>
      </c>
      <c r="X97" s="7" t="e">
        <f t="shared" si="16"/>
        <v>#DIV/0!</v>
      </c>
      <c r="Y97" t="s">
        <v>543</v>
      </c>
      <c r="Z97" t="s">
        <v>457</v>
      </c>
      <c r="AA97" s="34">
        <v>30037100</v>
      </c>
      <c r="AB97" s="34">
        <v>28049000</v>
      </c>
      <c r="AC97" s="34">
        <v>28423000</v>
      </c>
      <c r="AD97" s="32">
        <f t="shared" si="17"/>
        <v>1.0133338086919319</v>
      </c>
      <c r="AE97" s="32">
        <f t="shared" si="18"/>
        <v>1.0708795322471389</v>
      </c>
      <c r="AF97" s="32">
        <f t="shared" si="19"/>
        <v>1.0567885163423987</v>
      </c>
      <c r="AH97" s="24">
        <f t="shared" si="22"/>
        <v>0</v>
      </c>
      <c r="AI97" s="24">
        <f t="shared" si="23"/>
        <v>0</v>
      </c>
      <c r="AJ97" s="7" t="e">
        <f t="shared" ref="AJ97:AL160" si="24">((LN(1/AJ$1)-$AH97)/$AI97)</f>
        <v>#DIV/0!</v>
      </c>
      <c r="AK97" s="7" t="e">
        <f t="shared" si="24"/>
        <v>#DIV/0!</v>
      </c>
      <c r="AL97" s="7" t="e">
        <f t="shared" si="24"/>
        <v>#DIV/0!</v>
      </c>
    </row>
    <row r="98" spans="1:38">
      <c r="A98" s="11">
        <v>41047</v>
      </c>
      <c r="B98" s="2" t="s">
        <v>117</v>
      </c>
      <c r="C98" s="13"/>
      <c r="D98" s="5"/>
      <c r="E98" s="7"/>
      <c r="F98" s="7"/>
      <c r="G98" s="12"/>
      <c r="H98" s="7"/>
      <c r="I98" s="7"/>
      <c r="J98" s="7" t="e">
        <f t="shared" si="21"/>
        <v>#DIV/0!</v>
      </c>
      <c r="K98" s="7" t="e">
        <f t="shared" si="20"/>
        <v>#DIV/0!</v>
      </c>
      <c r="L98" s="7" t="e">
        <f t="shared" si="20"/>
        <v>#DIV/0!</v>
      </c>
      <c r="M98" s="28">
        <v>41772</v>
      </c>
      <c r="Q98" s="24"/>
      <c r="R98" s="24"/>
      <c r="S98" s="24"/>
      <c r="T98" s="24"/>
      <c r="U98" s="24"/>
      <c r="V98" s="7" t="e">
        <f t="shared" si="16"/>
        <v>#DIV/0!</v>
      </c>
      <c r="W98" s="7" t="e">
        <f t="shared" si="16"/>
        <v>#DIV/0!</v>
      </c>
      <c r="X98" s="7" t="e">
        <f t="shared" si="16"/>
        <v>#DIV/0!</v>
      </c>
      <c r="Y98" t="s">
        <v>544</v>
      </c>
      <c r="Z98" t="s">
        <v>457</v>
      </c>
      <c r="AA98" s="34">
        <v>37298800</v>
      </c>
      <c r="AB98" s="34">
        <v>41841600</v>
      </c>
      <c r="AC98" s="34">
        <v>30644000</v>
      </c>
      <c r="AD98" s="32">
        <f t="shared" si="17"/>
        <v>0.73238117089212651</v>
      </c>
      <c r="AE98" s="32">
        <f t="shared" si="18"/>
        <v>0.89142862605636497</v>
      </c>
      <c r="AF98" s="32">
        <f t="shared" si="19"/>
        <v>1.2171648609842056</v>
      </c>
      <c r="AH98" s="24">
        <f t="shared" si="22"/>
        <v>0</v>
      </c>
      <c r="AI98" s="24">
        <f t="shared" si="23"/>
        <v>0</v>
      </c>
      <c r="AJ98" s="7" t="e">
        <f t="shared" si="24"/>
        <v>#DIV/0!</v>
      </c>
      <c r="AK98" s="7" t="e">
        <f t="shared" si="24"/>
        <v>#DIV/0!</v>
      </c>
      <c r="AL98" s="7" t="e">
        <f t="shared" si="24"/>
        <v>#DIV/0!</v>
      </c>
    </row>
    <row r="99" spans="1:38">
      <c r="A99" s="11">
        <v>41047</v>
      </c>
      <c r="B99" s="2" t="s">
        <v>118</v>
      </c>
      <c r="C99" s="5"/>
      <c r="D99" s="5"/>
      <c r="E99" s="7"/>
      <c r="F99" s="7"/>
      <c r="G99" s="12"/>
      <c r="H99" s="7"/>
      <c r="I99" s="7"/>
      <c r="J99" s="7" t="e">
        <f t="shared" si="21"/>
        <v>#DIV/0!</v>
      </c>
      <c r="K99" s="7" t="e">
        <f t="shared" si="20"/>
        <v>#DIV/0!</v>
      </c>
      <c r="L99" s="7" t="e">
        <f t="shared" si="20"/>
        <v>#DIV/0!</v>
      </c>
      <c r="M99" s="28">
        <v>41772</v>
      </c>
      <c r="Q99" s="24"/>
      <c r="R99" s="24"/>
      <c r="S99" s="24"/>
      <c r="T99" s="24"/>
      <c r="U99" s="24"/>
      <c r="V99" s="7" t="e">
        <f t="shared" si="16"/>
        <v>#DIV/0!</v>
      </c>
      <c r="W99" s="7" t="e">
        <f t="shared" si="16"/>
        <v>#DIV/0!</v>
      </c>
      <c r="X99" s="7" t="e">
        <f t="shared" si="16"/>
        <v>#DIV/0!</v>
      </c>
      <c r="Y99" t="s">
        <v>545</v>
      </c>
      <c r="Z99" t="s">
        <v>457</v>
      </c>
      <c r="AA99" s="34">
        <v>30867700</v>
      </c>
      <c r="AB99" s="34">
        <v>27841100</v>
      </c>
      <c r="AC99" s="34">
        <v>29562500</v>
      </c>
      <c r="AD99" s="32">
        <f t="shared" si="17"/>
        <v>1.0618294535776245</v>
      </c>
      <c r="AE99" s="32">
        <f t="shared" si="18"/>
        <v>1.108709785173718</v>
      </c>
      <c r="AF99" s="32">
        <f t="shared" si="19"/>
        <v>1.0441505285412263</v>
      </c>
      <c r="AH99" s="24">
        <f t="shared" si="22"/>
        <v>0</v>
      </c>
      <c r="AI99" s="24">
        <f t="shared" si="23"/>
        <v>0</v>
      </c>
      <c r="AJ99" s="7" t="e">
        <f t="shared" si="24"/>
        <v>#DIV/0!</v>
      </c>
      <c r="AK99" s="7" t="e">
        <f t="shared" si="24"/>
        <v>#DIV/0!</v>
      </c>
      <c r="AL99" s="7" t="e">
        <f t="shared" si="24"/>
        <v>#DIV/0!</v>
      </c>
    </row>
    <row r="100" spans="1:38">
      <c r="A100" s="11">
        <v>41047</v>
      </c>
      <c r="B100" s="2" t="s">
        <v>119</v>
      </c>
      <c r="C100" s="5" t="s">
        <v>120</v>
      </c>
      <c r="D100" s="5"/>
      <c r="E100" s="23"/>
      <c r="F100" s="23"/>
      <c r="G100" s="23"/>
      <c r="H100" s="23"/>
      <c r="I100" s="23"/>
      <c r="J100" s="7" t="e">
        <f t="shared" si="21"/>
        <v>#DIV/0!</v>
      </c>
      <c r="K100" s="7" t="e">
        <f t="shared" si="20"/>
        <v>#DIV/0!</v>
      </c>
      <c r="L100" s="7" t="e">
        <f t="shared" si="20"/>
        <v>#DIV/0!</v>
      </c>
      <c r="M100" s="28">
        <v>41772</v>
      </c>
      <c r="Q100" s="24"/>
      <c r="R100" s="24"/>
      <c r="S100" s="24"/>
      <c r="T100" s="24"/>
      <c r="U100" s="24"/>
      <c r="V100" s="7" t="e">
        <f t="shared" si="16"/>
        <v>#DIV/0!</v>
      </c>
      <c r="W100" s="7" t="e">
        <f t="shared" si="16"/>
        <v>#DIV/0!</v>
      </c>
      <c r="X100" s="7" t="e">
        <f t="shared" si="16"/>
        <v>#DIV/0!</v>
      </c>
      <c r="Y100" t="s">
        <v>546</v>
      </c>
      <c r="Z100" t="s">
        <v>457</v>
      </c>
      <c r="AA100" s="34">
        <v>19901100</v>
      </c>
      <c r="AB100" s="34">
        <v>25360400</v>
      </c>
      <c r="AC100" s="34">
        <v>23500000</v>
      </c>
      <c r="AD100" s="32">
        <f t="shared" si="17"/>
        <v>0.92664153562246654</v>
      </c>
      <c r="AE100" s="32">
        <f t="shared" si="18"/>
        <v>0.78473131338622415</v>
      </c>
      <c r="AF100" s="32">
        <f t="shared" si="19"/>
        <v>0.84685531914893619</v>
      </c>
      <c r="AH100" s="24">
        <f t="shared" si="22"/>
        <v>0</v>
      </c>
      <c r="AI100" s="24">
        <f t="shared" si="23"/>
        <v>0</v>
      </c>
      <c r="AJ100" s="7" t="e">
        <f t="shared" si="24"/>
        <v>#DIV/0!</v>
      </c>
      <c r="AK100" s="7" t="e">
        <f t="shared" si="24"/>
        <v>#DIV/0!</v>
      </c>
      <c r="AL100" s="7" t="e">
        <f t="shared" si="24"/>
        <v>#DIV/0!</v>
      </c>
    </row>
    <row r="101" spans="1:38">
      <c r="A101" s="11">
        <v>41047</v>
      </c>
      <c r="B101" s="2" t="s">
        <v>121</v>
      </c>
      <c r="C101" s="5" t="s">
        <v>120</v>
      </c>
      <c r="D101" s="5"/>
      <c r="E101" s="23"/>
      <c r="F101" s="23"/>
      <c r="G101" s="23"/>
      <c r="H101" s="23"/>
      <c r="I101" s="23"/>
      <c r="J101" s="7" t="e">
        <f t="shared" si="21"/>
        <v>#DIV/0!</v>
      </c>
      <c r="K101" s="7" t="e">
        <f t="shared" si="20"/>
        <v>#DIV/0!</v>
      </c>
      <c r="L101" s="7" t="e">
        <f t="shared" si="20"/>
        <v>#DIV/0!</v>
      </c>
      <c r="M101" s="28">
        <v>41772</v>
      </c>
      <c r="Q101" s="24"/>
      <c r="R101" s="24"/>
      <c r="S101" s="24"/>
      <c r="T101" s="24"/>
      <c r="U101" s="24"/>
      <c r="V101" s="7" t="e">
        <f t="shared" si="16"/>
        <v>#DIV/0!</v>
      </c>
      <c r="W101" s="7" t="e">
        <f t="shared" si="16"/>
        <v>#DIV/0!</v>
      </c>
      <c r="X101" s="7" t="e">
        <f t="shared" si="16"/>
        <v>#DIV/0!</v>
      </c>
      <c r="Y101" t="s">
        <v>547</v>
      </c>
      <c r="Z101" t="s">
        <v>457</v>
      </c>
      <c r="AA101" s="34">
        <v>34260500</v>
      </c>
      <c r="AB101" s="34">
        <v>40227900</v>
      </c>
      <c r="AC101" s="34">
        <v>35391000</v>
      </c>
      <c r="AD101" s="32">
        <f t="shared" si="17"/>
        <v>0.87976255285510807</v>
      </c>
      <c r="AE101" s="32">
        <f t="shared" si="18"/>
        <v>0.85166016620305807</v>
      </c>
      <c r="AF101" s="32">
        <f t="shared" si="19"/>
        <v>0.96805685061173741</v>
      </c>
      <c r="AH101" s="24">
        <f t="shared" si="22"/>
        <v>0</v>
      </c>
      <c r="AI101" s="24">
        <f t="shared" si="23"/>
        <v>0</v>
      </c>
      <c r="AJ101" s="7" t="e">
        <f t="shared" si="24"/>
        <v>#DIV/0!</v>
      </c>
      <c r="AK101" s="7" t="e">
        <f t="shared" si="24"/>
        <v>#DIV/0!</v>
      </c>
      <c r="AL101" s="7" t="e">
        <f t="shared" si="24"/>
        <v>#DIV/0!</v>
      </c>
    </row>
    <row r="102" spans="1:38">
      <c r="A102" s="11">
        <v>41047</v>
      </c>
      <c r="B102" s="2" t="s">
        <v>122</v>
      </c>
      <c r="C102" s="5" t="s">
        <v>120</v>
      </c>
      <c r="D102" s="5"/>
      <c r="E102" s="23"/>
      <c r="F102" s="23"/>
      <c r="G102" s="23"/>
      <c r="H102" s="23"/>
      <c r="I102" s="23"/>
      <c r="J102" s="7" t="e">
        <f t="shared" si="21"/>
        <v>#DIV/0!</v>
      </c>
      <c r="K102" s="7" t="e">
        <f t="shared" si="20"/>
        <v>#DIV/0!</v>
      </c>
      <c r="L102" s="7" t="e">
        <f t="shared" si="20"/>
        <v>#DIV/0!</v>
      </c>
      <c r="M102" s="28">
        <v>41772</v>
      </c>
      <c r="Q102" s="24"/>
      <c r="R102" s="24"/>
      <c r="S102" s="24"/>
      <c r="T102" s="24"/>
      <c r="U102" s="24"/>
      <c r="V102" s="7" t="e">
        <f t="shared" si="16"/>
        <v>#DIV/0!</v>
      </c>
      <c r="W102" s="7" t="e">
        <f t="shared" si="16"/>
        <v>#DIV/0!</v>
      </c>
      <c r="X102" s="7" t="e">
        <f t="shared" si="16"/>
        <v>#DIV/0!</v>
      </c>
      <c r="Y102" t="s">
        <v>548</v>
      </c>
      <c r="Z102" t="s">
        <v>457</v>
      </c>
      <c r="AA102" s="34">
        <v>32344300</v>
      </c>
      <c r="AB102" s="34">
        <v>37465800</v>
      </c>
      <c r="AC102" s="34">
        <v>34183500</v>
      </c>
      <c r="AD102" s="32">
        <f t="shared" si="17"/>
        <v>0.91239210159665618</v>
      </c>
      <c r="AE102" s="32">
        <f t="shared" si="18"/>
        <v>0.86330199808892372</v>
      </c>
      <c r="AF102" s="32">
        <f t="shared" si="19"/>
        <v>0.94619626427955006</v>
      </c>
      <c r="AH102" s="24">
        <f t="shared" si="22"/>
        <v>0</v>
      </c>
      <c r="AI102" s="24">
        <f t="shared" si="23"/>
        <v>0</v>
      </c>
      <c r="AJ102" s="7" t="e">
        <f t="shared" si="24"/>
        <v>#DIV/0!</v>
      </c>
      <c r="AK102" s="7" t="e">
        <f t="shared" si="24"/>
        <v>#DIV/0!</v>
      </c>
      <c r="AL102" s="7" t="e">
        <f t="shared" si="24"/>
        <v>#DIV/0!</v>
      </c>
    </row>
    <row r="103" spans="1:38">
      <c r="A103" s="11">
        <v>41047</v>
      </c>
      <c r="B103" s="2" t="s">
        <v>123</v>
      </c>
      <c r="C103" s="5" t="s">
        <v>120</v>
      </c>
      <c r="D103" s="5"/>
      <c r="E103" s="23"/>
      <c r="F103" s="23"/>
      <c r="G103" s="23"/>
      <c r="H103" s="23"/>
      <c r="I103" s="23"/>
      <c r="J103" s="7" t="e">
        <f t="shared" si="21"/>
        <v>#DIV/0!</v>
      </c>
      <c r="K103" s="7" t="e">
        <f t="shared" si="20"/>
        <v>#DIV/0!</v>
      </c>
      <c r="L103" s="7" t="e">
        <f t="shared" si="20"/>
        <v>#DIV/0!</v>
      </c>
      <c r="M103" s="28">
        <v>41772</v>
      </c>
      <c r="Q103" s="24"/>
      <c r="R103" s="24"/>
      <c r="S103" s="24"/>
      <c r="T103" s="24"/>
      <c r="U103" s="24"/>
      <c r="V103" s="7" t="e">
        <f t="shared" si="16"/>
        <v>#DIV/0!</v>
      </c>
      <c r="W103" s="7" t="e">
        <f t="shared" si="16"/>
        <v>#DIV/0!</v>
      </c>
      <c r="X103" s="7" t="e">
        <f t="shared" si="16"/>
        <v>#DIV/0!</v>
      </c>
      <c r="Y103" t="s">
        <v>549</v>
      </c>
      <c r="Z103" t="s">
        <v>457</v>
      </c>
      <c r="AA103" s="34">
        <v>33474500</v>
      </c>
      <c r="AB103" s="34">
        <v>38344200</v>
      </c>
      <c r="AC103" s="34">
        <v>34637500</v>
      </c>
      <c r="AD103" s="32">
        <f t="shared" si="17"/>
        <v>0.90333088185436128</v>
      </c>
      <c r="AE103" s="32">
        <f t="shared" si="18"/>
        <v>0.87300034946615135</v>
      </c>
      <c r="AF103" s="32">
        <f t="shared" si="19"/>
        <v>0.96642367376398408</v>
      </c>
      <c r="AH103" s="24">
        <f t="shared" si="22"/>
        <v>0</v>
      </c>
      <c r="AI103" s="24">
        <f t="shared" si="23"/>
        <v>0</v>
      </c>
      <c r="AJ103" s="7" t="e">
        <f t="shared" si="24"/>
        <v>#DIV/0!</v>
      </c>
      <c r="AK103" s="7" t="e">
        <f t="shared" si="24"/>
        <v>#DIV/0!</v>
      </c>
      <c r="AL103" s="7" t="e">
        <f t="shared" si="24"/>
        <v>#DIV/0!</v>
      </c>
    </row>
    <row r="104" spans="1:38">
      <c r="A104" s="11">
        <v>41047</v>
      </c>
      <c r="B104" s="2" t="s">
        <v>124</v>
      </c>
      <c r="C104" s="5" t="s">
        <v>120</v>
      </c>
      <c r="D104" s="5"/>
      <c r="E104" s="23"/>
      <c r="F104" s="23"/>
      <c r="G104" s="23"/>
      <c r="H104" s="23"/>
      <c r="I104" s="23"/>
      <c r="J104" s="7" t="e">
        <f t="shared" si="21"/>
        <v>#DIV/0!</v>
      </c>
      <c r="K104" s="7" t="e">
        <f t="shared" si="20"/>
        <v>#DIV/0!</v>
      </c>
      <c r="L104" s="7" t="e">
        <f t="shared" si="20"/>
        <v>#DIV/0!</v>
      </c>
      <c r="M104" s="28">
        <v>41772</v>
      </c>
      <c r="Q104" s="24"/>
      <c r="R104" s="24"/>
      <c r="S104" s="24"/>
      <c r="T104" s="24"/>
      <c r="U104" s="24"/>
      <c r="V104" s="7" t="e">
        <f t="shared" si="16"/>
        <v>#DIV/0!</v>
      </c>
      <c r="W104" s="7" t="e">
        <f t="shared" si="16"/>
        <v>#DIV/0!</v>
      </c>
      <c r="X104" s="7" t="e">
        <f t="shared" si="16"/>
        <v>#DIV/0!</v>
      </c>
      <c r="Y104" t="s">
        <v>550</v>
      </c>
      <c r="Z104" t="s">
        <v>457</v>
      </c>
      <c r="AA104" s="34">
        <v>38648900</v>
      </c>
      <c r="AB104" s="34">
        <v>43261900</v>
      </c>
      <c r="AC104" s="34">
        <v>38894300</v>
      </c>
      <c r="AD104" s="32">
        <f t="shared" si="17"/>
        <v>0.8990428067190761</v>
      </c>
      <c r="AE104" s="32">
        <f t="shared" si="18"/>
        <v>0.89337037901710281</v>
      </c>
      <c r="AF104" s="32">
        <f t="shared" si="19"/>
        <v>0.99369059219474321</v>
      </c>
      <c r="AH104" s="24">
        <f t="shared" si="22"/>
        <v>0</v>
      </c>
      <c r="AI104" s="24">
        <f t="shared" si="23"/>
        <v>0</v>
      </c>
      <c r="AJ104" s="7" t="e">
        <f t="shared" si="24"/>
        <v>#DIV/0!</v>
      </c>
      <c r="AK104" s="7" t="e">
        <f t="shared" si="24"/>
        <v>#DIV/0!</v>
      </c>
      <c r="AL104" s="7" t="e">
        <f t="shared" si="24"/>
        <v>#DIV/0!</v>
      </c>
    </row>
    <row r="105" spans="1:38">
      <c r="A105" s="11">
        <v>41047</v>
      </c>
      <c r="B105" s="2" t="s">
        <v>125</v>
      </c>
      <c r="C105" s="5" t="s">
        <v>120</v>
      </c>
      <c r="D105" s="5"/>
      <c r="E105" s="23"/>
      <c r="F105" s="23"/>
      <c r="G105" s="23"/>
      <c r="H105" s="23"/>
      <c r="I105" s="23"/>
      <c r="J105" s="7" t="e">
        <f t="shared" si="21"/>
        <v>#DIV/0!</v>
      </c>
      <c r="K105" s="7" t="e">
        <f t="shared" si="20"/>
        <v>#DIV/0!</v>
      </c>
      <c r="L105" s="7" t="e">
        <f t="shared" si="20"/>
        <v>#DIV/0!</v>
      </c>
      <c r="M105" s="28">
        <v>41772</v>
      </c>
      <c r="Q105" s="24"/>
      <c r="R105" s="24"/>
      <c r="S105" s="24"/>
      <c r="T105" s="24"/>
      <c r="U105" s="24"/>
      <c r="V105" s="7" t="e">
        <f t="shared" si="16"/>
        <v>#DIV/0!</v>
      </c>
      <c r="W105" s="7" t="e">
        <f t="shared" si="16"/>
        <v>#DIV/0!</v>
      </c>
      <c r="X105" s="7" t="e">
        <f t="shared" si="16"/>
        <v>#DIV/0!</v>
      </c>
      <c r="Y105" t="s">
        <v>551</v>
      </c>
      <c r="Z105" t="s">
        <v>457</v>
      </c>
      <c r="AA105" s="34">
        <v>35322600</v>
      </c>
      <c r="AB105" s="34">
        <v>38946500</v>
      </c>
      <c r="AC105" s="34">
        <v>33968100</v>
      </c>
      <c r="AD105" s="32">
        <f t="shared" si="17"/>
        <v>0.87217336602775597</v>
      </c>
      <c r="AE105" s="32">
        <f t="shared" si="18"/>
        <v>0.90695184419652597</v>
      </c>
      <c r="AF105" s="32">
        <f t="shared" si="19"/>
        <v>1.0398756480344795</v>
      </c>
      <c r="AH105" s="24">
        <f t="shared" si="22"/>
        <v>0</v>
      </c>
      <c r="AI105" s="24">
        <f t="shared" si="23"/>
        <v>0</v>
      </c>
      <c r="AJ105" s="7" t="e">
        <f t="shared" si="24"/>
        <v>#DIV/0!</v>
      </c>
      <c r="AK105" s="7" t="e">
        <f t="shared" si="24"/>
        <v>#DIV/0!</v>
      </c>
      <c r="AL105" s="7" t="e">
        <f t="shared" si="24"/>
        <v>#DIV/0!</v>
      </c>
    </row>
    <row r="106" spans="1:38">
      <c r="A106" s="11">
        <v>41047</v>
      </c>
      <c r="B106" s="2" t="s">
        <v>126</v>
      </c>
      <c r="C106" s="5" t="s">
        <v>120</v>
      </c>
      <c r="D106" s="5"/>
      <c r="E106" s="23"/>
      <c r="F106" s="23"/>
      <c r="G106" s="23"/>
      <c r="H106" s="23"/>
      <c r="I106" s="23"/>
      <c r="J106" s="7" t="e">
        <f t="shared" si="21"/>
        <v>#DIV/0!</v>
      </c>
      <c r="K106" s="7" t="e">
        <f t="shared" si="20"/>
        <v>#DIV/0!</v>
      </c>
      <c r="L106" s="7" t="e">
        <f t="shared" si="20"/>
        <v>#DIV/0!</v>
      </c>
      <c r="M106" s="28">
        <v>41772</v>
      </c>
      <c r="Q106" s="24"/>
      <c r="R106" s="24"/>
      <c r="S106" s="24"/>
      <c r="T106" s="24"/>
      <c r="U106" s="24"/>
      <c r="V106" s="7" t="e">
        <f t="shared" si="16"/>
        <v>#DIV/0!</v>
      </c>
      <c r="W106" s="7" t="e">
        <f t="shared" si="16"/>
        <v>#DIV/0!</v>
      </c>
      <c r="X106" s="7" t="e">
        <f t="shared" si="16"/>
        <v>#DIV/0!</v>
      </c>
      <c r="Y106" t="s">
        <v>552</v>
      </c>
      <c r="Z106" t="s">
        <v>457</v>
      </c>
      <c r="AA106" s="34">
        <v>31186400</v>
      </c>
      <c r="AB106" s="34">
        <v>33914500</v>
      </c>
      <c r="AC106" s="34">
        <v>32823800</v>
      </c>
      <c r="AD106" s="32">
        <f t="shared" si="17"/>
        <v>0.9678397145763612</v>
      </c>
      <c r="AE106" s="32">
        <f t="shared" si="18"/>
        <v>0.91955948045821112</v>
      </c>
      <c r="AF106" s="32">
        <f t="shared" si="19"/>
        <v>0.95011546499795885</v>
      </c>
      <c r="AH106" s="24">
        <f t="shared" si="22"/>
        <v>0</v>
      </c>
      <c r="AI106" s="24">
        <f t="shared" si="23"/>
        <v>0</v>
      </c>
      <c r="AJ106" s="7" t="e">
        <f t="shared" si="24"/>
        <v>#DIV/0!</v>
      </c>
      <c r="AK106" s="7" t="e">
        <f t="shared" si="24"/>
        <v>#DIV/0!</v>
      </c>
      <c r="AL106" s="7" t="e">
        <f t="shared" si="24"/>
        <v>#DIV/0!</v>
      </c>
    </row>
    <row r="107" spans="1:38">
      <c r="A107" s="11">
        <v>41047</v>
      </c>
      <c r="B107" s="2" t="s">
        <v>127</v>
      </c>
      <c r="C107" s="5" t="s">
        <v>120</v>
      </c>
      <c r="D107" s="5"/>
      <c r="E107" s="23"/>
      <c r="F107" s="23"/>
      <c r="G107" s="23"/>
      <c r="H107" s="23"/>
      <c r="I107" s="23"/>
      <c r="J107" s="7" t="e">
        <f t="shared" si="21"/>
        <v>#DIV/0!</v>
      </c>
      <c r="K107" s="7" t="e">
        <f t="shared" si="20"/>
        <v>#DIV/0!</v>
      </c>
      <c r="L107" s="7" t="e">
        <f t="shared" si="20"/>
        <v>#DIV/0!</v>
      </c>
      <c r="M107" s="28">
        <v>41772</v>
      </c>
      <c r="Q107" s="24"/>
      <c r="R107" s="24"/>
      <c r="S107" s="24"/>
      <c r="T107" s="24"/>
      <c r="U107" s="24"/>
      <c r="V107" s="7" t="e">
        <f t="shared" si="16"/>
        <v>#DIV/0!</v>
      </c>
      <c r="W107" s="7" t="e">
        <f t="shared" si="16"/>
        <v>#DIV/0!</v>
      </c>
      <c r="X107" s="7" t="e">
        <f t="shared" si="16"/>
        <v>#DIV/0!</v>
      </c>
      <c r="Y107" t="s">
        <v>553</v>
      </c>
      <c r="Z107" t="s">
        <v>457</v>
      </c>
      <c r="AA107" s="34">
        <v>42747100</v>
      </c>
      <c r="AB107" s="34">
        <v>47642400</v>
      </c>
      <c r="AC107" s="34">
        <v>43782900</v>
      </c>
      <c r="AD107" s="32">
        <f t="shared" si="17"/>
        <v>0.91899022719258472</v>
      </c>
      <c r="AE107" s="32">
        <f t="shared" si="18"/>
        <v>0.89724908904673151</v>
      </c>
      <c r="AF107" s="32">
        <f t="shared" si="19"/>
        <v>0.97634236197236823</v>
      </c>
      <c r="AH107" s="24">
        <f t="shared" si="22"/>
        <v>0</v>
      </c>
      <c r="AI107" s="24">
        <f t="shared" si="23"/>
        <v>0</v>
      </c>
      <c r="AJ107" s="7" t="e">
        <f t="shared" si="24"/>
        <v>#DIV/0!</v>
      </c>
      <c r="AK107" s="7" t="e">
        <f t="shared" si="24"/>
        <v>#DIV/0!</v>
      </c>
      <c r="AL107" s="7" t="e">
        <f t="shared" si="24"/>
        <v>#DIV/0!</v>
      </c>
    </row>
    <row r="108" spans="1:38">
      <c r="A108" s="11">
        <v>41047</v>
      </c>
      <c r="B108" s="2" t="s">
        <v>128</v>
      </c>
      <c r="C108" s="5" t="s">
        <v>129</v>
      </c>
      <c r="D108">
        <v>47</v>
      </c>
      <c r="E108" s="21">
        <v>-20.6706</v>
      </c>
      <c r="F108" s="21">
        <v>1.6482000000000001</v>
      </c>
      <c r="G108" s="21">
        <v>-16.288</v>
      </c>
      <c r="H108" s="21">
        <v>8.3160000000000007</v>
      </c>
      <c r="I108" s="21">
        <v>0.58679999999999999</v>
      </c>
      <c r="J108" s="7">
        <f t="shared" si="21"/>
        <v>6.3114120457929639</v>
      </c>
      <c r="K108" s="7">
        <f t="shared" si="20"/>
        <v>5.6448592678120688</v>
      </c>
      <c r="L108" s="7">
        <f t="shared" si="20"/>
        <v>5.2243112878582139</v>
      </c>
      <c r="M108" s="28">
        <v>41772</v>
      </c>
      <c r="Q108" s="24"/>
      <c r="R108" s="24"/>
      <c r="S108" s="24"/>
      <c r="T108" s="24"/>
      <c r="U108" s="24"/>
      <c r="V108" s="7" t="e">
        <f t="shared" si="16"/>
        <v>#DIV/0!</v>
      </c>
      <c r="W108" s="7" t="e">
        <f t="shared" si="16"/>
        <v>#DIV/0!</v>
      </c>
      <c r="X108" s="7" t="e">
        <f t="shared" si="16"/>
        <v>#DIV/0!</v>
      </c>
      <c r="Y108" t="s">
        <v>554</v>
      </c>
      <c r="Z108" t="s">
        <v>457</v>
      </c>
      <c r="AA108" s="34">
        <v>13533800</v>
      </c>
      <c r="AB108" s="34">
        <v>15747600</v>
      </c>
      <c r="AC108" s="34">
        <v>13896100</v>
      </c>
      <c r="AD108" s="32">
        <f t="shared" si="17"/>
        <v>0.88242652848688052</v>
      </c>
      <c r="AE108" s="32">
        <f t="shared" si="18"/>
        <v>0.85941984810383809</v>
      </c>
      <c r="AF108" s="32">
        <f t="shared" si="19"/>
        <v>0.9739279366153093</v>
      </c>
      <c r="AH108" s="24">
        <f t="shared" si="22"/>
        <v>-20.6706</v>
      </c>
      <c r="AI108" s="24">
        <f t="shared" si="23"/>
        <v>1.6052280251293529</v>
      </c>
      <c r="AJ108" s="7">
        <f t="shared" si="24"/>
        <v>6.4803686274027692</v>
      </c>
      <c r="AK108" s="7">
        <f t="shared" si="24"/>
        <v>5.7959722229856574</v>
      </c>
      <c r="AL108" s="7">
        <f t="shared" si="24"/>
        <v>5.3641661682015789</v>
      </c>
    </row>
    <row r="109" spans="1:38">
      <c r="A109" s="11">
        <v>41047</v>
      </c>
      <c r="B109" s="2" t="s">
        <v>130</v>
      </c>
      <c r="C109" s="5" t="s">
        <v>129</v>
      </c>
      <c r="D109">
        <v>27</v>
      </c>
      <c r="E109" s="21">
        <v>-24.761600000000001</v>
      </c>
      <c r="F109" s="21">
        <v>1.8233999999999999</v>
      </c>
      <c r="G109" s="21">
        <v>-16.05</v>
      </c>
      <c r="H109" s="21">
        <v>9.2919999999999998</v>
      </c>
      <c r="I109" s="21">
        <v>0.753</v>
      </c>
      <c r="J109" s="7">
        <f t="shared" si="21"/>
        <v>7.9485956640758832</v>
      </c>
      <c r="K109" s="7">
        <f t="shared" si="20"/>
        <v>7.3460881020115467</v>
      </c>
      <c r="L109" s="7">
        <f t="shared" si="20"/>
        <v>6.9659481543533568</v>
      </c>
      <c r="M109" s="28">
        <v>41772</v>
      </c>
      <c r="N109" s="20" t="s">
        <v>130</v>
      </c>
      <c r="P109">
        <v>9</v>
      </c>
      <c r="Q109" s="24"/>
      <c r="R109" s="24"/>
      <c r="S109" s="24"/>
      <c r="T109" s="24">
        <v>7.6999999999999999E-2</v>
      </c>
      <c r="U109" s="24"/>
      <c r="V109" s="7" t="e">
        <f t="shared" si="16"/>
        <v>#DIV/0!</v>
      </c>
      <c r="W109" s="7" t="e">
        <f t="shared" si="16"/>
        <v>#DIV/0!</v>
      </c>
      <c r="X109" s="7" t="e">
        <f t="shared" si="16"/>
        <v>#DIV/0!</v>
      </c>
      <c r="Y109" t="s">
        <v>555</v>
      </c>
      <c r="Z109" t="s">
        <v>457</v>
      </c>
      <c r="AA109" s="34">
        <v>12495800</v>
      </c>
      <c r="AB109" s="34">
        <v>13763100</v>
      </c>
      <c r="AC109" s="34">
        <v>13711100</v>
      </c>
      <c r="AD109" s="32">
        <f t="shared" si="17"/>
        <v>0.99622178143005569</v>
      </c>
      <c r="AE109" s="32">
        <f t="shared" si="18"/>
        <v>0.90792045396749277</v>
      </c>
      <c r="AF109" s="32">
        <f t="shared" si="19"/>
        <v>0.91136378554601749</v>
      </c>
      <c r="AH109" s="24">
        <f t="shared" si="22"/>
        <v>-24.761600000000001</v>
      </c>
      <c r="AI109" s="24">
        <f t="shared" si="23"/>
        <v>1.6617807265646083</v>
      </c>
      <c r="AJ109" s="7">
        <f t="shared" si="24"/>
        <v>8.72164967506769</v>
      </c>
      <c r="AK109" s="7">
        <f t="shared" si="24"/>
        <v>8.0605442289001505</v>
      </c>
      <c r="AL109" s="7">
        <f t="shared" si="24"/>
        <v>7.6434331326649199</v>
      </c>
    </row>
    <row r="110" spans="1:38">
      <c r="A110" s="11">
        <v>41047</v>
      </c>
      <c r="B110" s="2" t="s">
        <v>131</v>
      </c>
      <c r="C110" s="5" t="s">
        <v>129</v>
      </c>
      <c r="D110" s="5">
        <v>37</v>
      </c>
      <c r="E110" s="21">
        <v>-24.0715</v>
      </c>
      <c r="F110" s="21">
        <v>2.4502000000000002</v>
      </c>
      <c r="G110" s="21">
        <v>-12.49</v>
      </c>
      <c r="H110" s="21">
        <v>6.81</v>
      </c>
      <c r="I110" s="21">
        <v>0.54420000000000002</v>
      </c>
      <c r="J110" s="7">
        <f t="shared" si="21"/>
        <v>5.6335684164051765</v>
      </c>
      <c r="K110" s="7">
        <f t="shared" si="21"/>
        <v>5.1851918395265084</v>
      </c>
      <c r="L110" s="7">
        <f t="shared" si="21"/>
        <v>4.9022977163692385</v>
      </c>
      <c r="M110" s="28">
        <v>41772</v>
      </c>
      <c r="N110" s="20" t="s">
        <v>131</v>
      </c>
      <c r="P110">
        <v>12</v>
      </c>
      <c r="Q110" s="24">
        <v>-33.466000000000001</v>
      </c>
      <c r="R110" s="24">
        <v>5.7160000000000002</v>
      </c>
      <c r="S110" s="24">
        <v>-5.1989999999999998</v>
      </c>
      <c r="T110" s="24">
        <v>3.766</v>
      </c>
      <c r="U110" s="24">
        <v>0.50339999999999996</v>
      </c>
      <c r="V110" s="7">
        <f t="shared" si="16"/>
        <v>4.0584096105451302</v>
      </c>
      <c r="W110" s="7">
        <f t="shared" si="16"/>
        <v>3.8662101198754115</v>
      </c>
      <c r="X110" s="7">
        <f t="shared" si="16"/>
        <v>3.7449457425906068</v>
      </c>
      <c r="Y110" t="s">
        <v>556</v>
      </c>
      <c r="Z110" t="s">
        <v>457</v>
      </c>
      <c r="AA110" s="34">
        <v>11614200</v>
      </c>
      <c r="AB110" s="34">
        <v>17104900</v>
      </c>
      <c r="AC110" s="34">
        <v>16539300</v>
      </c>
      <c r="AD110" s="32">
        <f t="shared" si="17"/>
        <v>0.96693345181790014</v>
      </c>
      <c r="AE110" s="32">
        <f t="shared" si="18"/>
        <v>0.67899841565867092</v>
      </c>
      <c r="AF110" s="32">
        <f t="shared" si="19"/>
        <v>0.70221835265095867</v>
      </c>
      <c r="AH110" s="24">
        <f t="shared" si="22"/>
        <v>-24.0715</v>
      </c>
      <c r="AI110" s="24">
        <f t="shared" si="23"/>
        <v>1.720575407665379</v>
      </c>
      <c r="AJ110" s="7">
        <f t="shared" si="24"/>
        <v>8.0225308768102952</v>
      </c>
      <c r="AK110" s="7">
        <f t="shared" si="24"/>
        <v>7.3840164102117045</v>
      </c>
      <c r="AL110" s="7">
        <f t="shared" si="24"/>
        <v>6.981158635148847</v>
      </c>
    </row>
    <row r="111" spans="1:38">
      <c r="A111" s="11">
        <v>41047</v>
      </c>
      <c r="B111" s="2" t="s">
        <v>132</v>
      </c>
      <c r="C111" s="5" t="s">
        <v>133</v>
      </c>
      <c r="D111" s="5">
        <v>169</v>
      </c>
      <c r="E111" s="21">
        <v>-24.8887</v>
      </c>
      <c r="F111" s="21">
        <v>2.1898</v>
      </c>
      <c r="G111" s="21">
        <v>-21.453900000000001</v>
      </c>
      <c r="H111" s="21">
        <v>11.3988</v>
      </c>
      <c r="I111" s="23">
        <v>0.216</v>
      </c>
      <c r="J111" s="7">
        <f t="shared" si="21"/>
        <v>6.6766687980071069</v>
      </c>
      <c r="K111" s="7">
        <f t="shared" si="21"/>
        <v>6.1749735342076226</v>
      </c>
      <c r="L111" s="7">
        <f t="shared" si="21"/>
        <v>5.8584390650506482</v>
      </c>
      <c r="M111" s="28">
        <v>41772</v>
      </c>
      <c r="Q111" s="24"/>
      <c r="R111" s="24"/>
      <c r="S111" s="24"/>
      <c r="T111" s="24"/>
      <c r="U111" s="24"/>
      <c r="V111" s="7" t="e">
        <f t="shared" si="16"/>
        <v>#DIV/0!</v>
      </c>
      <c r="W111" s="7" t="e">
        <f t="shared" si="16"/>
        <v>#DIV/0!</v>
      </c>
      <c r="X111" s="7" t="e">
        <f t="shared" si="16"/>
        <v>#DIV/0!</v>
      </c>
      <c r="Y111" t="s">
        <v>557</v>
      </c>
      <c r="Z111" t="s">
        <v>457</v>
      </c>
      <c r="AA111" s="34">
        <v>8697940</v>
      </c>
      <c r="AB111" s="34">
        <v>17079900</v>
      </c>
      <c r="AC111" s="34">
        <v>15884100</v>
      </c>
      <c r="AD111" s="32">
        <f t="shared" si="17"/>
        <v>0.92998788049110359</v>
      </c>
      <c r="AE111" s="32">
        <f t="shared" si="18"/>
        <v>0.5092500541572258</v>
      </c>
      <c r="AF111" s="32">
        <f t="shared" si="19"/>
        <v>0.54758783941173883</v>
      </c>
      <c r="AH111" s="24">
        <f t="shared" si="22"/>
        <v>-24.8887</v>
      </c>
      <c r="AI111" s="24">
        <f t="shared" si="23"/>
        <v>1.1991078507438258</v>
      </c>
      <c r="AJ111" s="7">
        <f t="shared" si="24"/>
        <v>12.192872663461081</v>
      </c>
      <c r="AK111" s="7">
        <f t="shared" si="24"/>
        <v>11.27668127334832</v>
      </c>
      <c r="AL111" s="7">
        <f t="shared" si="24"/>
        <v>10.698628865360186</v>
      </c>
    </row>
    <row r="112" spans="1:38">
      <c r="A112" s="11">
        <v>41047</v>
      </c>
      <c r="B112" s="2" t="s">
        <v>134</v>
      </c>
      <c r="C112" s="5" t="s">
        <v>129</v>
      </c>
      <c r="D112" s="6">
        <v>15</v>
      </c>
      <c r="E112" s="21">
        <v>-29.321000000000002</v>
      </c>
      <c r="F112" s="21">
        <v>1.79</v>
      </c>
      <c r="G112" s="21">
        <v>-12.661</v>
      </c>
      <c r="H112" s="21">
        <v>8.1359999999999992</v>
      </c>
      <c r="I112" s="21">
        <v>0.80289999999999995</v>
      </c>
      <c r="J112" s="7">
        <f t="shared" si="21"/>
        <v>10.644061080377634</v>
      </c>
      <c r="K112" s="7">
        <f t="shared" si="21"/>
        <v>10.030311198440142</v>
      </c>
      <c r="L112" s="7">
        <f t="shared" si="21"/>
        <v>9.6430781366748093</v>
      </c>
      <c r="M112" s="28">
        <v>41772</v>
      </c>
      <c r="Q112" s="24"/>
      <c r="R112" s="24"/>
      <c r="S112" s="24"/>
      <c r="T112" s="24"/>
      <c r="U112" s="24"/>
      <c r="V112" s="7" t="e">
        <f t="shared" si="16"/>
        <v>#DIV/0!</v>
      </c>
      <c r="W112" s="7" t="e">
        <f t="shared" si="16"/>
        <v>#DIV/0!</v>
      </c>
      <c r="X112" s="7" t="e">
        <f t="shared" si="16"/>
        <v>#DIV/0!</v>
      </c>
      <c r="Y112" t="s">
        <v>558</v>
      </c>
      <c r="Z112" t="s">
        <v>457</v>
      </c>
      <c r="AA112" s="34">
        <v>15895900</v>
      </c>
      <c r="AB112" s="34">
        <v>20484400</v>
      </c>
      <c r="AC112" s="34">
        <v>18512700</v>
      </c>
      <c r="AD112" s="32">
        <f t="shared" si="17"/>
        <v>0.90374626545078207</v>
      </c>
      <c r="AE112" s="32">
        <f t="shared" si="18"/>
        <v>0.77600027337876631</v>
      </c>
      <c r="AF112" s="32">
        <f t="shared" si="19"/>
        <v>0.85864838732329696</v>
      </c>
      <c r="AH112" s="24">
        <f t="shared" si="22"/>
        <v>-29.321000000000002</v>
      </c>
      <c r="AI112" s="24">
        <f t="shared" si="23"/>
        <v>1.5369806133087016</v>
      </c>
      <c r="AJ112" s="7">
        <f t="shared" si="24"/>
        <v>12.396297759969993</v>
      </c>
      <c r="AK112" s="7">
        <f t="shared" si="24"/>
        <v>11.681511718327544</v>
      </c>
      <c r="AL112" s="7">
        <f t="shared" si="24"/>
        <v>11.230531937217757</v>
      </c>
    </row>
    <row r="113" spans="1:38">
      <c r="A113" s="11">
        <v>41047</v>
      </c>
      <c r="B113" s="2" t="s">
        <v>135</v>
      </c>
      <c r="C113" s="5" t="s">
        <v>129</v>
      </c>
      <c r="D113">
        <v>43</v>
      </c>
      <c r="E113" s="21">
        <v>-17.562799999999999</v>
      </c>
      <c r="F113" s="21">
        <v>1.0692999999999999</v>
      </c>
      <c r="G113" s="21">
        <v>-27.2</v>
      </c>
      <c r="H113" s="21">
        <v>10.6</v>
      </c>
      <c r="I113" s="21">
        <v>0.7167</v>
      </c>
      <c r="J113" s="7">
        <f t="shared" si="21"/>
        <v>6.8219109079547016</v>
      </c>
      <c r="K113" s="7">
        <f t="shared" si="21"/>
        <v>5.7944983121741815</v>
      </c>
      <c r="L113" s="7">
        <f t="shared" si="21"/>
        <v>5.1462731363021677</v>
      </c>
      <c r="M113" s="28">
        <v>41772</v>
      </c>
      <c r="N113" s="20" t="s">
        <v>135</v>
      </c>
      <c r="P113">
        <v>61</v>
      </c>
      <c r="Q113" s="24">
        <v>-18.652200000000001</v>
      </c>
      <c r="R113" s="24">
        <v>1.3186</v>
      </c>
      <c r="S113" s="24">
        <v>-25.5</v>
      </c>
      <c r="T113" s="24">
        <v>12.43</v>
      </c>
      <c r="U113" s="24">
        <v>0.71230000000000004</v>
      </c>
      <c r="V113" s="7">
        <f t="shared" si="16"/>
        <v>6.3583113407219498</v>
      </c>
      <c r="W113" s="7">
        <f t="shared" si="16"/>
        <v>5.5251456432639561</v>
      </c>
      <c r="X113" s="7">
        <f t="shared" si="16"/>
        <v>4.9994766150825942</v>
      </c>
      <c r="Y113" t="s">
        <v>559</v>
      </c>
      <c r="Z113" t="s">
        <v>457</v>
      </c>
      <c r="AA113" s="34">
        <v>14084900</v>
      </c>
      <c r="AB113" s="34">
        <v>14862300</v>
      </c>
      <c r="AC113" s="34">
        <v>13093800</v>
      </c>
      <c r="AD113" s="32">
        <f t="shared" si="17"/>
        <v>0.88100765022910321</v>
      </c>
      <c r="AE113" s="32">
        <f t="shared" si="18"/>
        <v>0.947693156510096</v>
      </c>
      <c r="AF113" s="32">
        <f t="shared" si="19"/>
        <v>1.0756923123921245</v>
      </c>
      <c r="AH113" s="24">
        <f t="shared" si="22"/>
        <v>-17.562799999999999</v>
      </c>
      <c r="AI113" s="24">
        <f t="shared" si="23"/>
        <v>1.1502377896408986</v>
      </c>
      <c r="AJ113" s="7">
        <f t="shared" si="24"/>
        <v>6.341879391871954</v>
      </c>
      <c r="AK113" s="7">
        <f t="shared" si="24"/>
        <v>5.3867618513405349</v>
      </c>
      <c r="AL113" s="7">
        <f t="shared" si="24"/>
        <v>4.7841497768612715</v>
      </c>
    </row>
    <row r="114" spans="1:38">
      <c r="A114" s="11">
        <v>41047</v>
      </c>
      <c r="B114" s="2" t="s">
        <v>136</v>
      </c>
      <c r="C114" s="5" t="s">
        <v>137</v>
      </c>
      <c r="D114" s="16"/>
      <c r="E114" s="26"/>
      <c r="F114" s="26"/>
      <c r="G114" s="26"/>
      <c r="H114" s="26"/>
      <c r="I114" s="26"/>
      <c r="J114" s="7" t="e">
        <f t="shared" si="21"/>
        <v>#DIV/0!</v>
      </c>
      <c r="K114" s="7" t="e">
        <f t="shared" si="21"/>
        <v>#DIV/0!</v>
      </c>
      <c r="L114" s="7" t="e">
        <f t="shared" si="21"/>
        <v>#DIV/0!</v>
      </c>
      <c r="M114" s="28">
        <v>41772</v>
      </c>
      <c r="Q114" s="24"/>
      <c r="R114" s="24"/>
      <c r="S114" s="24"/>
      <c r="T114" s="24"/>
      <c r="U114" s="24"/>
      <c r="V114" s="7" t="e">
        <f t="shared" si="16"/>
        <v>#DIV/0!</v>
      </c>
      <c r="W114" s="7" t="e">
        <f t="shared" si="16"/>
        <v>#DIV/0!</v>
      </c>
      <c r="X114" s="7" t="e">
        <f t="shared" si="16"/>
        <v>#DIV/0!</v>
      </c>
      <c r="Y114" t="s">
        <v>560</v>
      </c>
      <c r="Z114" t="s">
        <v>457</v>
      </c>
      <c r="AA114" s="34">
        <v>15464300</v>
      </c>
      <c r="AB114" s="34">
        <v>15990600</v>
      </c>
      <c r="AC114" s="34">
        <v>16410700</v>
      </c>
      <c r="AD114" s="32">
        <f t="shared" si="17"/>
        <v>1.0262716846147111</v>
      </c>
      <c r="AE114" s="32">
        <f t="shared" si="18"/>
        <v>0.9670869135617175</v>
      </c>
      <c r="AF114" s="32">
        <f t="shared" si="19"/>
        <v>0.94233030888383795</v>
      </c>
      <c r="AH114" s="24">
        <f t="shared" si="22"/>
        <v>0</v>
      </c>
      <c r="AI114" s="24">
        <f t="shared" si="23"/>
        <v>0</v>
      </c>
      <c r="AJ114" s="7" t="e">
        <f t="shared" si="24"/>
        <v>#DIV/0!</v>
      </c>
      <c r="AK114" s="7" t="e">
        <f t="shared" si="24"/>
        <v>#DIV/0!</v>
      </c>
      <c r="AL114" s="7" t="e">
        <f t="shared" si="24"/>
        <v>#DIV/0!</v>
      </c>
    </row>
    <row r="115" spans="1:38">
      <c r="A115" s="11">
        <v>41047</v>
      </c>
      <c r="B115" s="2" t="s">
        <v>138</v>
      </c>
      <c r="C115" s="5" t="s">
        <v>139</v>
      </c>
      <c r="D115" s="5"/>
      <c r="E115" s="7"/>
      <c r="F115" s="7"/>
      <c r="G115" s="12"/>
      <c r="H115" s="7"/>
      <c r="I115" s="7"/>
      <c r="J115" s="7" t="e">
        <f t="shared" si="21"/>
        <v>#DIV/0!</v>
      </c>
      <c r="K115" s="7" t="e">
        <f t="shared" si="21"/>
        <v>#DIV/0!</v>
      </c>
      <c r="L115" s="7" t="e">
        <f t="shared" si="21"/>
        <v>#DIV/0!</v>
      </c>
      <c r="M115" s="28">
        <v>41772</v>
      </c>
      <c r="Q115" s="24"/>
      <c r="R115" s="24"/>
      <c r="S115" s="24"/>
      <c r="T115" s="24"/>
      <c r="U115" s="24"/>
      <c r="V115" s="7" t="e">
        <f t="shared" si="16"/>
        <v>#DIV/0!</v>
      </c>
      <c r="W115" s="7" t="e">
        <f t="shared" si="16"/>
        <v>#DIV/0!</v>
      </c>
      <c r="X115" s="7" t="e">
        <f t="shared" si="16"/>
        <v>#DIV/0!</v>
      </c>
      <c r="Y115" t="s">
        <v>561</v>
      </c>
      <c r="Z115" t="s">
        <v>457</v>
      </c>
      <c r="AA115" s="34">
        <v>14039300</v>
      </c>
      <c r="AB115" s="34">
        <v>17007600</v>
      </c>
      <c r="AC115" s="34">
        <v>15130600</v>
      </c>
      <c r="AD115" s="32">
        <f t="shared" si="17"/>
        <v>0.88963757379054065</v>
      </c>
      <c r="AE115" s="32">
        <f t="shared" si="18"/>
        <v>0.82547214186598927</v>
      </c>
      <c r="AF115" s="32">
        <f t="shared" si="19"/>
        <v>0.92787463815050297</v>
      </c>
      <c r="AH115" s="24">
        <f t="shared" si="22"/>
        <v>0</v>
      </c>
      <c r="AI115" s="24">
        <f t="shared" si="23"/>
        <v>0</v>
      </c>
      <c r="AJ115" s="7" t="e">
        <f t="shared" si="24"/>
        <v>#DIV/0!</v>
      </c>
      <c r="AK115" s="7" t="e">
        <f t="shared" si="24"/>
        <v>#DIV/0!</v>
      </c>
      <c r="AL115" s="7" t="e">
        <f t="shared" si="24"/>
        <v>#DIV/0!</v>
      </c>
    </row>
    <row r="116" spans="1:38">
      <c r="A116" s="11">
        <v>41047</v>
      </c>
      <c r="B116" s="2" t="s">
        <v>140</v>
      </c>
      <c r="C116" s="5" t="s">
        <v>141</v>
      </c>
      <c r="D116">
        <v>971</v>
      </c>
      <c r="E116" s="21">
        <v>-24.169809999999998</v>
      </c>
      <c r="F116" s="21">
        <v>1.64469</v>
      </c>
      <c r="G116" s="21">
        <v>-62.2</v>
      </c>
      <c r="H116" s="21">
        <v>34.22</v>
      </c>
      <c r="I116" s="21">
        <v>0.54620000000000002</v>
      </c>
      <c r="J116" s="7">
        <f t="shared" si="21"/>
        <v>8.452461761107541</v>
      </c>
      <c r="K116" s="7">
        <f t="shared" si="21"/>
        <v>7.7844864656609154</v>
      </c>
      <c r="L116" s="7">
        <f t="shared" si="21"/>
        <v>7.3630409771129557</v>
      </c>
      <c r="M116" s="28">
        <v>41772</v>
      </c>
      <c r="Q116" s="24"/>
      <c r="R116" s="24"/>
      <c r="S116" s="24"/>
      <c r="T116" s="24"/>
      <c r="U116" s="24"/>
      <c r="V116" s="7" t="e">
        <f t="shared" si="16"/>
        <v>#DIV/0!</v>
      </c>
      <c r="W116" s="7" t="e">
        <f t="shared" si="16"/>
        <v>#DIV/0!</v>
      </c>
      <c r="X116" s="7" t="e">
        <f t="shared" si="16"/>
        <v>#DIV/0!</v>
      </c>
      <c r="Y116" t="s">
        <v>562</v>
      </c>
      <c r="Z116" t="s">
        <v>457</v>
      </c>
      <c r="AA116" s="34">
        <v>13487200</v>
      </c>
      <c r="AB116" s="34">
        <v>15081300</v>
      </c>
      <c r="AC116" s="34">
        <v>15081300</v>
      </c>
      <c r="AD116" s="32">
        <f t="shared" si="17"/>
        <v>1</v>
      </c>
      <c r="AE116" s="32">
        <f t="shared" si="18"/>
        <v>0.8942995630350169</v>
      </c>
      <c r="AF116" s="32">
        <f t="shared" si="19"/>
        <v>0.8942995630350169</v>
      </c>
      <c r="AH116" s="24">
        <f t="shared" si="22"/>
        <v>-24.169809999999998</v>
      </c>
      <c r="AI116" s="24">
        <f t="shared" si="23"/>
        <v>1.470845548328062</v>
      </c>
      <c r="AJ116" s="7">
        <f t="shared" si="24"/>
        <v>9.4514881930861225</v>
      </c>
      <c r="AK116" s="7">
        <f t="shared" si="24"/>
        <v>8.704562528513847</v>
      </c>
      <c r="AL116" s="7">
        <f t="shared" si="24"/>
        <v>8.2333049030290653</v>
      </c>
    </row>
    <row r="117" spans="1:38">
      <c r="A117" s="11">
        <v>41047</v>
      </c>
      <c r="B117" s="2" t="s">
        <v>142</v>
      </c>
      <c r="C117" s="5" t="s">
        <v>17</v>
      </c>
      <c r="D117">
        <v>412</v>
      </c>
      <c r="E117" s="21">
        <v>-25.793420000000001</v>
      </c>
      <c r="F117" s="21">
        <v>2.0115099999999999</v>
      </c>
      <c r="G117" s="21">
        <v>-45.89</v>
      </c>
      <c r="H117" s="21">
        <v>25.43</v>
      </c>
      <c r="I117" s="21">
        <v>0.6099</v>
      </c>
      <c r="J117" s="7">
        <f t="shared" si="21"/>
        <v>7.7182262747269288</v>
      </c>
      <c r="K117" s="7">
        <f t="shared" si="21"/>
        <v>7.1720632983220831</v>
      </c>
      <c r="L117" s="7">
        <f t="shared" si="21"/>
        <v>6.8274728262091218</v>
      </c>
      <c r="M117" s="28">
        <v>41772</v>
      </c>
      <c r="Q117" s="24"/>
      <c r="R117" s="24"/>
      <c r="S117" s="24"/>
      <c r="T117" s="24"/>
      <c r="U117" s="24"/>
      <c r="V117" s="7" t="e">
        <f t="shared" si="16"/>
        <v>#DIV/0!</v>
      </c>
      <c r="W117" s="7" t="e">
        <f t="shared" si="16"/>
        <v>#DIV/0!</v>
      </c>
      <c r="X117" s="7" t="e">
        <f t="shared" si="16"/>
        <v>#DIV/0!</v>
      </c>
      <c r="Y117" t="s">
        <v>563</v>
      </c>
      <c r="Z117" t="s">
        <v>457</v>
      </c>
      <c r="AA117" s="34">
        <v>12778800</v>
      </c>
      <c r="AB117" s="34">
        <v>14637800</v>
      </c>
      <c r="AC117" s="34">
        <v>13841300</v>
      </c>
      <c r="AD117" s="32">
        <f t="shared" si="17"/>
        <v>0.94558608534069333</v>
      </c>
      <c r="AE117" s="32">
        <f t="shared" si="18"/>
        <v>0.87300004098976625</v>
      </c>
      <c r="AF117" s="32">
        <f t="shared" si="19"/>
        <v>0.92323697918548109</v>
      </c>
      <c r="AH117" s="24">
        <f t="shared" si="22"/>
        <v>-25.793420000000001</v>
      </c>
      <c r="AI117" s="24">
        <f t="shared" si="23"/>
        <v>1.8571004160013871</v>
      </c>
      <c r="AJ117" s="7">
        <f t="shared" si="24"/>
        <v>8.3599622293468752</v>
      </c>
      <c r="AK117" s="7">
        <f t="shared" si="24"/>
        <v>7.768388247023621</v>
      </c>
      <c r="AL117" s="7">
        <f t="shared" si="24"/>
        <v>7.395146620137127</v>
      </c>
    </row>
    <row r="118" spans="1:38">
      <c r="A118" s="11">
        <v>41047</v>
      </c>
      <c r="B118" s="2" t="s">
        <v>143</v>
      </c>
      <c r="C118" s="14" t="s">
        <v>144</v>
      </c>
      <c r="D118">
        <v>203</v>
      </c>
      <c r="E118" s="21">
        <v>-22.241299999999999</v>
      </c>
      <c r="F118" s="21">
        <v>1.4493</v>
      </c>
      <c r="G118" s="21">
        <v>-11.568</v>
      </c>
      <c r="H118" s="21">
        <v>5.641</v>
      </c>
      <c r="I118" s="21">
        <v>0.13120000000000001</v>
      </c>
      <c r="J118" s="7">
        <f t="shared" si="21"/>
        <v>8.2613463974856565</v>
      </c>
      <c r="K118" s="7">
        <f t="shared" si="21"/>
        <v>7.503316804807735</v>
      </c>
      <c r="L118" s="7">
        <f t="shared" si="21"/>
        <v>7.0250533806995845</v>
      </c>
      <c r="M118" s="28">
        <v>41772</v>
      </c>
      <c r="Q118" s="24"/>
      <c r="R118" s="24"/>
      <c r="S118" s="24"/>
      <c r="T118" s="24"/>
      <c r="U118" s="24"/>
      <c r="V118" s="7" t="e">
        <f t="shared" si="16"/>
        <v>#DIV/0!</v>
      </c>
      <c r="W118" s="7" t="e">
        <f t="shared" si="16"/>
        <v>#DIV/0!</v>
      </c>
      <c r="X118" s="7" t="e">
        <f t="shared" si="16"/>
        <v>#DIV/0!</v>
      </c>
      <c r="Y118" t="s">
        <v>564</v>
      </c>
      <c r="Z118" t="s">
        <v>457</v>
      </c>
      <c r="AA118" s="34">
        <v>14128100</v>
      </c>
      <c r="AB118" s="34">
        <v>16255700</v>
      </c>
      <c r="AC118" s="34">
        <v>14882000</v>
      </c>
      <c r="AD118" s="32">
        <f t="shared" si="17"/>
        <v>0.91549425739894319</v>
      </c>
      <c r="AE118" s="32">
        <f t="shared" si="18"/>
        <v>0.86911667907257151</v>
      </c>
      <c r="AF118" s="32">
        <f t="shared" si="19"/>
        <v>0.94934148635936033</v>
      </c>
      <c r="AH118" s="24">
        <f t="shared" si="22"/>
        <v>-22.241299999999999</v>
      </c>
      <c r="AI118" s="24">
        <f t="shared" si="23"/>
        <v>1.375880616180621</v>
      </c>
      <c r="AJ118" s="7">
        <f t="shared" si="24"/>
        <v>8.7021862166449502</v>
      </c>
      <c r="AK118" s="7">
        <f t="shared" si="24"/>
        <v>7.9037068458709037</v>
      </c>
      <c r="AL118" s="7">
        <f t="shared" si="24"/>
        <v>7.3999224532365435</v>
      </c>
    </row>
    <row r="119" spans="1:38">
      <c r="A119" s="11">
        <v>41047</v>
      </c>
      <c r="B119" s="2" t="s">
        <v>145</v>
      </c>
      <c r="C119" s="5" t="s">
        <v>17</v>
      </c>
      <c r="D119">
        <v>815</v>
      </c>
      <c r="E119" s="21">
        <v>-21.156510000000001</v>
      </c>
      <c r="F119" s="21">
        <v>1.54847</v>
      </c>
      <c r="G119" s="21">
        <v>-89.72</v>
      </c>
      <c r="H119" s="21">
        <v>45.38</v>
      </c>
      <c r="I119" s="21">
        <v>0.71609999999999996</v>
      </c>
      <c r="J119" s="7">
        <f t="shared" si="21"/>
        <v>7.0317018307593715</v>
      </c>
      <c r="K119" s="7">
        <f t="shared" si="21"/>
        <v>6.3222193812007035</v>
      </c>
      <c r="L119" s="7">
        <f t="shared" si="21"/>
        <v>5.8745857941373805</v>
      </c>
      <c r="M119" s="28">
        <v>41772</v>
      </c>
      <c r="N119" s="20" t="s">
        <v>145</v>
      </c>
      <c r="P119">
        <v>52</v>
      </c>
      <c r="Q119" s="24">
        <v>-17.742999999999999</v>
      </c>
      <c r="R119" s="24">
        <v>1.0185</v>
      </c>
      <c r="S119" s="24">
        <v>-6.7519999999999998</v>
      </c>
      <c r="T119" s="24">
        <v>2.9359999999999999</v>
      </c>
      <c r="U119" s="24">
        <v>0.12570000000000001</v>
      </c>
      <c r="V119" s="7">
        <f t="shared" si="16"/>
        <v>7.3390960568247046</v>
      </c>
      <c r="W119" s="7">
        <f t="shared" si="16"/>
        <v>6.2604389250936192</v>
      </c>
      <c r="X119" s="7">
        <f t="shared" si="16"/>
        <v>5.5798820467824326</v>
      </c>
      <c r="Y119" t="s">
        <v>565</v>
      </c>
      <c r="Z119" t="s">
        <v>457</v>
      </c>
      <c r="AA119" s="34">
        <v>12544800</v>
      </c>
      <c r="AB119" s="34">
        <v>14011700</v>
      </c>
      <c r="AC119" s="34">
        <v>14714800</v>
      </c>
      <c r="AD119" s="32">
        <f t="shared" si="17"/>
        <v>1.050179492852402</v>
      </c>
      <c r="AE119" s="32">
        <f t="shared" si="18"/>
        <v>0.89530892040223531</v>
      </c>
      <c r="AF119" s="32">
        <f t="shared" si="19"/>
        <v>0.85252942615597904</v>
      </c>
      <c r="AH119" s="24">
        <f t="shared" si="22"/>
        <v>-21.156510000000001</v>
      </c>
      <c r="AI119" s="24">
        <f t="shared" si="23"/>
        <v>1.3201162405197489</v>
      </c>
      <c r="AJ119" s="7">
        <f t="shared" si="24"/>
        <v>8.2480458914656261</v>
      </c>
      <c r="AK119" s="7">
        <f t="shared" si="24"/>
        <v>7.4158371397305745</v>
      </c>
      <c r="AL119" s="7">
        <f t="shared" si="24"/>
        <v>6.890771877078369</v>
      </c>
    </row>
    <row r="120" spans="1:38">
      <c r="A120" s="11">
        <v>41047</v>
      </c>
      <c r="B120" s="2" t="s">
        <v>146</v>
      </c>
      <c r="C120" s="5" t="s">
        <v>17</v>
      </c>
      <c r="D120">
        <v>303</v>
      </c>
      <c r="E120" s="21">
        <v>-22.2849</v>
      </c>
      <c r="F120" s="21">
        <v>1.4607000000000001</v>
      </c>
      <c r="G120" s="21">
        <v>-60.14</v>
      </c>
      <c r="H120" s="21">
        <v>31.48</v>
      </c>
      <c r="I120" s="21">
        <v>0.7651</v>
      </c>
      <c r="J120" s="7">
        <f t="shared" si="21"/>
        <v>8.2267196096912176</v>
      </c>
      <c r="K120" s="7">
        <f t="shared" si="21"/>
        <v>7.474606041766175</v>
      </c>
      <c r="L120" s="7">
        <f t="shared" si="21"/>
        <v>7.0000752136974791</v>
      </c>
      <c r="M120" s="28">
        <v>41772</v>
      </c>
      <c r="N120" s="20" t="s">
        <v>146</v>
      </c>
      <c r="P120">
        <v>9</v>
      </c>
      <c r="Q120" s="24"/>
      <c r="R120" s="24"/>
      <c r="S120" s="24"/>
      <c r="T120" s="24">
        <v>1.1759999999999999</v>
      </c>
      <c r="U120" s="24"/>
      <c r="V120" s="7" t="e">
        <f t="shared" si="16"/>
        <v>#DIV/0!</v>
      </c>
      <c r="W120" s="7" t="e">
        <f t="shared" si="16"/>
        <v>#DIV/0!</v>
      </c>
      <c r="X120" s="7" t="e">
        <f t="shared" si="16"/>
        <v>#DIV/0!</v>
      </c>
      <c r="Y120" t="s">
        <v>566</v>
      </c>
      <c r="Z120" t="s">
        <v>457</v>
      </c>
      <c r="AA120" s="34">
        <v>15072500</v>
      </c>
      <c r="AB120" s="34">
        <v>15601100</v>
      </c>
      <c r="AC120" s="34">
        <v>15045800</v>
      </c>
      <c r="AD120" s="32">
        <f t="shared" si="17"/>
        <v>0.96440635596207958</v>
      </c>
      <c r="AE120" s="32">
        <f t="shared" si="18"/>
        <v>0.96611777374672303</v>
      </c>
      <c r="AF120" s="32">
        <f t="shared" si="19"/>
        <v>1.001774581610815</v>
      </c>
      <c r="AH120" s="24">
        <f t="shared" si="22"/>
        <v>-22.2849</v>
      </c>
      <c r="AI120" s="24">
        <f t="shared" si="23"/>
        <v>1.4632921313589176</v>
      </c>
      <c r="AJ120" s="7">
        <f t="shared" si="24"/>
        <v>8.2121464855526369</v>
      </c>
      <c r="AK120" s="7">
        <f t="shared" si="24"/>
        <v>7.4613652402193074</v>
      </c>
      <c r="AL120" s="7">
        <f t="shared" si="24"/>
        <v>6.9876750141150792</v>
      </c>
    </row>
    <row r="121" spans="1:38">
      <c r="A121" s="11">
        <v>41047</v>
      </c>
      <c r="B121" s="2" t="s">
        <v>147</v>
      </c>
      <c r="C121" s="5" t="s">
        <v>17</v>
      </c>
      <c r="D121">
        <v>71</v>
      </c>
      <c r="E121" s="21">
        <v>-15.207710000000001</v>
      </c>
      <c r="F121" s="21">
        <v>0.92339000000000004</v>
      </c>
      <c r="G121" s="21">
        <v>-32.826000000000001</v>
      </c>
      <c r="H121" s="21">
        <v>9.7550000000000008</v>
      </c>
      <c r="I121" s="21">
        <v>0.56669999999999998</v>
      </c>
      <c r="J121" s="7">
        <f t="shared" si="21"/>
        <v>5.3493966080160744</v>
      </c>
      <c r="K121" s="7">
        <f t="shared" si="21"/>
        <v>4.1596368221529936</v>
      </c>
      <c r="L121" s="7">
        <f t="shared" si="21"/>
        <v>3.4089819736491718</v>
      </c>
      <c r="M121" s="28">
        <v>41772</v>
      </c>
      <c r="N121" s="20" t="s">
        <v>147</v>
      </c>
      <c r="P121">
        <v>19</v>
      </c>
      <c r="Q121" s="24"/>
      <c r="R121" s="24"/>
      <c r="S121" s="24"/>
      <c r="T121" s="24">
        <v>0.92</v>
      </c>
      <c r="U121" s="24"/>
      <c r="V121" s="7" t="e">
        <f t="shared" si="16"/>
        <v>#DIV/0!</v>
      </c>
      <c r="W121" s="7" t="e">
        <f t="shared" si="16"/>
        <v>#DIV/0!</v>
      </c>
      <c r="X121" s="7" t="e">
        <f t="shared" si="16"/>
        <v>#DIV/0!</v>
      </c>
      <c r="Y121" t="s">
        <v>567</v>
      </c>
      <c r="Z121" t="s">
        <v>457</v>
      </c>
      <c r="AA121" s="34">
        <v>14599000</v>
      </c>
      <c r="AB121" s="34">
        <v>15264200</v>
      </c>
      <c r="AC121" s="34">
        <v>14409500</v>
      </c>
      <c r="AD121" s="32">
        <f t="shared" si="17"/>
        <v>0.9440062368155554</v>
      </c>
      <c r="AE121" s="32">
        <f t="shared" si="18"/>
        <v>0.95642090643466415</v>
      </c>
      <c r="AF121" s="32">
        <f t="shared" si="19"/>
        <v>1.0131510461848086</v>
      </c>
      <c r="AH121" s="24">
        <f t="shared" si="22"/>
        <v>-15.207710000000001</v>
      </c>
      <c r="AI121" s="24">
        <f t="shared" si="23"/>
        <v>0.93553354453659043</v>
      </c>
      <c r="AJ121" s="7">
        <f t="shared" si="24"/>
        <v>5.2799596152618422</v>
      </c>
      <c r="AK121" s="7">
        <f t="shared" si="24"/>
        <v>4.1056433172692346</v>
      </c>
      <c r="AL121" s="7">
        <f t="shared" si="24"/>
        <v>3.3647322247618154</v>
      </c>
    </row>
    <row r="122" spans="1:38">
      <c r="A122" s="11">
        <v>41047</v>
      </c>
      <c r="B122" s="2" t="s">
        <v>148</v>
      </c>
      <c r="C122" s="5" t="s">
        <v>17</v>
      </c>
      <c r="D122">
        <v>550</v>
      </c>
      <c r="E122" s="21">
        <v>-22.75393</v>
      </c>
      <c r="F122" s="21">
        <v>1.80115</v>
      </c>
      <c r="G122" s="21">
        <v>-115.5</v>
      </c>
      <c r="H122" s="21">
        <v>71.5</v>
      </c>
      <c r="I122" s="21">
        <v>0.90269999999999995</v>
      </c>
      <c r="J122" s="7">
        <f t="shared" si="21"/>
        <v>6.9321263269999518</v>
      </c>
      <c r="K122" s="7">
        <f t="shared" si="21"/>
        <v>6.3221758572067026</v>
      </c>
      <c r="L122" s="7">
        <f t="shared" si="21"/>
        <v>5.9373399576092547</v>
      </c>
      <c r="M122" s="28">
        <v>41772</v>
      </c>
      <c r="Q122" s="24"/>
      <c r="R122" s="24"/>
      <c r="S122" s="24"/>
      <c r="T122" s="24"/>
      <c r="U122" s="24"/>
      <c r="V122" s="7" t="e">
        <f t="shared" si="16"/>
        <v>#DIV/0!</v>
      </c>
      <c r="W122" s="7" t="e">
        <f t="shared" si="16"/>
        <v>#DIV/0!</v>
      </c>
      <c r="X122" s="7" t="e">
        <f t="shared" si="16"/>
        <v>#DIV/0!</v>
      </c>
      <c r="Y122" t="s">
        <v>568</v>
      </c>
      <c r="Z122" t="s">
        <v>457</v>
      </c>
      <c r="AA122" s="34">
        <v>14887400</v>
      </c>
      <c r="AB122" s="34">
        <v>13415900</v>
      </c>
      <c r="AC122" s="34">
        <v>11777600</v>
      </c>
      <c r="AD122" s="32">
        <f t="shared" si="17"/>
        <v>0.87788370515582259</v>
      </c>
      <c r="AE122" s="32">
        <f t="shared" si="18"/>
        <v>1.1096832862498975</v>
      </c>
      <c r="AF122" s="32">
        <f t="shared" si="19"/>
        <v>1.264043608205407</v>
      </c>
      <c r="AH122" s="24">
        <f t="shared" si="22"/>
        <v>-22.75393</v>
      </c>
      <c r="AI122" s="24">
        <f t="shared" si="23"/>
        <v>2.2767321449191686</v>
      </c>
      <c r="AJ122" s="7">
        <f t="shared" si="24"/>
        <v>5.4840879555110114</v>
      </c>
      <c r="AK122" s="7">
        <f t="shared" si="24"/>
        <v>5.0015488517697957</v>
      </c>
      <c r="AL122" s="7">
        <f t="shared" si="24"/>
        <v>4.6971005739577603</v>
      </c>
    </row>
    <row r="123" spans="1:38">
      <c r="A123" s="11">
        <v>41047</v>
      </c>
      <c r="B123" s="2" t="s">
        <v>149</v>
      </c>
      <c r="C123" s="13" t="s">
        <v>17</v>
      </c>
      <c r="D123">
        <v>542</v>
      </c>
      <c r="E123" s="21">
        <v>-22.055789999999998</v>
      </c>
      <c r="F123" s="21">
        <v>1.3503499999999999</v>
      </c>
      <c r="G123" s="21">
        <v>-40.32</v>
      </c>
      <c r="H123" s="21">
        <v>20.88</v>
      </c>
      <c r="I123" s="21">
        <v>0.44469999999999998</v>
      </c>
      <c r="J123" s="7">
        <f t="shared" si="21"/>
        <v>8.7293363453000783</v>
      </c>
      <c r="K123" s="7">
        <f t="shared" si="21"/>
        <v>7.915760391904211</v>
      </c>
      <c r="L123" s="7">
        <f t="shared" si="21"/>
        <v>7.4024511161164934</v>
      </c>
      <c r="M123" s="28">
        <v>41772</v>
      </c>
      <c r="N123" s="20" t="s">
        <v>149</v>
      </c>
      <c r="P123">
        <v>53</v>
      </c>
      <c r="Q123" s="24"/>
      <c r="R123" s="24"/>
      <c r="S123" s="24"/>
      <c r="T123" s="24">
        <v>1.0289999999999999</v>
      </c>
      <c r="U123" s="24"/>
      <c r="V123" s="7" t="e">
        <f t="shared" si="16"/>
        <v>#DIV/0!</v>
      </c>
      <c r="W123" s="7" t="e">
        <f t="shared" si="16"/>
        <v>#DIV/0!</v>
      </c>
      <c r="X123" s="7" t="e">
        <f t="shared" si="16"/>
        <v>#DIV/0!</v>
      </c>
      <c r="Y123" t="s">
        <v>569</v>
      </c>
      <c r="Z123" t="s">
        <v>457</v>
      </c>
      <c r="AA123" s="34">
        <v>12972900</v>
      </c>
      <c r="AB123" s="34">
        <v>14794400</v>
      </c>
      <c r="AC123" s="34">
        <v>13688400</v>
      </c>
      <c r="AD123" s="32">
        <f t="shared" si="17"/>
        <v>0.92524198345319852</v>
      </c>
      <c r="AE123" s="32">
        <f t="shared" si="18"/>
        <v>0.87687908938517278</v>
      </c>
      <c r="AF123" s="32">
        <f t="shared" si="19"/>
        <v>0.94772946436398697</v>
      </c>
      <c r="AH123" s="24">
        <f t="shared" si="22"/>
        <v>-22.055789999999998</v>
      </c>
      <c r="AI123" s="24">
        <f t="shared" si="23"/>
        <v>1.2797664822039096</v>
      </c>
      <c r="AJ123" s="7">
        <f t="shared" si="24"/>
        <v>9.2107892320919476</v>
      </c>
      <c r="AK123" s="7">
        <f t="shared" si="24"/>
        <v>8.3523417700392049</v>
      </c>
      <c r="AL123" s="7">
        <f t="shared" si="24"/>
        <v>7.8107217243522289</v>
      </c>
    </row>
    <row r="124" spans="1:38">
      <c r="A124" s="11">
        <v>41047</v>
      </c>
      <c r="B124" s="2" t="s">
        <v>150</v>
      </c>
      <c r="C124" s="13" t="s">
        <v>151</v>
      </c>
      <c r="D124">
        <v>535</v>
      </c>
      <c r="E124" s="21">
        <v>-20.278600000000001</v>
      </c>
      <c r="F124" s="21">
        <v>1.2957000000000001</v>
      </c>
      <c r="G124" s="21">
        <v>-102.902</v>
      </c>
      <c r="H124" s="21">
        <v>49.715499999999999</v>
      </c>
      <c r="I124" s="21">
        <v>0.59389999999999998</v>
      </c>
      <c r="J124" s="7">
        <f t="shared" si="21"/>
        <v>7.7259159789117566</v>
      </c>
      <c r="K124" s="7">
        <f t="shared" si="21"/>
        <v>6.8780250406790557</v>
      </c>
      <c r="L124" s="7">
        <f t="shared" si="21"/>
        <v>6.3430654199644279</v>
      </c>
      <c r="M124" s="28">
        <v>41772</v>
      </c>
      <c r="Q124" s="24"/>
      <c r="R124" s="24"/>
      <c r="S124" s="24"/>
      <c r="T124" s="24"/>
      <c r="U124" s="24"/>
      <c r="V124" s="7" t="e">
        <f t="shared" si="16"/>
        <v>#DIV/0!</v>
      </c>
      <c r="W124" s="7" t="e">
        <f t="shared" si="16"/>
        <v>#DIV/0!</v>
      </c>
      <c r="X124" s="7" t="e">
        <f t="shared" si="16"/>
        <v>#DIV/0!</v>
      </c>
      <c r="Y124" t="s">
        <v>570</v>
      </c>
      <c r="Z124" t="s">
        <v>457</v>
      </c>
      <c r="AA124" s="34">
        <v>12753900</v>
      </c>
      <c r="AB124" s="34">
        <v>13416700</v>
      </c>
      <c r="AC124" s="34">
        <v>12821000</v>
      </c>
      <c r="AD124" s="32">
        <f t="shared" si="17"/>
        <v>0.95560011031028491</v>
      </c>
      <c r="AE124" s="32">
        <f t="shared" si="18"/>
        <v>0.95059888049967578</v>
      </c>
      <c r="AF124" s="32">
        <f t="shared" si="19"/>
        <v>0.99476639887684271</v>
      </c>
      <c r="AH124" s="24">
        <f t="shared" si="22"/>
        <v>-20.278600000000001</v>
      </c>
      <c r="AI124" s="24">
        <f t="shared" si="23"/>
        <v>1.2889188230247253</v>
      </c>
      <c r="AJ124" s="7">
        <f t="shared" si="24"/>
        <v>7.7665630721291228</v>
      </c>
      <c r="AK124" s="7">
        <f t="shared" si="24"/>
        <v>6.9142112645187872</v>
      </c>
      <c r="AL124" s="7">
        <f t="shared" si="24"/>
        <v>6.3764371485870139</v>
      </c>
    </row>
    <row r="125" spans="1:38">
      <c r="A125" s="11">
        <v>41047</v>
      </c>
      <c r="B125" s="2" t="s">
        <v>152</v>
      </c>
      <c r="C125" s="13" t="s">
        <v>17</v>
      </c>
      <c r="D125" s="17">
        <v>438</v>
      </c>
      <c r="E125" s="21">
        <v>-22.240819999999999</v>
      </c>
      <c r="F125" s="21">
        <v>1.50065</v>
      </c>
      <c r="G125" s="21">
        <v>-61.7</v>
      </c>
      <c r="H125" s="21">
        <v>31.85</v>
      </c>
      <c r="I125" s="21">
        <v>0.69779999999999998</v>
      </c>
      <c r="J125" s="7">
        <f t="shared" si="21"/>
        <v>7.9783356104860976</v>
      </c>
      <c r="K125" s="7">
        <f t="shared" si="21"/>
        <v>7.246244657453671</v>
      </c>
      <c r="L125" s="7">
        <f t="shared" si="21"/>
        <v>6.7843466928650304</v>
      </c>
      <c r="M125" s="28">
        <v>41772</v>
      </c>
      <c r="N125" s="20" t="s">
        <v>152</v>
      </c>
      <c r="P125">
        <v>106</v>
      </c>
      <c r="Q125" s="24">
        <v>-17.63</v>
      </c>
      <c r="R125" s="24">
        <v>1.0722</v>
      </c>
      <c r="S125" s="24">
        <v>-18.695</v>
      </c>
      <c r="T125" s="24">
        <v>9.1839999999999993</v>
      </c>
      <c r="U125" s="24">
        <v>0.43790000000000001</v>
      </c>
      <c r="V125" s="7">
        <f t="shared" si="16"/>
        <v>6.8661344281626207</v>
      </c>
      <c r="W125" s="7">
        <f t="shared" si="16"/>
        <v>5.8415006950269079</v>
      </c>
      <c r="X125" s="7">
        <f t="shared" si="16"/>
        <v>5.1950287862785931</v>
      </c>
      <c r="Y125" t="s">
        <v>571</v>
      </c>
      <c r="Z125" t="s">
        <v>457</v>
      </c>
      <c r="AA125" s="34">
        <v>14532700</v>
      </c>
      <c r="AB125" s="34">
        <v>16929000</v>
      </c>
      <c r="AC125" s="34">
        <v>14848500</v>
      </c>
      <c r="AD125" s="32">
        <f t="shared" si="17"/>
        <v>0.87710437710437705</v>
      </c>
      <c r="AE125" s="32">
        <f t="shared" si="18"/>
        <v>0.85844999704648828</v>
      </c>
      <c r="AF125" s="32">
        <f t="shared" si="19"/>
        <v>0.97873185843687915</v>
      </c>
      <c r="AH125" s="24">
        <f t="shared" si="22"/>
        <v>-22.240819999999999</v>
      </c>
      <c r="AI125" s="24">
        <f t="shared" si="23"/>
        <v>1.4687339633633028</v>
      </c>
      <c r="AJ125" s="7">
        <f t="shared" si="24"/>
        <v>8.1517072747873982</v>
      </c>
      <c r="AK125" s="7">
        <f t="shared" si="24"/>
        <v>7.4037077622328153</v>
      </c>
      <c r="AL125" s="7">
        <f t="shared" si="24"/>
        <v>6.9317726141051832</v>
      </c>
    </row>
    <row r="126" spans="1:38">
      <c r="A126" s="11">
        <v>41047</v>
      </c>
      <c r="B126" s="2" t="s">
        <v>153</v>
      </c>
      <c r="C126" s="5" t="s">
        <v>17</v>
      </c>
      <c r="D126">
        <v>836</v>
      </c>
      <c r="E126" s="21">
        <v>-23.485029999999998</v>
      </c>
      <c r="F126" s="21">
        <v>1.7922</v>
      </c>
      <c r="G126" s="21">
        <v>-51.56</v>
      </c>
      <c r="H126" s="21">
        <v>27.36</v>
      </c>
      <c r="I126" s="21">
        <v>0.47189999999999999</v>
      </c>
      <c r="J126" s="7">
        <f t="shared" si="21"/>
        <v>7.3746787935922109</v>
      </c>
      <c r="K126" s="7">
        <f t="shared" si="21"/>
        <v>6.7616823151477794</v>
      </c>
      <c r="L126" s="7">
        <f t="shared" si="21"/>
        <v>6.3749245980626643</v>
      </c>
      <c r="M126" s="28">
        <v>41772</v>
      </c>
      <c r="N126" s="20" t="s">
        <v>153</v>
      </c>
      <c r="P126">
        <v>72</v>
      </c>
      <c r="Q126" s="24">
        <v>-15.0405</v>
      </c>
      <c r="R126" s="24">
        <v>0.72330000000000005</v>
      </c>
      <c r="S126" s="24">
        <v>-11.622</v>
      </c>
      <c r="T126" s="24">
        <v>4.1180000000000003</v>
      </c>
      <c r="U126" s="24">
        <v>0.1794</v>
      </c>
      <c r="V126" s="7">
        <f t="shared" si="16"/>
        <v>6.5980496804589555</v>
      </c>
      <c r="W126" s="7">
        <f t="shared" si="16"/>
        <v>5.079160853322068</v>
      </c>
      <c r="X126" s="7">
        <f t="shared" si="16"/>
        <v>4.1208486999141547</v>
      </c>
      <c r="Y126" t="s">
        <v>572</v>
      </c>
      <c r="Z126" t="s">
        <v>457</v>
      </c>
      <c r="AA126" s="34">
        <v>15165500</v>
      </c>
      <c r="AB126" s="34">
        <v>15937300</v>
      </c>
      <c r="AC126" s="34">
        <v>14989800</v>
      </c>
      <c r="AD126" s="32">
        <f t="shared" si="17"/>
        <v>0.94054827354696213</v>
      </c>
      <c r="AE126" s="32">
        <f t="shared" si="18"/>
        <v>0.95157272561851758</v>
      </c>
      <c r="AF126" s="32">
        <f t="shared" si="19"/>
        <v>1.0117213038199309</v>
      </c>
      <c r="AH126" s="24">
        <f t="shared" si="22"/>
        <v>-23.485029999999998</v>
      </c>
      <c r="AI126" s="24">
        <f t="shared" si="23"/>
        <v>1.8132069207060801</v>
      </c>
      <c r="AJ126" s="7">
        <f t="shared" si="24"/>
        <v>7.2892394039226227</v>
      </c>
      <c r="AK126" s="7">
        <f t="shared" si="24"/>
        <v>6.6833448002111489</v>
      </c>
      <c r="AL126" s="7">
        <f t="shared" si="24"/>
        <v>6.301067867201195</v>
      </c>
    </row>
    <row r="127" spans="1:38">
      <c r="A127" s="11">
        <v>41047</v>
      </c>
      <c r="B127" s="2" t="s">
        <v>154</v>
      </c>
      <c r="C127" s="14" t="s">
        <v>155</v>
      </c>
      <c r="D127">
        <v>44</v>
      </c>
      <c r="E127" s="24">
        <v>-16.72</v>
      </c>
      <c r="F127" s="24">
        <v>1.8220000000000001</v>
      </c>
      <c r="G127" s="24">
        <v>-14.23</v>
      </c>
      <c r="H127" s="24">
        <v>6.42</v>
      </c>
      <c r="I127" s="24">
        <v>0.495</v>
      </c>
      <c r="J127" s="7">
        <f t="shared" si="21"/>
        <v>3.5410918407661698</v>
      </c>
      <c r="K127" s="7">
        <f t="shared" si="21"/>
        <v>2.9381213200921246</v>
      </c>
      <c r="L127" s="7">
        <f t="shared" si="21"/>
        <v>2.557689278072397</v>
      </c>
      <c r="M127" s="28">
        <v>41772</v>
      </c>
      <c r="N127" s="20" t="s">
        <v>154</v>
      </c>
      <c r="P127">
        <v>16</v>
      </c>
      <c r="Q127" s="24"/>
      <c r="R127" s="24"/>
      <c r="S127" s="24"/>
      <c r="T127" s="24">
        <v>1.177</v>
      </c>
      <c r="U127" s="24"/>
      <c r="V127" s="7" t="e">
        <f t="shared" si="16"/>
        <v>#DIV/0!</v>
      </c>
      <c r="W127" s="7" t="e">
        <f t="shared" si="16"/>
        <v>#DIV/0!</v>
      </c>
      <c r="X127" s="7" t="e">
        <f t="shared" si="16"/>
        <v>#DIV/0!</v>
      </c>
      <c r="Y127" t="s">
        <v>573</v>
      </c>
      <c r="Z127" t="s">
        <v>457</v>
      </c>
      <c r="AA127" s="34">
        <v>14980800</v>
      </c>
      <c r="AB127" s="34">
        <v>19549500</v>
      </c>
      <c r="AC127" s="34">
        <v>13087900</v>
      </c>
      <c r="AD127" s="32">
        <f t="shared" si="17"/>
        <v>0.66947492263229236</v>
      </c>
      <c r="AE127" s="32">
        <f t="shared" si="18"/>
        <v>0.76630092841249142</v>
      </c>
      <c r="AF127" s="32">
        <f t="shared" si="19"/>
        <v>1.144629772537993</v>
      </c>
      <c r="AH127" s="24">
        <f t="shared" si="22"/>
        <v>-16.72</v>
      </c>
      <c r="AI127" s="24">
        <f t="shared" si="23"/>
        <v>2.0855154455642233</v>
      </c>
      <c r="AJ127" s="7">
        <f t="shared" si="24"/>
        <v>3.0936569410688053</v>
      </c>
      <c r="AK127" s="7">
        <f t="shared" si="24"/>
        <v>2.5668748014280758</v>
      </c>
      <c r="AL127" s="7">
        <f t="shared" si="24"/>
        <v>2.2345122758787066</v>
      </c>
    </row>
    <row r="128" spans="1:38">
      <c r="A128" s="11">
        <v>41047</v>
      </c>
      <c r="B128" s="2" t="s">
        <v>156</v>
      </c>
      <c r="C128" s="13" t="s">
        <v>17</v>
      </c>
      <c r="D128" s="5">
        <v>727</v>
      </c>
      <c r="E128" s="21">
        <v>-20.0745</v>
      </c>
      <c r="F128" s="21">
        <v>0.98277000000000003</v>
      </c>
      <c r="G128" s="21">
        <v>-45.78</v>
      </c>
      <c r="H128" s="21">
        <v>20.88</v>
      </c>
      <c r="I128" s="21">
        <v>0.374</v>
      </c>
      <c r="J128" s="7">
        <f t="shared" si="21"/>
        <v>9.978295362980111</v>
      </c>
      <c r="K128" s="7">
        <f t="shared" si="21"/>
        <v>8.8604221183062695</v>
      </c>
      <c r="L128" s="7">
        <f t="shared" si="21"/>
        <v>8.155122627520079</v>
      </c>
      <c r="M128" s="28">
        <v>41772</v>
      </c>
      <c r="N128" s="20" t="s">
        <v>156</v>
      </c>
      <c r="P128">
        <v>75</v>
      </c>
      <c r="Q128" s="24">
        <v>-20.96</v>
      </c>
      <c r="R128" s="24">
        <v>1.5092000000000001</v>
      </c>
      <c r="S128" s="24">
        <v>-16.7</v>
      </c>
      <c r="T128" s="24">
        <v>9.5399999999999991</v>
      </c>
      <c r="U128" s="24">
        <v>0.54220000000000002</v>
      </c>
      <c r="V128" s="7">
        <f t="shared" si="16"/>
        <v>7.0844615252292362</v>
      </c>
      <c r="W128" s="7">
        <f t="shared" si="16"/>
        <v>6.3565180527483784</v>
      </c>
      <c r="X128" s="7">
        <f t="shared" si="16"/>
        <v>5.8972368570420812</v>
      </c>
      <c r="Y128" t="s">
        <v>574</v>
      </c>
      <c r="Z128" t="s">
        <v>457</v>
      </c>
      <c r="AA128" s="34">
        <v>14272200</v>
      </c>
      <c r="AB128" s="34">
        <v>14539100</v>
      </c>
      <c r="AC128" s="34">
        <v>13531200</v>
      </c>
      <c r="AD128" s="32">
        <f t="shared" si="17"/>
        <v>0.93067658933496566</v>
      </c>
      <c r="AE128" s="32">
        <f t="shared" si="18"/>
        <v>0.98164260511310875</v>
      </c>
      <c r="AF128" s="32">
        <f t="shared" si="19"/>
        <v>1.0547623270663355</v>
      </c>
      <c r="AH128" s="24">
        <f t="shared" si="22"/>
        <v>-20.0745</v>
      </c>
      <c r="AI128" s="24">
        <f t="shared" si="23"/>
        <v>1.0365887721709826</v>
      </c>
      <c r="AJ128" s="7">
        <f t="shared" si="24"/>
        <v>9.460231093703598</v>
      </c>
      <c r="AK128" s="7">
        <f t="shared" si="24"/>
        <v>8.4003968391156096</v>
      </c>
      <c r="AL128" s="7">
        <f t="shared" si="24"/>
        <v>7.7317158740418233</v>
      </c>
    </row>
    <row r="129" spans="1:38">
      <c r="A129" s="11">
        <v>41047</v>
      </c>
      <c r="B129" s="2" t="s">
        <v>157</v>
      </c>
      <c r="C129" s="5" t="s">
        <v>158</v>
      </c>
      <c r="D129">
        <v>281</v>
      </c>
      <c r="E129" s="21">
        <v>-21.709499999999998</v>
      </c>
      <c r="F129" s="21">
        <v>1.4545999999999999</v>
      </c>
      <c r="G129" s="21">
        <v>-20.591000000000001</v>
      </c>
      <c r="H129" s="21">
        <v>9.8190000000000008</v>
      </c>
      <c r="I129" s="21">
        <v>0.25280000000000002</v>
      </c>
      <c r="J129" s="7">
        <f t="shared" si="21"/>
        <v>7.8656464552976502</v>
      </c>
      <c r="K129" s="7">
        <f t="shared" si="21"/>
        <v>7.1103788293742962</v>
      </c>
      <c r="L129" s="7">
        <f t="shared" si="21"/>
        <v>6.6338580122699762</v>
      </c>
      <c r="M129" s="28">
        <v>41772</v>
      </c>
      <c r="N129" s="20" t="s">
        <v>157</v>
      </c>
      <c r="P129">
        <v>54</v>
      </c>
      <c r="Q129" s="24">
        <v>-28.338000000000001</v>
      </c>
      <c r="R129" s="24">
        <v>2.3814000000000002</v>
      </c>
      <c r="S129" s="24">
        <v>-5.6639999999999997</v>
      </c>
      <c r="T129" s="24">
        <v>3.61</v>
      </c>
      <c r="U129" s="24">
        <v>0.17949999999999999</v>
      </c>
      <c r="V129" s="7">
        <f t="shared" si="16"/>
        <v>7.5879185915326959</v>
      </c>
      <c r="W129" s="7">
        <f t="shared" si="16"/>
        <v>7.1265881604131405</v>
      </c>
      <c r="X129" s="7">
        <f t="shared" si="16"/>
        <v>6.8355210651918652</v>
      </c>
      <c r="Y129" t="s">
        <v>575</v>
      </c>
      <c r="Z129" t="s">
        <v>457</v>
      </c>
      <c r="AA129" s="34">
        <v>17548200</v>
      </c>
      <c r="AB129" s="34">
        <v>17806000</v>
      </c>
      <c r="AC129" s="34">
        <v>17810100</v>
      </c>
      <c r="AD129" s="32">
        <f t="shared" si="17"/>
        <v>1.0002302594631023</v>
      </c>
      <c r="AE129" s="32">
        <f t="shared" si="18"/>
        <v>0.98552173424688305</v>
      </c>
      <c r="AF129" s="32">
        <f t="shared" si="19"/>
        <v>0.98529486078124207</v>
      </c>
      <c r="AH129" s="24">
        <f t="shared" si="22"/>
        <v>-21.709499999999998</v>
      </c>
      <c r="AI129" s="24">
        <f t="shared" si="23"/>
        <v>1.4332099044923945</v>
      </c>
      <c r="AJ129" s="7">
        <f t="shared" si="24"/>
        <v>7.9830381425728394</v>
      </c>
      <c r="AK129" s="7">
        <f t="shared" si="24"/>
        <v>7.2164984436602708</v>
      </c>
      <c r="AL129" s="7">
        <f t="shared" si="24"/>
        <v>6.7328657403226266</v>
      </c>
    </row>
    <row r="130" spans="1:38">
      <c r="A130" s="11">
        <v>41047</v>
      </c>
      <c r="B130" s="2" t="s">
        <v>159</v>
      </c>
      <c r="C130" s="5" t="s">
        <v>17</v>
      </c>
      <c r="D130">
        <v>1357</v>
      </c>
      <c r="E130" s="21">
        <v>-16.73462</v>
      </c>
      <c r="F130" s="21">
        <v>0.77063999999999999</v>
      </c>
      <c r="G130" s="21">
        <v>-55.39</v>
      </c>
      <c r="H130" s="21">
        <v>19.75</v>
      </c>
      <c r="I130" s="21">
        <v>0.22270000000000001</v>
      </c>
      <c r="J130" s="7">
        <f t="shared" si="21"/>
        <v>8.3910637053305859</v>
      </c>
      <c r="K130" s="7">
        <f t="shared" si="21"/>
        <v>6.9654794005084755</v>
      </c>
      <c r="L130" s="7">
        <f t="shared" si="21"/>
        <v>6.0660358463717277</v>
      </c>
      <c r="M130" s="28">
        <v>41772</v>
      </c>
      <c r="N130" s="20" t="s">
        <v>159</v>
      </c>
      <c r="P130">
        <v>69</v>
      </c>
      <c r="Q130" s="24">
        <v>-21.718699999999998</v>
      </c>
      <c r="R130" s="24">
        <v>1.5711999999999999</v>
      </c>
      <c r="S130" s="24">
        <v>-17.329999999999998</v>
      </c>
      <c r="T130" s="24">
        <v>10.039999999999999</v>
      </c>
      <c r="U130" s="24">
        <v>0.58750000000000002</v>
      </c>
      <c r="V130" s="7">
        <f t="shared" si="16"/>
        <v>7.2877859813365333</v>
      </c>
      <c r="W130" s="7">
        <f t="shared" si="16"/>
        <v>6.588567365840027</v>
      </c>
      <c r="X130" s="7">
        <f t="shared" si="16"/>
        <v>6.1474095370722424</v>
      </c>
      <c r="Y130" t="s">
        <v>576</v>
      </c>
      <c r="Z130" t="s">
        <v>457</v>
      </c>
      <c r="AA130" s="34">
        <v>14383600</v>
      </c>
      <c r="AB130" s="34">
        <v>15944600</v>
      </c>
      <c r="AC130" s="34">
        <v>14191800</v>
      </c>
      <c r="AD130" s="32">
        <f t="shared" si="17"/>
        <v>0.89006936517692514</v>
      </c>
      <c r="AE130" s="32">
        <f t="shared" si="18"/>
        <v>0.90209851611203795</v>
      </c>
      <c r="AF130" s="32">
        <f t="shared" si="19"/>
        <v>1.0135148466015587</v>
      </c>
      <c r="AH130" s="24">
        <f t="shared" si="22"/>
        <v>-16.73462</v>
      </c>
      <c r="AI130" s="24">
        <f t="shared" si="23"/>
        <v>0.78105508138502511</v>
      </c>
      <c r="AJ130" s="7">
        <f t="shared" si="24"/>
        <v>8.2791719662192094</v>
      </c>
      <c r="AK130" s="7">
        <f t="shared" si="24"/>
        <v>6.872597302214758</v>
      </c>
      <c r="AL130" s="7">
        <f t="shared" si="24"/>
        <v>5.9851474960745774</v>
      </c>
    </row>
    <row r="131" spans="1:38">
      <c r="A131" s="11">
        <v>41047</v>
      </c>
      <c r="B131" s="2" t="s">
        <v>160</v>
      </c>
      <c r="C131" s="5" t="s">
        <v>17</v>
      </c>
      <c r="D131">
        <v>312</v>
      </c>
      <c r="E131" s="21">
        <v>-26.001100000000001</v>
      </c>
      <c r="F131" s="21">
        <v>2.2201</v>
      </c>
      <c r="G131" s="21">
        <v>-30.98</v>
      </c>
      <c r="H131" s="21">
        <v>17.649999999999999</v>
      </c>
      <c r="I131" s="21">
        <v>0.498</v>
      </c>
      <c r="J131" s="7">
        <f t="shared" si="21"/>
        <v>7.0866039069753457</v>
      </c>
      <c r="K131" s="7">
        <f t="shared" si="21"/>
        <v>6.5917557971297933</v>
      </c>
      <c r="L131" s="7">
        <f t="shared" si="21"/>
        <v>6.279541401129638</v>
      </c>
      <c r="M131" s="28">
        <v>41772</v>
      </c>
      <c r="Q131" s="24"/>
      <c r="R131" s="24"/>
      <c r="S131" s="24"/>
      <c r="T131" s="24"/>
      <c r="U131" s="24"/>
      <c r="V131" s="7" t="e">
        <f t="shared" si="16"/>
        <v>#DIV/0!</v>
      </c>
      <c r="W131" s="7" t="e">
        <f t="shared" si="16"/>
        <v>#DIV/0!</v>
      </c>
      <c r="X131" s="7" t="e">
        <f t="shared" si="16"/>
        <v>#DIV/0!</v>
      </c>
      <c r="Y131" t="s">
        <v>577</v>
      </c>
      <c r="Z131" t="s">
        <v>457</v>
      </c>
      <c r="AA131" s="34">
        <v>15145200</v>
      </c>
      <c r="AB131" s="34">
        <v>14757700</v>
      </c>
      <c r="AC131" s="34">
        <v>13707000</v>
      </c>
      <c r="AD131" s="32">
        <f t="shared" si="17"/>
        <v>0.92880326880204911</v>
      </c>
      <c r="AE131" s="32">
        <f t="shared" si="18"/>
        <v>1.0262574791464794</v>
      </c>
      <c r="AF131" s="32">
        <f t="shared" si="19"/>
        <v>1.104924491135916</v>
      </c>
      <c r="AH131" s="24">
        <f t="shared" si="22"/>
        <v>-26.001100000000001</v>
      </c>
      <c r="AI131" s="24">
        <f t="shared" si="23"/>
        <v>2.4530428627708472</v>
      </c>
      <c r="AJ131" s="7">
        <f t="shared" si="24"/>
        <v>6.4136544748772586</v>
      </c>
      <c r="AK131" s="7">
        <f t="shared" si="24"/>
        <v>5.9657975273524331</v>
      </c>
      <c r="AL131" s="7">
        <f t="shared" si="24"/>
        <v>5.6832312538153307</v>
      </c>
    </row>
    <row r="132" spans="1:38">
      <c r="A132" s="11">
        <v>41047</v>
      </c>
      <c r="B132" s="2" t="s">
        <v>161</v>
      </c>
      <c r="C132" s="5" t="s">
        <v>162</v>
      </c>
      <c r="E132" s="24"/>
      <c r="F132" s="24"/>
      <c r="G132" s="24"/>
      <c r="H132" s="24"/>
      <c r="I132" s="24"/>
      <c r="J132" s="7" t="e">
        <f t="shared" si="21"/>
        <v>#DIV/0!</v>
      </c>
      <c r="K132" s="7" t="e">
        <f t="shared" si="21"/>
        <v>#DIV/0!</v>
      </c>
      <c r="L132" s="7" t="e">
        <f t="shared" si="21"/>
        <v>#DIV/0!</v>
      </c>
      <c r="M132" s="28">
        <v>41772</v>
      </c>
      <c r="Q132" s="24"/>
      <c r="R132" s="24"/>
      <c r="S132" s="24"/>
      <c r="T132" s="24"/>
      <c r="U132" s="24"/>
      <c r="V132" s="7" t="e">
        <f t="shared" si="16"/>
        <v>#DIV/0!</v>
      </c>
      <c r="W132" s="7" t="e">
        <f t="shared" si="16"/>
        <v>#DIV/0!</v>
      </c>
      <c r="X132" s="7" t="e">
        <f t="shared" si="16"/>
        <v>#DIV/0!</v>
      </c>
      <c r="Y132" t="s">
        <v>578</v>
      </c>
      <c r="Z132" t="s">
        <v>457</v>
      </c>
      <c r="AA132" s="34">
        <v>15291000</v>
      </c>
      <c r="AB132" s="34">
        <v>16987000</v>
      </c>
      <c r="AC132" s="34">
        <v>13958800</v>
      </c>
      <c r="AD132" s="32">
        <f t="shared" si="17"/>
        <v>0.82173426738093835</v>
      </c>
      <c r="AE132" s="32">
        <f t="shared" si="18"/>
        <v>0.90015894507564609</v>
      </c>
      <c r="AF132" s="32">
        <f t="shared" si="19"/>
        <v>1.0954380032667566</v>
      </c>
      <c r="AH132" s="24">
        <f t="shared" si="22"/>
        <v>0</v>
      </c>
      <c r="AI132" s="24">
        <f t="shared" si="23"/>
        <v>0</v>
      </c>
      <c r="AJ132" s="7" t="e">
        <f t="shared" si="24"/>
        <v>#DIV/0!</v>
      </c>
      <c r="AK132" s="7" t="e">
        <f t="shared" si="24"/>
        <v>#DIV/0!</v>
      </c>
      <c r="AL132" s="7" t="e">
        <f t="shared" si="24"/>
        <v>#DIV/0!</v>
      </c>
    </row>
    <row r="133" spans="1:38">
      <c r="A133" s="11">
        <v>41047</v>
      </c>
      <c r="B133" s="2" t="s">
        <v>163</v>
      </c>
      <c r="C133" s="5" t="s">
        <v>162</v>
      </c>
      <c r="E133" s="24"/>
      <c r="F133" s="24"/>
      <c r="G133" s="24"/>
      <c r="H133" s="24"/>
      <c r="I133" s="24"/>
      <c r="J133" s="7" t="e">
        <f t="shared" si="21"/>
        <v>#DIV/0!</v>
      </c>
      <c r="K133" s="7" t="e">
        <f t="shared" si="21"/>
        <v>#DIV/0!</v>
      </c>
      <c r="L133" s="7" t="e">
        <f t="shared" si="21"/>
        <v>#DIV/0!</v>
      </c>
      <c r="M133" s="28">
        <v>41772</v>
      </c>
      <c r="N133" s="20" t="s">
        <v>163</v>
      </c>
      <c r="P133">
        <v>17</v>
      </c>
      <c r="Q133" s="24">
        <v>-19.4758</v>
      </c>
      <c r="R133" s="24">
        <v>1.4587000000000001</v>
      </c>
      <c r="S133" s="24">
        <v>-6.4630000000000001</v>
      </c>
      <c r="T133" s="24">
        <v>3.0590000000000002</v>
      </c>
      <c r="U133" s="24">
        <v>0.31709999999999999</v>
      </c>
      <c r="V133" s="7">
        <f t="shared" ref="V133:X164" si="25">((LN(1/V$1)-$Q133)/$R133)</f>
        <v>6.3122433220511152</v>
      </c>
      <c r="W133" s="7">
        <f t="shared" si="25"/>
        <v>5.5590985433659084</v>
      </c>
      <c r="X133" s="7">
        <f t="shared" si="25"/>
        <v>5.0839170937464235</v>
      </c>
      <c r="Y133" t="s">
        <v>579</v>
      </c>
      <c r="Z133" t="s">
        <v>457</v>
      </c>
      <c r="AA133" s="34">
        <v>15785500</v>
      </c>
      <c r="AB133" s="34">
        <v>16759700</v>
      </c>
      <c r="AC133" s="34">
        <v>15661200</v>
      </c>
      <c r="AD133" s="32">
        <f t="shared" si="17"/>
        <v>0.93445586734846087</v>
      </c>
      <c r="AE133" s="32">
        <f t="shared" si="18"/>
        <v>0.94187246788427004</v>
      </c>
      <c r="AF133" s="32">
        <f t="shared" si="19"/>
        <v>1.0079368119939724</v>
      </c>
      <c r="AH133" s="24">
        <f t="shared" si="22"/>
        <v>0</v>
      </c>
      <c r="AI133" s="24">
        <f t="shared" si="23"/>
        <v>0</v>
      </c>
      <c r="AJ133" s="7" t="e">
        <f t="shared" si="24"/>
        <v>#DIV/0!</v>
      </c>
      <c r="AK133" s="7" t="e">
        <f t="shared" si="24"/>
        <v>#DIV/0!</v>
      </c>
      <c r="AL133" s="7" t="e">
        <f t="shared" si="24"/>
        <v>#DIV/0!</v>
      </c>
    </row>
    <row r="134" spans="1:38">
      <c r="A134" s="11">
        <v>41047</v>
      </c>
      <c r="B134" s="2" t="s">
        <v>164</v>
      </c>
      <c r="C134" s="5" t="s">
        <v>17</v>
      </c>
      <c r="D134">
        <v>38</v>
      </c>
      <c r="E134" s="21">
        <v>-21.578800000000001</v>
      </c>
      <c r="F134" s="21">
        <v>1.2685999999999999</v>
      </c>
      <c r="G134" s="21">
        <v>-16.54</v>
      </c>
      <c r="H134" s="21">
        <v>7.4370000000000003</v>
      </c>
      <c r="I134" s="21">
        <v>0.58209999999999995</v>
      </c>
      <c r="J134" s="7">
        <f t="shared" si="21"/>
        <v>8.9158673607724772</v>
      </c>
      <c r="K134" s="7">
        <f t="shared" si="21"/>
        <v>8.0498636648335591</v>
      </c>
      <c r="L134" s="7">
        <f t="shared" si="21"/>
        <v>7.5034761663628489</v>
      </c>
      <c r="M134" s="28">
        <v>41772</v>
      </c>
      <c r="Q134" s="24"/>
      <c r="R134" s="24"/>
      <c r="S134" s="24"/>
      <c r="T134" s="24"/>
      <c r="U134" s="24"/>
      <c r="V134" s="7" t="e">
        <f t="shared" si="25"/>
        <v>#DIV/0!</v>
      </c>
      <c r="W134" s="7" t="e">
        <f t="shared" si="25"/>
        <v>#DIV/0!</v>
      </c>
      <c r="X134" s="7" t="e">
        <f t="shared" si="25"/>
        <v>#DIV/0!</v>
      </c>
      <c r="Y134" t="s">
        <v>580</v>
      </c>
      <c r="Z134" t="s">
        <v>457</v>
      </c>
      <c r="AA134" s="34">
        <v>12330000</v>
      </c>
      <c r="AB134" s="34">
        <v>17177400</v>
      </c>
      <c r="AC134" s="34">
        <v>14193100</v>
      </c>
      <c r="AD134" s="32">
        <f t="shared" si="17"/>
        <v>0.82626590752966111</v>
      </c>
      <c r="AE134" s="32">
        <f t="shared" si="18"/>
        <v>0.71780362569422618</v>
      </c>
      <c r="AF134" s="32">
        <f t="shared" si="19"/>
        <v>0.86873198948784969</v>
      </c>
      <c r="AH134" s="24">
        <f t="shared" si="22"/>
        <v>-21.578800000000001</v>
      </c>
      <c r="AI134" s="24">
        <f t="shared" si="23"/>
        <v>1.1020734018642862</v>
      </c>
      <c r="AJ134" s="7">
        <f t="shared" si="24"/>
        <v>10.263081673818316</v>
      </c>
      <c r="AK134" s="7">
        <f t="shared" si="24"/>
        <v>9.2662222207095848</v>
      </c>
      <c r="AL134" s="7">
        <f t="shared" si="24"/>
        <v>8.6372739316143186</v>
      </c>
    </row>
    <row r="135" spans="1:38">
      <c r="A135" s="11">
        <v>41047</v>
      </c>
      <c r="B135" s="2" t="s">
        <v>165</v>
      </c>
      <c r="C135" s="5" t="s">
        <v>162</v>
      </c>
      <c r="E135" s="24"/>
      <c r="F135" s="24"/>
      <c r="G135" s="24"/>
      <c r="H135" s="24"/>
      <c r="I135" s="24"/>
      <c r="J135" s="7" t="e">
        <f t="shared" si="21"/>
        <v>#DIV/0!</v>
      </c>
      <c r="K135" s="7" t="e">
        <f t="shared" si="21"/>
        <v>#DIV/0!</v>
      </c>
      <c r="L135" s="7" t="e">
        <f t="shared" si="21"/>
        <v>#DIV/0!</v>
      </c>
      <c r="M135" s="28">
        <v>41772</v>
      </c>
      <c r="Q135" s="24"/>
      <c r="R135" s="24"/>
      <c r="S135" s="24"/>
      <c r="T135" s="24"/>
      <c r="U135" s="24"/>
      <c r="V135" s="7" t="e">
        <f t="shared" si="25"/>
        <v>#DIV/0!</v>
      </c>
      <c r="W135" s="7" t="e">
        <f t="shared" si="25"/>
        <v>#DIV/0!</v>
      </c>
      <c r="X135" s="7" t="e">
        <f t="shared" si="25"/>
        <v>#DIV/0!</v>
      </c>
      <c r="Y135" t="s">
        <v>581</v>
      </c>
      <c r="Z135" t="s">
        <v>457</v>
      </c>
      <c r="AA135" s="34">
        <v>14080500</v>
      </c>
      <c r="AB135" s="34">
        <v>15558400</v>
      </c>
      <c r="AC135" s="34">
        <v>15409200</v>
      </c>
      <c r="AD135" s="32">
        <f t="shared" si="17"/>
        <v>0.99041032496914849</v>
      </c>
      <c r="AE135" s="32">
        <f t="shared" si="18"/>
        <v>0.90500951254627726</v>
      </c>
      <c r="AF135" s="32">
        <f t="shared" si="19"/>
        <v>0.91377229187757958</v>
      </c>
      <c r="AH135" s="24">
        <f t="shared" si="22"/>
        <v>0</v>
      </c>
      <c r="AI135" s="24">
        <f t="shared" si="23"/>
        <v>0</v>
      </c>
      <c r="AJ135" s="7" t="e">
        <f t="shared" si="24"/>
        <v>#DIV/0!</v>
      </c>
      <c r="AK135" s="7" t="e">
        <f t="shared" si="24"/>
        <v>#DIV/0!</v>
      </c>
      <c r="AL135" s="7" t="e">
        <f t="shared" si="24"/>
        <v>#DIV/0!</v>
      </c>
    </row>
    <row r="136" spans="1:38">
      <c r="A136" s="11">
        <v>41047</v>
      </c>
      <c r="B136" s="2" t="s">
        <v>166</v>
      </c>
      <c r="C136" s="13" t="s">
        <v>151</v>
      </c>
      <c r="D136">
        <v>63</v>
      </c>
      <c r="E136" s="21">
        <v>-26.319400000000002</v>
      </c>
      <c r="F136" s="21">
        <v>2.2238000000000002</v>
      </c>
      <c r="G136" s="21">
        <v>-49.001399999999997</v>
      </c>
      <c r="H136" s="21">
        <v>28.5655</v>
      </c>
      <c r="I136" s="24">
        <v>0.59299999999999997</v>
      </c>
      <c r="J136" s="7">
        <f t="shared" si="21"/>
        <v>7.2179464582588198</v>
      </c>
      <c r="K136" s="7">
        <f t="shared" si="21"/>
        <v>6.7239216859465119</v>
      </c>
      <c r="L136" s="7">
        <f t="shared" si="21"/>
        <v>6.412226758093313</v>
      </c>
      <c r="M136" s="28">
        <v>41772</v>
      </c>
      <c r="Q136" s="24"/>
      <c r="R136" s="24"/>
      <c r="S136" s="24"/>
      <c r="T136" s="24"/>
      <c r="U136" s="24"/>
      <c r="V136" s="7" t="e">
        <f t="shared" si="25"/>
        <v>#DIV/0!</v>
      </c>
      <c r="W136" s="7" t="e">
        <f t="shared" si="25"/>
        <v>#DIV/0!</v>
      </c>
      <c r="X136" s="7" t="e">
        <f t="shared" si="25"/>
        <v>#DIV/0!</v>
      </c>
      <c r="Y136" t="s">
        <v>582</v>
      </c>
      <c r="Z136" t="s">
        <v>457</v>
      </c>
      <c r="AA136" s="34">
        <v>11941400</v>
      </c>
      <c r="AB136" s="34">
        <v>11252900</v>
      </c>
      <c r="AC136" s="34">
        <v>10175900</v>
      </c>
      <c r="AD136" s="32">
        <f t="shared" si="17"/>
        <v>0.90429133823281105</v>
      </c>
      <c r="AE136" s="32">
        <f t="shared" si="18"/>
        <v>1.0611842280656543</v>
      </c>
      <c r="AF136" s="32">
        <f t="shared" si="19"/>
        <v>1.1734981672382787</v>
      </c>
      <c r="AH136" s="24">
        <f t="shared" si="22"/>
        <v>-26.319400000000002</v>
      </c>
      <c r="AI136" s="24">
        <f t="shared" si="23"/>
        <v>2.6096252243044846</v>
      </c>
      <c r="AJ136" s="7">
        <f t="shared" si="24"/>
        <v>6.150794828461982</v>
      </c>
      <c r="AK136" s="7">
        <f t="shared" si="24"/>
        <v>5.72981012980246</v>
      </c>
      <c r="AL136" s="7">
        <f t="shared" si="24"/>
        <v>5.4641983576198552</v>
      </c>
    </row>
    <row r="137" spans="1:38">
      <c r="A137" s="11">
        <v>41047</v>
      </c>
      <c r="B137" s="2" t="s">
        <v>167</v>
      </c>
      <c r="C137" s="5" t="s">
        <v>17</v>
      </c>
      <c r="D137">
        <v>19</v>
      </c>
      <c r="E137" s="21">
        <v>-29.1586</v>
      </c>
      <c r="F137" s="21">
        <v>2.4296000000000002</v>
      </c>
      <c r="G137" s="21">
        <v>-28.84</v>
      </c>
      <c r="H137" s="21">
        <v>16.98</v>
      </c>
      <c r="I137" s="21">
        <v>0.93489999999999995</v>
      </c>
      <c r="J137" s="7">
        <f t="shared" si="21"/>
        <v>7.7751355506568824</v>
      </c>
      <c r="K137" s="7">
        <f t="shared" si="21"/>
        <v>7.3229572955251276</v>
      </c>
      <c r="L137" s="7">
        <f t="shared" si="21"/>
        <v>7.0376645804444795</v>
      </c>
      <c r="M137" s="28">
        <v>41772</v>
      </c>
      <c r="Q137" s="24"/>
      <c r="R137" s="24"/>
      <c r="S137" s="24"/>
      <c r="T137" s="24"/>
      <c r="U137" s="24"/>
      <c r="V137" s="7" t="e">
        <f t="shared" si="25"/>
        <v>#DIV/0!</v>
      </c>
      <c r="W137" s="7" t="e">
        <f t="shared" si="25"/>
        <v>#DIV/0!</v>
      </c>
      <c r="X137" s="7" t="e">
        <f t="shared" si="25"/>
        <v>#DIV/0!</v>
      </c>
      <c r="Y137" t="s">
        <v>583</v>
      </c>
      <c r="Z137" t="s">
        <v>457</v>
      </c>
      <c r="AA137" s="34">
        <v>11284500</v>
      </c>
      <c r="AB137" s="34">
        <v>14726000</v>
      </c>
      <c r="AC137" s="34">
        <v>13343100</v>
      </c>
      <c r="AD137" s="32">
        <f t="shared" si="17"/>
        <v>0.90609126714654353</v>
      </c>
      <c r="AE137" s="32">
        <f t="shared" si="18"/>
        <v>0.76629770473991576</v>
      </c>
      <c r="AF137" s="32">
        <f t="shared" si="19"/>
        <v>0.84571801155653481</v>
      </c>
      <c r="AH137" s="24">
        <f t="shared" si="22"/>
        <v>-29.1586</v>
      </c>
      <c r="AI137" s="24">
        <f t="shared" si="23"/>
        <v>2.054756480877757</v>
      </c>
      <c r="AJ137" s="7">
        <f t="shared" si="24"/>
        <v>9.1935319390287429</v>
      </c>
      <c r="AK137" s="7">
        <f t="shared" si="24"/>
        <v>8.658864060429913</v>
      </c>
      <c r="AL137" s="7">
        <f t="shared" si="24"/>
        <v>8.3215261875429789</v>
      </c>
    </row>
    <row r="138" spans="1:38">
      <c r="A138" s="11">
        <v>41047</v>
      </c>
      <c r="B138" s="2" t="s">
        <v>168</v>
      </c>
      <c r="C138" s="5" t="s">
        <v>17</v>
      </c>
      <c r="D138">
        <v>105</v>
      </c>
      <c r="E138" s="21">
        <v>-19.38522</v>
      </c>
      <c r="F138" s="21">
        <v>1.0357799999999999</v>
      </c>
      <c r="G138" s="21">
        <v>-32.14</v>
      </c>
      <c r="H138" s="21">
        <v>12.47</v>
      </c>
      <c r="I138" s="21">
        <v>0.59309999999999996</v>
      </c>
      <c r="J138" s="7">
        <f t="shared" si="21"/>
        <v>8.8021484619088657</v>
      </c>
      <c r="K138" s="7">
        <f t="shared" si="21"/>
        <v>7.7414866527716821</v>
      </c>
      <c r="L138" s="7">
        <f t="shared" si="21"/>
        <v>7.0722835589101054</v>
      </c>
      <c r="M138" s="28">
        <v>41772</v>
      </c>
      <c r="Q138" s="24"/>
      <c r="R138" s="24"/>
      <c r="S138" s="24"/>
      <c r="T138" s="24"/>
      <c r="U138" s="24"/>
      <c r="V138" s="7" t="e">
        <f t="shared" si="25"/>
        <v>#DIV/0!</v>
      </c>
      <c r="W138" s="7" t="e">
        <f t="shared" si="25"/>
        <v>#DIV/0!</v>
      </c>
      <c r="X138" s="7" t="e">
        <f t="shared" si="25"/>
        <v>#DIV/0!</v>
      </c>
      <c r="Y138" t="s">
        <v>584</v>
      </c>
      <c r="Z138" t="s">
        <v>457</v>
      </c>
      <c r="AA138" s="34">
        <v>11485400</v>
      </c>
      <c r="AB138" s="34">
        <v>13832500</v>
      </c>
      <c r="AC138" s="34">
        <v>14488500</v>
      </c>
      <c r="AD138" s="32">
        <f t="shared" si="17"/>
        <v>1.0474245436472076</v>
      </c>
      <c r="AE138" s="32">
        <f t="shared" si="18"/>
        <v>0.83031989878908363</v>
      </c>
      <c r="AF138" s="32">
        <f t="shared" si="19"/>
        <v>0.79272526486523798</v>
      </c>
      <c r="AH138" s="24">
        <f t="shared" si="22"/>
        <v>-19.38522</v>
      </c>
      <c r="AI138" s="24">
        <f t="shared" si="23"/>
        <v>0.82108897484211618</v>
      </c>
      <c r="AJ138" s="7">
        <f t="shared" si="24"/>
        <v>11.103655770836591</v>
      </c>
      <c r="AK138" s="7">
        <f t="shared" si="24"/>
        <v>9.7656615676147549</v>
      </c>
      <c r="AL138" s="7">
        <f t="shared" si="24"/>
        <v>8.9214812146959677</v>
      </c>
    </row>
    <row r="139" spans="1:38">
      <c r="A139" s="11">
        <v>41047</v>
      </c>
      <c r="B139" s="2" t="s">
        <v>169</v>
      </c>
      <c r="C139" s="5" t="s">
        <v>17</v>
      </c>
      <c r="D139">
        <v>83</v>
      </c>
      <c r="E139" s="21">
        <v>-26.86</v>
      </c>
      <c r="F139" s="21">
        <v>2.149</v>
      </c>
      <c r="G139" s="21">
        <v>-18.87</v>
      </c>
      <c r="H139" s="21">
        <v>10.64</v>
      </c>
      <c r="I139" s="21">
        <v>0.57169999999999999</v>
      </c>
      <c r="J139" s="7">
        <f t="shared" si="21"/>
        <v>7.7207395690441887</v>
      </c>
      <c r="K139" s="7">
        <f t="shared" si="21"/>
        <v>7.2095193323442768</v>
      </c>
      <c r="L139" s="7">
        <f t="shared" si="21"/>
        <v>6.8869752743824604</v>
      </c>
      <c r="M139" s="28">
        <v>41772</v>
      </c>
      <c r="Q139" s="24"/>
      <c r="R139" s="24"/>
      <c r="S139" s="24"/>
      <c r="T139" s="24"/>
      <c r="U139" s="24"/>
      <c r="V139" s="7" t="e">
        <f t="shared" si="25"/>
        <v>#DIV/0!</v>
      </c>
      <c r="W139" s="7" t="e">
        <f t="shared" si="25"/>
        <v>#DIV/0!</v>
      </c>
      <c r="X139" s="7" t="e">
        <f t="shared" si="25"/>
        <v>#DIV/0!</v>
      </c>
      <c r="Y139" t="s">
        <v>585</v>
      </c>
      <c r="Z139" t="s">
        <v>457</v>
      </c>
      <c r="AA139" s="34">
        <v>13227600</v>
      </c>
      <c r="AB139" s="34">
        <v>15819800</v>
      </c>
      <c r="AC139" s="34">
        <v>14876300</v>
      </c>
      <c r="AD139" s="32">
        <f t="shared" ref="AD139:AD202" si="26">AC139/AB139</f>
        <v>0.94035954942540356</v>
      </c>
      <c r="AE139" s="32">
        <f t="shared" ref="AE139:AE202" si="27">AA139/AB139</f>
        <v>0.83614204983628115</v>
      </c>
      <c r="AF139" s="32">
        <f t="shared" ref="AF139:AF202" si="28">AA139/AC139</f>
        <v>0.88917271095635342</v>
      </c>
      <c r="AH139" s="24">
        <f t="shared" si="22"/>
        <v>-26.86</v>
      </c>
      <c r="AI139" s="24">
        <f t="shared" si="23"/>
        <v>1.9108321558452035</v>
      </c>
      <c r="AJ139" s="7">
        <f t="shared" si="24"/>
        <v>8.6830595157830643</v>
      </c>
      <c r="AK139" s="7">
        <f t="shared" si="24"/>
        <v>8.1081203274783906</v>
      </c>
      <c r="AL139" s="7">
        <f t="shared" si="24"/>
        <v>7.7453740870827508</v>
      </c>
    </row>
    <row r="140" spans="1:38">
      <c r="A140" s="11">
        <v>41047</v>
      </c>
      <c r="B140" s="2" t="s">
        <v>170</v>
      </c>
      <c r="C140" s="5" t="s">
        <v>171</v>
      </c>
      <c r="D140">
        <v>371</v>
      </c>
      <c r="E140" s="21">
        <v>-13.454470000000001</v>
      </c>
      <c r="F140" s="21">
        <v>0.27185999999999999</v>
      </c>
      <c r="G140" s="21">
        <v>-18.106999999999999</v>
      </c>
      <c r="H140" s="21">
        <v>3.4369999999999998</v>
      </c>
      <c r="I140" s="21">
        <v>2.8240000000000001E-2</v>
      </c>
      <c r="J140" s="7">
        <f t="shared" si="21"/>
        <v>11.720515463385432</v>
      </c>
      <c r="K140" s="7">
        <f t="shared" si="21"/>
        <v>7.6794197204732315</v>
      </c>
      <c r="L140" s="7">
        <f t="shared" si="21"/>
        <v>5.1297721792389801</v>
      </c>
      <c r="M140" s="28">
        <v>41772</v>
      </c>
      <c r="Q140" s="24"/>
      <c r="R140" s="24"/>
      <c r="S140" s="24"/>
      <c r="T140" s="24"/>
      <c r="U140" s="24"/>
      <c r="V140" s="7" t="e">
        <f t="shared" si="25"/>
        <v>#DIV/0!</v>
      </c>
      <c r="W140" s="7" t="e">
        <f t="shared" si="25"/>
        <v>#DIV/0!</v>
      </c>
      <c r="X140" s="7" t="e">
        <f t="shared" si="25"/>
        <v>#DIV/0!</v>
      </c>
      <c r="Y140" t="s">
        <v>586</v>
      </c>
      <c r="Z140" t="s">
        <v>457</v>
      </c>
      <c r="AA140" s="34">
        <v>13325200</v>
      </c>
      <c r="AB140" s="34">
        <v>16161500</v>
      </c>
      <c r="AC140" s="34">
        <v>14434700</v>
      </c>
      <c r="AD140" s="32">
        <f t="shared" si="26"/>
        <v>0.89315348204065215</v>
      </c>
      <c r="AE140" s="32">
        <f t="shared" si="27"/>
        <v>0.82450267611298456</v>
      </c>
      <c r="AF140" s="32">
        <f t="shared" si="28"/>
        <v>0.92313660831191502</v>
      </c>
      <c r="AH140" s="24">
        <f t="shared" si="22"/>
        <v>-13.454470000000001</v>
      </c>
      <c r="AI140" s="24">
        <f t="shared" si="23"/>
        <v>0.25096391833567722</v>
      </c>
      <c r="AJ140" s="7">
        <f t="shared" si="24"/>
        <v>12.696404148480301</v>
      </c>
      <c r="AK140" s="7">
        <f t="shared" si="24"/>
        <v>8.3188334763541985</v>
      </c>
      <c r="AL140" s="7">
        <f t="shared" si="24"/>
        <v>5.5568938909480465</v>
      </c>
    </row>
    <row r="141" spans="1:38">
      <c r="A141" s="11">
        <v>41047</v>
      </c>
      <c r="B141" s="2" t="s">
        <v>172</v>
      </c>
      <c r="C141" s="5" t="s">
        <v>173</v>
      </c>
      <c r="D141">
        <v>372</v>
      </c>
      <c r="E141" s="21">
        <v>-19.764500000000002</v>
      </c>
      <c r="F141" s="21">
        <v>1.2778</v>
      </c>
      <c r="G141" s="21">
        <v>-38.284999999999997</v>
      </c>
      <c r="H141" s="21">
        <v>16.485399999999998</v>
      </c>
      <c r="I141" s="21">
        <v>0.24759999999999999</v>
      </c>
      <c r="J141" s="7">
        <f t="shared" si="21"/>
        <v>7.4318119689121653</v>
      </c>
      <c r="K141" s="7">
        <f t="shared" si="21"/>
        <v>6.5720433911471696</v>
      </c>
      <c r="L141" s="7">
        <f t="shared" si="21"/>
        <v>6.0295898142494204</v>
      </c>
      <c r="M141" s="28">
        <v>41772</v>
      </c>
      <c r="Q141" s="24"/>
      <c r="R141" s="24"/>
      <c r="S141" s="24"/>
      <c r="T141" s="24"/>
      <c r="U141" s="24"/>
      <c r="V141" s="7" t="e">
        <f t="shared" si="25"/>
        <v>#DIV/0!</v>
      </c>
      <c r="W141" s="7" t="e">
        <f t="shared" si="25"/>
        <v>#DIV/0!</v>
      </c>
      <c r="X141" s="7" t="e">
        <f t="shared" si="25"/>
        <v>#DIV/0!</v>
      </c>
      <c r="Y141" t="s">
        <v>587</v>
      </c>
      <c r="Z141" t="s">
        <v>457</v>
      </c>
      <c r="AA141" s="34">
        <v>16274800</v>
      </c>
      <c r="AB141" s="34">
        <v>18437500</v>
      </c>
      <c r="AC141" s="34">
        <v>15057000</v>
      </c>
      <c r="AD141" s="32">
        <f t="shared" si="26"/>
        <v>0.81665084745762717</v>
      </c>
      <c r="AE141" s="32">
        <f t="shared" si="27"/>
        <v>0.88270101694915259</v>
      </c>
      <c r="AF141" s="32">
        <f t="shared" si="28"/>
        <v>1.0808793252307896</v>
      </c>
      <c r="AH141" s="24">
        <f t="shared" si="22"/>
        <v>-19.764500000000002</v>
      </c>
      <c r="AI141" s="24">
        <f t="shared" si="23"/>
        <v>1.3811476017799029</v>
      </c>
      <c r="AJ141" s="7">
        <f t="shared" si="24"/>
        <v>6.8757092447164005</v>
      </c>
      <c r="AK141" s="7">
        <f t="shared" si="24"/>
        <v>6.08027486300925</v>
      </c>
      <c r="AL141" s="7">
        <f t="shared" si="24"/>
        <v>5.5784116445764953</v>
      </c>
    </row>
    <row r="142" spans="1:38">
      <c r="A142" s="11">
        <v>41047</v>
      </c>
      <c r="B142" s="2" t="s">
        <v>174</v>
      </c>
      <c r="C142" s="5" t="s">
        <v>17</v>
      </c>
      <c r="D142">
        <v>200</v>
      </c>
      <c r="E142" s="21">
        <v>-27.211500000000001</v>
      </c>
      <c r="F142" s="21">
        <v>2.1034000000000002</v>
      </c>
      <c r="G142" s="21">
        <v>-10.361000000000001</v>
      </c>
      <c r="H142" s="21">
        <v>6.4770000000000003</v>
      </c>
      <c r="I142" s="21">
        <v>0.16919999999999999</v>
      </c>
      <c r="J142" s="7">
        <f t="shared" si="21"/>
        <v>8.0552293115317877</v>
      </c>
      <c r="K142" s="7">
        <f t="shared" si="21"/>
        <v>7.5329262361927602</v>
      </c>
      <c r="L142" s="7">
        <f t="shared" si="21"/>
        <v>7.2033896855794941</v>
      </c>
      <c r="M142" s="28">
        <v>41772</v>
      </c>
      <c r="Q142" s="24"/>
      <c r="R142" s="24"/>
      <c r="S142" s="24"/>
      <c r="T142" s="24"/>
      <c r="U142" s="24"/>
      <c r="V142" s="7" t="e">
        <f t="shared" si="25"/>
        <v>#DIV/0!</v>
      </c>
      <c r="W142" s="7" t="e">
        <f t="shared" si="25"/>
        <v>#DIV/0!</v>
      </c>
      <c r="X142" s="7" t="e">
        <f t="shared" si="25"/>
        <v>#DIV/0!</v>
      </c>
      <c r="Y142" t="s">
        <v>588</v>
      </c>
      <c r="Z142" t="s">
        <v>457</v>
      </c>
      <c r="AA142" s="34">
        <v>14773200</v>
      </c>
      <c r="AB142" s="34">
        <v>17170300</v>
      </c>
      <c r="AC142" s="34">
        <v>16456800</v>
      </c>
      <c r="AD142" s="32">
        <f t="shared" si="26"/>
        <v>0.95844568819414921</v>
      </c>
      <c r="AE142" s="32">
        <f t="shared" si="27"/>
        <v>0.86039265475850746</v>
      </c>
      <c r="AF142" s="32">
        <f t="shared" si="28"/>
        <v>0.89769578532886107</v>
      </c>
      <c r="AH142" s="24">
        <f t="shared" si="22"/>
        <v>-27.211500000000001</v>
      </c>
      <c r="AI142" s="24">
        <f t="shared" si="23"/>
        <v>1.8882133148607265</v>
      </c>
      <c r="AJ142" s="7">
        <f t="shared" si="24"/>
        <v>8.9732283956093681</v>
      </c>
      <c r="AK142" s="7">
        <f t="shared" si="24"/>
        <v>8.3914020309599149</v>
      </c>
      <c r="AL142" s="7">
        <f t="shared" si="24"/>
        <v>8.0243104660902596</v>
      </c>
    </row>
    <row r="143" spans="1:38">
      <c r="A143" s="11">
        <v>41047</v>
      </c>
      <c r="B143" s="2" t="s">
        <v>175</v>
      </c>
      <c r="C143" s="5" t="s">
        <v>17</v>
      </c>
      <c r="D143">
        <v>154</v>
      </c>
      <c r="E143" s="21">
        <v>-29.9636</v>
      </c>
      <c r="F143" s="21">
        <v>3.2410000000000001</v>
      </c>
      <c r="G143" s="21">
        <v>-10.384</v>
      </c>
      <c r="H143" s="21">
        <v>6.2530000000000001</v>
      </c>
      <c r="I143" s="21">
        <v>0.1973</v>
      </c>
      <c r="J143" s="7">
        <f t="shared" si="21"/>
        <v>6.0769729509027961</v>
      </c>
      <c r="K143" s="7">
        <f t="shared" si="21"/>
        <v>5.7379997054019904</v>
      </c>
      <c r="L143" s="7">
        <f t="shared" si="21"/>
        <v>5.5241313991508507</v>
      </c>
      <c r="M143" s="28">
        <v>41772</v>
      </c>
      <c r="N143" s="20" t="s">
        <v>175</v>
      </c>
      <c r="O143" t="s">
        <v>444</v>
      </c>
      <c r="P143">
        <v>22</v>
      </c>
      <c r="Q143" s="24">
        <v>-21.606000000000002</v>
      </c>
      <c r="R143" s="24">
        <v>1.5089999999999999</v>
      </c>
      <c r="S143" s="24">
        <v>-13.342000000000001</v>
      </c>
      <c r="T143" s="24">
        <v>6.7370000000000001</v>
      </c>
      <c r="U143" s="24">
        <v>0.67889999999999995</v>
      </c>
      <c r="V143" s="7">
        <f t="shared" si="25"/>
        <v>7.5134985645301295</v>
      </c>
      <c r="W143" s="7">
        <f t="shared" si="25"/>
        <v>6.7854586118010962</v>
      </c>
      <c r="X143" s="7">
        <f t="shared" si="25"/>
        <v>6.3261165438355933</v>
      </c>
      <c r="Y143" t="s">
        <v>589</v>
      </c>
      <c r="Z143" t="s">
        <v>457</v>
      </c>
      <c r="AA143" s="34">
        <v>12221300</v>
      </c>
      <c r="AB143" s="34">
        <v>13921900</v>
      </c>
      <c r="AC143" s="34">
        <v>14653300</v>
      </c>
      <c r="AD143" s="32">
        <f t="shared" si="26"/>
        <v>1.0525359325954073</v>
      </c>
      <c r="AE143" s="32">
        <f t="shared" si="27"/>
        <v>0.87784713293444139</v>
      </c>
      <c r="AF143" s="32">
        <f t="shared" si="28"/>
        <v>0.83403055966915307</v>
      </c>
      <c r="AH143" s="24">
        <f t="shared" si="22"/>
        <v>-29.9636</v>
      </c>
      <c r="AI143" s="24">
        <f t="shared" si="23"/>
        <v>2.703093043887725</v>
      </c>
      <c r="AJ143" s="7">
        <f t="shared" si="24"/>
        <v>7.2862713247742832</v>
      </c>
      <c r="AK143" s="7">
        <f t="shared" si="24"/>
        <v>6.8798434768123675</v>
      </c>
      <c r="AL143" s="7">
        <f t="shared" si="24"/>
        <v>6.6234160548531795</v>
      </c>
    </row>
    <row r="144" spans="1:38">
      <c r="A144" s="11">
        <v>41047</v>
      </c>
      <c r="B144" s="2" t="s">
        <v>176</v>
      </c>
      <c r="C144" s="13" t="s">
        <v>177</v>
      </c>
      <c r="D144" s="5">
        <v>835</v>
      </c>
      <c r="E144" s="7"/>
      <c r="F144" s="7"/>
      <c r="G144" s="12"/>
      <c r="H144" s="7"/>
      <c r="I144" s="7"/>
      <c r="J144" s="7" t="e">
        <f t="shared" si="21"/>
        <v>#DIV/0!</v>
      </c>
      <c r="K144" s="7" t="e">
        <f t="shared" si="21"/>
        <v>#DIV/0!</v>
      </c>
      <c r="L144" s="7" t="e">
        <f t="shared" si="21"/>
        <v>#DIV/0!</v>
      </c>
      <c r="M144" s="28">
        <v>41772</v>
      </c>
      <c r="Q144" s="24"/>
      <c r="R144" s="24"/>
      <c r="S144" s="24"/>
      <c r="T144" s="24"/>
      <c r="U144" s="24"/>
      <c r="V144" s="7" t="e">
        <f t="shared" si="25"/>
        <v>#DIV/0!</v>
      </c>
      <c r="W144" s="7" t="e">
        <f t="shared" si="25"/>
        <v>#DIV/0!</v>
      </c>
      <c r="X144" s="7" t="e">
        <f t="shared" si="25"/>
        <v>#DIV/0!</v>
      </c>
      <c r="Y144" t="s">
        <v>590</v>
      </c>
      <c r="Z144" t="s">
        <v>457</v>
      </c>
      <c r="AA144" s="34">
        <v>13923900</v>
      </c>
      <c r="AB144" s="34">
        <v>16594800</v>
      </c>
      <c r="AC144" s="34">
        <v>17569200</v>
      </c>
      <c r="AD144" s="32">
        <f t="shared" si="26"/>
        <v>1.0587171885168849</v>
      </c>
      <c r="AE144" s="32">
        <f t="shared" si="27"/>
        <v>0.83905199219032467</v>
      </c>
      <c r="AF144" s="32">
        <f t="shared" si="28"/>
        <v>0.79251758759647561</v>
      </c>
      <c r="AH144" s="24">
        <f t="shared" si="22"/>
        <v>0</v>
      </c>
      <c r="AI144" s="24">
        <f t="shared" si="23"/>
        <v>0</v>
      </c>
      <c r="AJ144" s="7" t="e">
        <f t="shared" si="24"/>
        <v>#DIV/0!</v>
      </c>
      <c r="AK144" s="7" t="e">
        <f t="shared" si="24"/>
        <v>#DIV/0!</v>
      </c>
      <c r="AL144" s="7" t="e">
        <f t="shared" si="24"/>
        <v>#DIV/0!</v>
      </c>
    </row>
    <row r="145" spans="1:38">
      <c r="A145" s="11">
        <v>41047</v>
      </c>
      <c r="B145" s="2" t="s">
        <v>178</v>
      </c>
      <c r="C145" s="13" t="s">
        <v>179</v>
      </c>
      <c r="D145" s="5">
        <v>90</v>
      </c>
      <c r="E145" s="7">
        <v>-28.597999999999999</v>
      </c>
      <c r="F145" s="7">
        <v>2.4319999999999999</v>
      </c>
      <c r="G145" s="12">
        <v>-5.91</v>
      </c>
      <c r="H145" s="7">
        <v>3.51</v>
      </c>
      <c r="I145" s="7">
        <v>0.123</v>
      </c>
      <c r="J145" s="7">
        <f t="shared" si="21"/>
        <v>7.5369528511003132</v>
      </c>
      <c r="K145" s="7">
        <f t="shared" si="21"/>
        <v>7.0852208245098076</v>
      </c>
      <c r="L145" s="7">
        <f t="shared" si="21"/>
        <v>6.800209648292725</v>
      </c>
      <c r="M145" s="28">
        <v>41772</v>
      </c>
      <c r="Q145" s="24"/>
      <c r="R145" s="24"/>
      <c r="S145" s="24"/>
      <c r="T145" s="24"/>
      <c r="U145" s="24"/>
      <c r="V145" s="7" t="e">
        <f t="shared" si="25"/>
        <v>#DIV/0!</v>
      </c>
      <c r="W145" s="7" t="e">
        <f t="shared" si="25"/>
        <v>#DIV/0!</v>
      </c>
      <c r="X145" s="7" t="e">
        <f t="shared" si="25"/>
        <v>#DIV/0!</v>
      </c>
      <c r="Y145" t="s">
        <v>591</v>
      </c>
      <c r="Z145" t="s">
        <v>457</v>
      </c>
      <c r="AA145" s="34">
        <v>16456000</v>
      </c>
      <c r="AB145" s="34">
        <v>20918600</v>
      </c>
      <c r="AC145" s="34">
        <v>16463500</v>
      </c>
      <c r="AD145" s="32">
        <f t="shared" si="26"/>
        <v>0.78702685648179127</v>
      </c>
      <c r="AE145" s="32">
        <f t="shared" si="27"/>
        <v>0.78666832388400754</v>
      </c>
      <c r="AF145" s="32">
        <f t="shared" si="28"/>
        <v>0.99954444680657206</v>
      </c>
      <c r="AH145" s="24">
        <f t="shared" si="22"/>
        <v>-28.597999999999999</v>
      </c>
      <c r="AI145" s="24">
        <f t="shared" si="23"/>
        <v>2.4308920946335832</v>
      </c>
      <c r="AJ145" s="7">
        <f t="shared" si="24"/>
        <v>7.540387898887337</v>
      </c>
      <c r="AK145" s="7">
        <f t="shared" si="24"/>
        <v>7.088449990539452</v>
      </c>
      <c r="AL145" s="7">
        <f t="shared" si="24"/>
        <v>6.8033089173959214</v>
      </c>
    </row>
    <row r="146" spans="1:38">
      <c r="A146" s="11">
        <v>41047</v>
      </c>
      <c r="B146" s="2" t="s">
        <v>180</v>
      </c>
      <c r="C146" s="13" t="s">
        <v>181</v>
      </c>
      <c r="D146">
        <v>121</v>
      </c>
      <c r="E146" s="21">
        <v>-33.1599</v>
      </c>
      <c r="F146" s="21">
        <v>2.9361999999999999</v>
      </c>
      <c r="G146" s="21">
        <v>-4.9089999999999998</v>
      </c>
      <c r="H146" s="21">
        <v>3.7280000000000002</v>
      </c>
      <c r="I146" s="21">
        <v>9.5600000000000004E-2</v>
      </c>
      <c r="J146" s="7">
        <f t="shared" si="21"/>
        <v>7.7963930705932718</v>
      </c>
      <c r="K146" s="7">
        <f t="shared" si="21"/>
        <v>7.4222318115958901</v>
      </c>
      <c r="L146" s="7">
        <f t="shared" si="21"/>
        <v>7.1861623406606867</v>
      </c>
      <c r="M146" s="28">
        <v>41772</v>
      </c>
      <c r="Q146" s="24"/>
      <c r="R146" s="24"/>
      <c r="S146" s="24"/>
      <c r="T146" s="24"/>
      <c r="U146" s="24"/>
      <c r="V146" s="7" t="e">
        <f t="shared" si="25"/>
        <v>#DIV/0!</v>
      </c>
      <c r="W146" s="7" t="e">
        <f t="shared" si="25"/>
        <v>#DIV/0!</v>
      </c>
      <c r="X146" s="7" t="e">
        <f t="shared" si="25"/>
        <v>#DIV/0!</v>
      </c>
      <c r="Y146" t="s">
        <v>592</v>
      </c>
      <c r="Z146" t="s">
        <v>457</v>
      </c>
      <c r="AA146" s="34">
        <v>15275600</v>
      </c>
      <c r="AB146" s="34">
        <v>13295000</v>
      </c>
      <c r="AC146" s="34">
        <v>13295000</v>
      </c>
      <c r="AD146" s="32">
        <f t="shared" si="26"/>
        <v>1</v>
      </c>
      <c r="AE146" s="32">
        <f t="shared" si="27"/>
        <v>1.1489732982324181</v>
      </c>
      <c r="AF146" s="32">
        <f t="shared" si="28"/>
        <v>1.1489732982324181</v>
      </c>
      <c r="AH146" s="24">
        <f t="shared" si="22"/>
        <v>-33.1599</v>
      </c>
      <c r="AI146" s="24">
        <f t="shared" si="23"/>
        <v>3.3736153982700259</v>
      </c>
      <c r="AJ146" s="7">
        <f t="shared" si="24"/>
        <v>6.7855302491252427</v>
      </c>
      <c r="AK146" s="7">
        <f t="shared" si="24"/>
        <v>6.4598818989216378</v>
      </c>
      <c r="AL146" s="7">
        <f t="shared" si="24"/>
        <v>6.2544206655767267</v>
      </c>
    </row>
    <row r="147" spans="1:38">
      <c r="A147" s="11">
        <v>41047</v>
      </c>
      <c r="B147" s="2" t="s">
        <v>182</v>
      </c>
      <c r="C147" s="6" t="s">
        <v>183</v>
      </c>
      <c r="D147" s="6"/>
      <c r="E147" s="12"/>
      <c r="F147" s="12"/>
      <c r="G147" s="12"/>
      <c r="H147" s="12"/>
      <c r="I147" s="12"/>
      <c r="J147" s="7" t="e">
        <f t="shared" si="21"/>
        <v>#DIV/0!</v>
      </c>
      <c r="K147" s="7" t="e">
        <f t="shared" si="21"/>
        <v>#DIV/0!</v>
      </c>
      <c r="L147" s="7" t="e">
        <f t="shared" si="21"/>
        <v>#DIV/0!</v>
      </c>
      <c r="M147" s="28">
        <v>41772</v>
      </c>
      <c r="Q147" s="24"/>
      <c r="R147" s="24"/>
      <c r="S147" s="24"/>
      <c r="T147" s="24"/>
      <c r="U147" s="24"/>
      <c r="V147" s="7" t="e">
        <f t="shared" si="25"/>
        <v>#DIV/0!</v>
      </c>
      <c r="W147" s="7" t="e">
        <f t="shared" si="25"/>
        <v>#DIV/0!</v>
      </c>
      <c r="X147" s="7" t="e">
        <f t="shared" si="25"/>
        <v>#DIV/0!</v>
      </c>
      <c r="Y147" t="s">
        <v>593</v>
      </c>
      <c r="Z147" t="s">
        <v>457</v>
      </c>
      <c r="AA147" s="34">
        <v>12747400</v>
      </c>
      <c r="AB147" s="34">
        <v>15537900</v>
      </c>
      <c r="AC147" s="34">
        <v>15537900</v>
      </c>
      <c r="AD147" s="32">
        <f t="shared" si="26"/>
        <v>1</v>
      </c>
      <c r="AE147" s="32">
        <f t="shared" si="27"/>
        <v>0.82040687609007656</v>
      </c>
      <c r="AF147" s="32">
        <f t="shared" si="28"/>
        <v>0.82040687609007656</v>
      </c>
      <c r="AH147" s="24">
        <f t="shared" si="22"/>
        <v>0</v>
      </c>
      <c r="AI147" s="24">
        <f t="shared" si="23"/>
        <v>0</v>
      </c>
      <c r="AJ147" s="7" t="e">
        <f t="shared" si="24"/>
        <v>#DIV/0!</v>
      </c>
      <c r="AK147" s="7" t="e">
        <f t="shared" si="24"/>
        <v>#DIV/0!</v>
      </c>
      <c r="AL147" s="7" t="e">
        <f t="shared" si="24"/>
        <v>#DIV/0!</v>
      </c>
    </row>
    <row r="148" spans="1:38">
      <c r="A148" s="11">
        <v>41047</v>
      </c>
      <c r="B148" s="2" t="s">
        <v>184</v>
      </c>
      <c r="C148" s="5" t="s">
        <v>17</v>
      </c>
      <c r="D148">
        <v>215</v>
      </c>
      <c r="E148" s="21">
        <v>-27.06739</v>
      </c>
      <c r="F148" s="21">
        <v>2.9948600000000001</v>
      </c>
      <c r="G148" s="21">
        <v>-51.62</v>
      </c>
      <c r="H148" s="21">
        <v>30.63</v>
      </c>
      <c r="I148" s="21">
        <v>0.81269999999999998</v>
      </c>
      <c r="J148" s="7">
        <f t="shared" si="21"/>
        <v>5.6093638213058243</v>
      </c>
      <c r="K148" s="7">
        <f t="shared" si="21"/>
        <v>5.2425312185570778</v>
      </c>
      <c r="L148" s="7">
        <f t="shared" si="21"/>
        <v>5.0110856149028358</v>
      </c>
      <c r="M148" s="28">
        <v>41772</v>
      </c>
      <c r="N148" s="20" t="s">
        <v>184</v>
      </c>
      <c r="P148">
        <v>57</v>
      </c>
      <c r="Q148" s="24">
        <v>-25.8994</v>
      </c>
      <c r="R148" s="24">
        <v>2.7326000000000001</v>
      </c>
      <c r="S148" s="24">
        <v>-15.69</v>
      </c>
      <c r="T148" s="24">
        <v>10.14</v>
      </c>
      <c r="U148" s="24">
        <v>0.63729999999999998</v>
      </c>
      <c r="V148" s="7">
        <f t="shared" si="25"/>
        <v>5.7202917857995912</v>
      </c>
      <c r="W148" s="7">
        <f t="shared" si="25"/>
        <v>5.3182525965043732</v>
      </c>
      <c r="X148" s="7">
        <f t="shared" si="25"/>
        <v>5.0645941098762748</v>
      </c>
      <c r="Y148" t="s">
        <v>594</v>
      </c>
      <c r="Z148" t="s">
        <v>457</v>
      </c>
      <c r="AA148" s="34">
        <v>16343200</v>
      </c>
      <c r="AB148" s="34">
        <v>18254300</v>
      </c>
      <c r="AC148" s="34">
        <v>18099700</v>
      </c>
      <c r="AD148" s="32">
        <f t="shared" si="26"/>
        <v>0.99153076261483597</v>
      </c>
      <c r="AE148" s="32">
        <f t="shared" si="27"/>
        <v>0.89530685920577613</v>
      </c>
      <c r="AF148" s="32">
        <f t="shared" si="28"/>
        <v>0.90295419261092724</v>
      </c>
      <c r="AH148" s="24">
        <f t="shared" si="22"/>
        <v>-27.06739</v>
      </c>
      <c r="AI148" s="24">
        <f t="shared" si="23"/>
        <v>2.7042213932827615</v>
      </c>
      <c r="AJ148" s="7">
        <f t="shared" si="24"/>
        <v>6.2122352021935141</v>
      </c>
      <c r="AK148" s="7">
        <f t="shared" si="24"/>
        <v>5.8059769382077899</v>
      </c>
      <c r="AL148" s="7">
        <f t="shared" si="24"/>
        <v>5.5496565118249102</v>
      </c>
    </row>
    <row r="149" spans="1:38">
      <c r="A149" s="11">
        <v>41047</v>
      </c>
      <c r="B149" s="2" t="s">
        <v>185</v>
      </c>
      <c r="C149" s="5" t="s">
        <v>17</v>
      </c>
      <c r="D149">
        <v>510</v>
      </c>
      <c r="E149" s="21">
        <v>-23.875599999999999</v>
      </c>
      <c r="F149" s="21">
        <v>1.7504</v>
      </c>
      <c r="G149" s="21">
        <v>-65.67</v>
      </c>
      <c r="H149" s="21">
        <v>36.85</v>
      </c>
      <c r="I149" s="21">
        <v>0.72640000000000005</v>
      </c>
      <c r="J149" s="7">
        <f t="shared" si="21"/>
        <v>7.7739198662454081</v>
      </c>
      <c r="K149" s="7">
        <f t="shared" si="21"/>
        <v>7.1462848750044854</v>
      </c>
      <c r="L149" s="7">
        <f t="shared" si="21"/>
        <v>6.7502912846480276</v>
      </c>
      <c r="M149" s="28">
        <v>41772</v>
      </c>
      <c r="N149" s="20" t="s">
        <v>185</v>
      </c>
      <c r="P149">
        <v>33</v>
      </c>
      <c r="Q149" s="24">
        <v>-37.122700000000002</v>
      </c>
      <c r="R149" s="24">
        <v>3.7271000000000001</v>
      </c>
      <c r="S149" s="24">
        <v>-9.39</v>
      </c>
      <c r="T149" s="24">
        <v>7.0970000000000004</v>
      </c>
      <c r="U149" s="24">
        <v>0.59209999999999996</v>
      </c>
      <c r="V149" s="7">
        <f t="shared" si="25"/>
        <v>7.2052183557929661</v>
      </c>
      <c r="W149" s="7">
        <f t="shared" si="25"/>
        <v>6.9104550576072157</v>
      </c>
      <c r="X149" s="7">
        <f t="shared" si="25"/>
        <v>6.7244801225209709</v>
      </c>
      <c r="Y149" t="s">
        <v>595</v>
      </c>
      <c r="Z149" t="s">
        <v>457</v>
      </c>
      <c r="AA149" s="34">
        <v>17494700</v>
      </c>
      <c r="AB149" s="34">
        <v>18479300</v>
      </c>
      <c r="AC149" s="34">
        <v>18594700</v>
      </c>
      <c r="AD149" s="32">
        <f t="shared" si="26"/>
        <v>1.0062448252910012</v>
      </c>
      <c r="AE149" s="32">
        <f t="shared" si="27"/>
        <v>0.9467187609920289</v>
      </c>
      <c r="AF149" s="32">
        <f t="shared" si="28"/>
        <v>0.94084335859142654</v>
      </c>
      <c r="AH149" s="24">
        <f t="shared" si="22"/>
        <v>-23.875599999999999</v>
      </c>
      <c r="AI149" s="24">
        <f t="shared" si="23"/>
        <v>1.646852214878433</v>
      </c>
      <c r="AJ149" s="7">
        <f t="shared" si="24"/>
        <v>8.262714292721423</v>
      </c>
      <c r="AK149" s="7">
        <f t="shared" si="24"/>
        <v>7.5956160074334456</v>
      </c>
      <c r="AL149" s="7">
        <f t="shared" si="24"/>
        <v>7.1747238506887614</v>
      </c>
    </row>
    <row r="150" spans="1:38">
      <c r="A150" s="11">
        <v>41047</v>
      </c>
      <c r="B150" s="2" t="s">
        <v>186</v>
      </c>
      <c r="C150" s="13" t="s">
        <v>187</v>
      </c>
      <c r="D150">
        <v>1110</v>
      </c>
      <c r="E150" s="21">
        <v>-17.39725</v>
      </c>
      <c r="F150" s="21">
        <v>0.78754999999999997</v>
      </c>
      <c r="G150" s="21">
        <v>-38.78</v>
      </c>
      <c r="H150" s="21">
        <v>14.77</v>
      </c>
      <c r="I150" s="21">
        <v>0.16350000000000001</v>
      </c>
      <c r="J150" s="7">
        <f t="shared" si="21"/>
        <v>9.0522752001472444</v>
      </c>
      <c r="K150" s="7">
        <f t="shared" si="21"/>
        <v>7.657300546261002</v>
      </c>
      <c r="L150" s="7">
        <f t="shared" si="21"/>
        <v>6.7771695316461287</v>
      </c>
      <c r="M150" s="28">
        <v>41772</v>
      </c>
      <c r="Q150" s="24"/>
      <c r="R150" s="24"/>
      <c r="S150" s="24"/>
      <c r="T150" s="24"/>
      <c r="U150" s="24"/>
      <c r="V150" s="7" t="e">
        <f t="shared" si="25"/>
        <v>#DIV/0!</v>
      </c>
      <c r="W150" s="7" t="e">
        <f t="shared" si="25"/>
        <v>#DIV/0!</v>
      </c>
      <c r="X150" s="7" t="e">
        <f t="shared" si="25"/>
        <v>#DIV/0!</v>
      </c>
      <c r="Y150" t="s">
        <v>596</v>
      </c>
      <c r="Z150" t="s">
        <v>457</v>
      </c>
      <c r="AA150" s="34">
        <v>11388600</v>
      </c>
      <c r="AB150" s="34">
        <v>15654400</v>
      </c>
      <c r="AC150" s="34">
        <v>14771700</v>
      </c>
      <c r="AD150" s="32">
        <f t="shared" si="26"/>
        <v>0.94361329721995091</v>
      </c>
      <c r="AE150" s="32">
        <f t="shared" si="27"/>
        <v>0.72750153311529031</v>
      </c>
      <c r="AF150" s="32">
        <f t="shared" si="28"/>
        <v>0.77097422774629865</v>
      </c>
      <c r="AH150" s="24">
        <f t="shared" si="22"/>
        <v>-17.39725</v>
      </c>
      <c r="AI150" s="24">
        <f t="shared" si="23"/>
        <v>0.60718075306159747</v>
      </c>
      <c r="AJ150" s="7">
        <f t="shared" si="24"/>
        <v>11.741346045520526</v>
      </c>
      <c r="AK150" s="7">
        <f t="shared" si="24"/>
        <v>9.9319799166889382</v>
      </c>
      <c r="AL150" s="7">
        <f t="shared" si="24"/>
        <v>8.7903969909046875</v>
      </c>
    </row>
    <row r="151" spans="1:38">
      <c r="A151" s="11">
        <v>41047</v>
      </c>
      <c r="B151" s="2" t="s">
        <v>188</v>
      </c>
      <c r="C151" s="5" t="s">
        <v>17</v>
      </c>
      <c r="D151">
        <v>840</v>
      </c>
      <c r="E151" s="21">
        <v>-13.967779999999999</v>
      </c>
      <c r="F151" s="21">
        <v>0.74853000000000003</v>
      </c>
      <c r="G151" s="21">
        <v>-73.42</v>
      </c>
      <c r="H151" s="21">
        <v>20.63</v>
      </c>
      <c r="I151" s="21">
        <v>0.33550000000000002</v>
      </c>
      <c r="J151" s="7">
        <f t="shared" si="21"/>
        <v>4.9425531827394522</v>
      </c>
      <c r="K151" s="7">
        <f t="shared" si="21"/>
        <v>3.4748601194445801</v>
      </c>
      <c r="L151" s="7">
        <f t="shared" si="21"/>
        <v>2.5488488967014118</v>
      </c>
      <c r="M151" s="28">
        <v>41772</v>
      </c>
      <c r="N151" s="20" t="s">
        <v>188</v>
      </c>
      <c r="P151">
        <v>162</v>
      </c>
      <c r="Q151" s="24">
        <v>-14.47573</v>
      </c>
      <c r="R151" s="24">
        <v>1.21638</v>
      </c>
      <c r="S151" s="24">
        <v>-35.58</v>
      </c>
      <c r="T151" s="24">
        <v>16.329999999999998</v>
      </c>
      <c r="U151" s="24">
        <v>0.61990000000000001</v>
      </c>
      <c r="V151" s="7">
        <f t="shared" si="25"/>
        <v>3.4591158469195182</v>
      </c>
      <c r="W151" s="7">
        <f t="shared" si="25"/>
        <v>2.5559340380537763</v>
      </c>
      <c r="X151" s="7">
        <f t="shared" si="25"/>
        <v>1.9860897619558928</v>
      </c>
      <c r="Y151" t="s">
        <v>597</v>
      </c>
      <c r="Z151" t="s">
        <v>457</v>
      </c>
      <c r="AA151" s="34">
        <v>13964600</v>
      </c>
      <c r="AB151" s="34">
        <v>16192600</v>
      </c>
      <c r="AC151" s="34">
        <v>16192600</v>
      </c>
      <c r="AD151" s="32">
        <f t="shared" si="26"/>
        <v>1</v>
      </c>
      <c r="AE151" s="32">
        <f t="shared" si="27"/>
        <v>0.86240628435211142</v>
      </c>
      <c r="AF151" s="32">
        <f t="shared" si="28"/>
        <v>0.86240628435211142</v>
      </c>
      <c r="AH151" s="24">
        <f t="shared" si="22"/>
        <v>-13.967779999999999</v>
      </c>
      <c r="AI151" s="24">
        <f t="shared" si="23"/>
        <v>0.64553697602608595</v>
      </c>
      <c r="AJ151" s="7">
        <f t="shared" si="24"/>
        <v>5.7311191632289402</v>
      </c>
      <c r="AK151" s="7">
        <f t="shared" si="24"/>
        <v>4.0292611295789573</v>
      </c>
      <c r="AL151" s="7">
        <f t="shared" si="24"/>
        <v>2.9555082597945725</v>
      </c>
    </row>
    <row r="152" spans="1:38">
      <c r="A152" s="11">
        <v>41047</v>
      </c>
      <c r="B152" s="2" t="s">
        <v>189</v>
      </c>
      <c r="C152" s="5" t="s">
        <v>17</v>
      </c>
      <c r="D152">
        <v>368</v>
      </c>
      <c r="E152" s="21">
        <v>-25.565899999999999</v>
      </c>
      <c r="F152" s="21">
        <v>2.2955000000000001</v>
      </c>
      <c r="G152" s="21">
        <v>-42.33</v>
      </c>
      <c r="H152" s="21">
        <v>23.76</v>
      </c>
      <c r="I152" s="21">
        <v>0.60440000000000005</v>
      </c>
      <c r="J152" s="7">
        <f t="shared" si="21"/>
        <v>6.6642427941084561</v>
      </c>
      <c r="K152" s="7">
        <f t="shared" si="21"/>
        <v>6.1856488979341542</v>
      </c>
      <c r="L152" s="7">
        <f t="shared" si="21"/>
        <v>5.8836897689600987</v>
      </c>
      <c r="M152" s="28">
        <v>41772</v>
      </c>
      <c r="Q152" s="24"/>
      <c r="R152" s="24"/>
      <c r="S152" s="24"/>
      <c r="T152" s="24"/>
      <c r="U152" s="24"/>
      <c r="V152" s="7" t="e">
        <f t="shared" si="25"/>
        <v>#DIV/0!</v>
      </c>
      <c r="W152" s="7" t="e">
        <f t="shared" si="25"/>
        <v>#DIV/0!</v>
      </c>
      <c r="X152" s="7" t="e">
        <f t="shared" si="25"/>
        <v>#DIV/0!</v>
      </c>
      <c r="Y152" t="s">
        <v>598</v>
      </c>
      <c r="Z152" t="s">
        <v>457</v>
      </c>
      <c r="AA152" s="34">
        <v>14599500</v>
      </c>
      <c r="AB152" s="34">
        <v>17308500</v>
      </c>
      <c r="AC152" s="34">
        <v>17308500</v>
      </c>
      <c r="AD152" s="32">
        <f t="shared" si="26"/>
        <v>1</v>
      </c>
      <c r="AE152" s="32">
        <f t="shared" si="27"/>
        <v>0.84348730392581683</v>
      </c>
      <c r="AF152" s="32">
        <f t="shared" si="28"/>
        <v>0.84348730392581683</v>
      </c>
      <c r="AH152" s="24">
        <f t="shared" si="22"/>
        <v>-25.565899999999999</v>
      </c>
      <c r="AI152" s="24">
        <f t="shared" si="23"/>
        <v>1.9362251061617126</v>
      </c>
      <c r="AJ152" s="7">
        <f t="shared" si="24"/>
        <v>7.9008216994983531</v>
      </c>
      <c r="AK152" s="7">
        <f t="shared" si="24"/>
        <v>7.3334226480285833</v>
      </c>
      <c r="AL152" s="7">
        <f t="shared" si="24"/>
        <v>6.9754337043080836</v>
      </c>
    </row>
    <row r="153" spans="1:38">
      <c r="A153" s="11">
        <v>41047</v>
      </c>
      <c r="B153" s="2" t="s">
        <v>190</v>
      </c>
      <c r="C153" s="5" t="s">
        <v>17</v>
      </c>
      <c r="D153">
        <v>234</v>
      </c>
      <c r="E153" s="21">
        <v>-27.458600000000001</v>
      </c>
      <c r="F153" s="21">
        <v>2.3073999999999999</v>
      </c>
      <c r="G153" s="21">
        <v>-22.14</v>
      </c>
      <c r="H153" s="21">
        <v>13.02</v>
      </c>
      <c r="I153" s="21">
        <v>0.41749999999999998</v>
      </c>
      <c r="J153" s="7">
        <f t="shared" ref="J153:L216" si="29">((LN(1/J$1)-$E153)/$F153)</f>
        <v>7.4501470633076039</v>
      </c>
      <c r="K153" s="7">
        <f t="shared" si="29"/>
        <v>6.9740214289710725</v>
      </c>
      <c r="L153" s="7">
        <f t="shared" si="29"/>
        <v>6.6736195998300722</v>
      </c>
      <c r="M153" s="28">
        <v>41772</v>
      </c>
      <c r="Q153" s="24"/>
      <c r="R153" s="24"/>
      <c r="S153" s="24"/>
      <c r="T153" s="24"/>
      <c r="U153" s="24"/>
      <c r="V153" s="7" t="e">
        <f t="shared" si="25"/>
        <v>#DIV/0!</v>
      </c>
      <c r="W153" s="7" t="e">
        <f t="shared" si="25"/>
        <v>#DIV/0!</v>
      </c>
      <c r="X153" s="7" t="e">
        <f t="shared" si="25"/>
        <v>#DIV/0!</v>
      </c>
      <c r="Y153" t="s">
        <v>599</v>
      </c>
      <c r="Z153" t="s">
        <v>457</v>
      </c>
      <c r="AA153" s="34">
        <v>16588500</v>
      </c>
      <c r="AB153" s="34">
        <v>14244300</v>
      </c>
      <c r="AC153" s="34">
        <v>14244300</v>
      </c>
      <c r="AD153" s="32">
        <f t="shared" si="26"/>
        <v>1</v>
      </c>
      <c r="AE153" s="32">
        <f t="shared" si="27"/>
        <v>1.1645710915945326</v>
      </c>
      <c r="AF153" s="32">
        <f t="shared" si="28"/>
        <v>1.1645710915945326</v>
      </c>
      <c r="AH153" s="24">
        <f t="shared" si="22"/>
        <v>-27.458600000000001</v>
      </c>
      <c r="AI153" s="24">
        <f t="shared" si="23"/>
        <v>2.6871313367452245</v>
      </c>
      <c r="AJ153" s="7">
        <f t="shared" si="24"/>
        <v>6.3973312725003764</v>
      </c>
      <c r="AK153" s="7">
        <f t="shared" si="24"/>
        <v>5.9884892208875211</v>
      </c>
      <c r="AL153" s="7">
        <f t="shared" si="24"/>
        <v>5.7305386060137744</v>
      </c>
    </row>
    <row r="154" spans="1:38">
      <c r="A154" s="11">
        <v>41047</v>
      </c>
      <c r="B154" s="2" t="s">
        <v>191</v>
      </c>
      <c r="C154" s="5" t="s">
        <v>17</v>
      </c>
      <c r="D154">
        <v>499</v>
      </c>
      <c r="E154" s="21">
        <v>-21.905999999999999</v>
      </c>
      <c r="F154" s="21">
        <v>1.3868</v>
      </c>
      <c r="G154" s="21">
        <v>-40.92</v>
      </c>
      <c r="H154" s="21">
        <v>20.51</v>
      </c>
      <c r="I154" s="21">
        <v>0.45639999999999997</v>
      </c>
      <c r="J154" s="7">
        <f t="shared" si="29"/>
        <v>8.3918873189183447</v>
      </c>
      <c r="K154" s="7">
        <f t="shared" si="29"/>
        <v>7.599695013850484</v>
      </c>
      <c r="L154" s="7">
        <f t="shared" si="29"/>
        <v>7.0998773180328145</v>
      </c>
      <c r="M154" s="28">
        <v>41772</v>
      </c>
      <c r="N154" s="20" t="s">
        <v>191</v>
      </c>
      <c r="P154">
        <v>23</v>
      </c>
      <c r="Q154" s="24">
        <v>-26.264600000000002</v>
      </c>
      <c r="R154" s="24">
        <v>1.8522000000000001</v>
      </c>
      <c r="S154" s="24">
        <v>-9.84</v>
      </c>
      <c r="T154" s="24">
        <v>5.7720000000000002</v>
      </c>
      <c r="U154" s="24">
        <v>0.57379999999999998</v>
      </c>
      <c r="V154" s="7">
        <f t="shared" si="25"/>
        <v>8.6364697839736326</v>
      </c>
      <c r="W154" s="7">
        <f t="shared" si="25"/>
        <v>8.0433306582484896</v>
      </c>
      <c r="X154" s="7">
        <f t="shared" si="25"/>
        <v>7.6691015358211363</v>
      </c>
      <c r="Y154" t="s">
        <v>600</v>
      </c>
      <c r="Z154" t="s">
        <v>457</v>
      </c>
      <c r="AA154" s="34">
        <v>10961800</v>
      </c>
      <c r="AB154" s="34">
        <v>14318500</v>
      </c>
      <c r="AC154" s="34">
        <v>14318500</v>
      </c>
      <c r="AD154" s="32">
        <f t="shared" si="26"/>
        <v>1</v>
      </c>
      <c r="AE154" s="32">
        <f t="shared" si="27"/>
        <v>0.76556901910116282</v>
      </c>
      <c r="AF154" s="32">
        <f t="shared" si="28"/>
        <v>0.76556901910116282</v>
      </c>
      <c r="AH154" s="24">
        <f t="shared" si="22"/>
        <v>-21.905999999999999</v>
      </c>
      <c r="AI154" s="24">
        <f t="shared" si="23"/>
        <v>1.0616911156894926</v>
      </c>
      <c r="AJ154" s="7">
        <f t="shared" si="24"/>
        <v>10.961633908293559</v>
      </c>
      <c r="AK154" s="7">
        <f t="shared" si="24"/>
        <v>9.9268580940920419</v>
      </c>
      <c r="AL154" s="7">
        <f t="shared" si="24"/>
        <v>9.273987244636178</v>
      </c>
    </row>
    <row r="155" spans="1:38">
      <c r="A155" s="11">
        <v>41047</v>
      </c>
      <c r="B155" s="2" t="s">
        <v>192</v>
      </c>
      <c r="C155" s="5" t="s">
        <v>17</v>
      </c>
      <c r="D155">
        <v>485</v>
      </c>
      <c r="E155" s="21">
        <v>-23.699619999999999</v>
      </c>
      <c r="F155" s="21">
        <v>1.5977600000000001</v>
      </c>
      <c r="G155" s="21">
        <v>-57.53</v>
      </c>
      <c r="H155" s="21">
        <v>30.11</v>
      </c>
      <c r="I155" s="21">
        <v>0.65080000000000005</v>
      </c>
      <c r="J155" s="7">
        <f t="shared" si="29"/>
        <v>8.4064498634813507</v>
      </c>
      <c r="K155" s="7">
        <f t="shared" si="29"/>
        <v>7.718854549624381</v>
      </c>
      <c r="L155" s="7">
        <f t="shared" si="29"/>
        <v>7.2850302076957165</v>
      </c>
      <c r="M155" s="28">
        <v>41772</v>
      </c>
      <c r="Q155" s="24"/>
      <c r="R155" s="24"/>
      <c r="S155" s="24"/>
      <c r="T155" s="24"/>
      <c r="U155" s="24"/>
      <c r="V155" s="7" t="e">
        <f t="shared" si="25"/>
        <v>#DIV/0!</v>
      </c>
      <c r="W155" s="7" t="e">
        <f t="shared" si="25"/>
        <v>#DIV/0!</v>
      </c>
      <c r="X155" s="7" t="e">
        <f t="shared" si="25"/>
        <v>#DIV/0!</v>
      </c>
      <c r="Y155" t="s">
        <v>601</v>
      </c>
      <c r="Z155" t="s">
        <v>457</v>
      </c>
      <c r="AA155" s="34">
        <v>11424000</v>
      </c>
      <c r="AB155" s="34">
        <v>16407900</v>
      </c>
      <c r="AC155" s="34">
        <v>16407900</v>
      </c>
      <c r="AD155" s="32">
        <f t="shared" si="26"/>
        <v>1</v>
      </c>
      <c r="AE155" s="32">
        <f t="shared" si="27"/>
        <v>0.69624997714515569</v>
      </c>
      <c r="AF155" s="32">
        <f t="shared" si="28"/>
        <v>0.69624997714515569</v>
      </c>
      <c r="AH155" s="24">
        <f t="shared" si="22"/>
        <v>-23.699619999999999</v>
      </c>
      <c r="AI155" s="24">
        <f t="shared" si="23"/>
        <v>1.1124403634834441</v>
      </c>
      <c r="AJ155" s="7">
        <f t="shared" si="24"/>
        <v>12.073896070992264</v>
      </c>
      <c r="AK155" s="7">
        <f t="shared" si="24"/>
        <v>11.086326467505415</v>
      </c>
      <c r="AL155" s="7">
        <f t="shared" si="24"/>
        <v>10.463239420942799</v>
      </c>
    </row>
    <row r="156" spans="1:38">
      <c r="A156" s="11">
        <v>41047</v>
      </c>
      <c r="B156" s="2" t="s">
        <v>193</v>
      </c>
      <c r="C156" s="5" t="s">
        <v>194</v>
      </c>
      <c r="D156">
        <v>806</v>
      </c>
      <c r="E156" s="21">
        <v>-13.31373</v>
      </c>
      <c r="F156" s="21">
        <v>0.47486</v>
      </c>
      <c r="G156" s="21">
        <v>-77.959999999999994</v>
      </c>
      <c r="H156" s="21">
        <v>13.55</v>
      </c>
      <c r="I156" s="21">
        <v>0.18459999999999999</v>
      </c>
      <c r="J156" s="7">
        <f t="shared" si="29"/>
        <v>6.4136784186412052</v>
      </c>
      <c r="K156" s="7">
        <f t="shared" si="29"/>
        <v>4.100128554116691</v>
      </c>
      <c r="L156" s="7">
        <f t="shared" si="29"/>
        <v>2.6404411082169652</v>
      </c>
      <c r="M156" s="28">
        <v>41772</v>
      </c>
      <c r="Q156" s="24"/>
      <c r="R156" s="24"/>
      <c r="S156" s="24"/>
      <c r="T156" s="24"/>
      <c r="U156" s="24"/>
      <c r="V156" s="7" t="e">
        <f t="shared" si="25"/>
        <v>#DIV/0!</v>
      </c>
      <c r="W156" s="7" t="e">
        <f t="shared" si="25"/>
        <v>#DIV/0!</v>
      </c>
      <c r="X156" s="7" t="e">
        <f t="shared" si="25"/>
        <v>#DIV/0!</v>
      </c>
      <c r="Y156" t="s">
        <v>602</v>
      </c>
      <c r="Z156" t="s">
        <v>457</v>
      </c>
      <c r="AA156" s="34">
        <v>15161700</v>
      </c>
      <c r="AB156" s="34">
        <v>14314200</v>
      </c>
      <c r="AC156" s="34">
        <v>14314200</v>
      </c>
      <c r="AD156" s="32">
        <f t="shared" si="26"/>
        <v>1</v>
      </c>
      <c r="AE156" s="32">
        <f t="shared" si="27"/>
        <v>1.0592069413589302</v>
      </c>
      <c r="AF156" s="32">
        <f t="shared" si="28"/>
        <v>1.0592069413589302</v>
      </c>
      <c r="AH156" s="24">
        <f t="shared" si="22"/>
        <v>-13.31373</v>
      </c>
      <c r="AI156" s="24">
        <f t="shared" si="23"/>
        <v>0.50297500817370167</v>
      </c>
      <c r="AJ156" s="7">
        <f t="shared" si="24"/>
        <v>6.0551703054481969</v>
      </c>
      <c r="AK156" s="7">
        <f t="shared" si="24"/>
        <v>3.8709419226958146</v>
      </c>
      <c r="AL156" s="7">
        <f t="shared" si="24"/>
        <v>2.4928472474220755</v>
      </c>
    </row>
    <row r="157" spans="1:38">
      <c r="A157" s="11">
        <v>41047</v>
      </c>
      <c r="B157" s="2" t="s">
        <v>195</v>
      </c>
      <c r="C157" s="5" t="s">
        <v>196</v>
      </c>
      <c r="D157" s="5">
        <v>110</v>
      </c>
      <c r="E157" s="21">
        <v>-31.009</v>
      </c>
      <c r="F157" s="21">
        <v>2.1320000000000001</v>
      </c>
      <c r="G157" s="21">
        <v>-9.07</v>
      </c>
      <c r="H157" s="21">
        <v>5.88</v>
      </c>
      <c r="I157" s="21">
        <v>0.24199999999999999</v>
      </c>
      <c r="J157" s="18">
        <f t="shared" si="29"/>
        <v>9.7283627269587072</v>
      </c>
      <c r="K157" s="18">
        <f t="shared" si="29"/>
        <v>9.2130661562888605</v>
      </c>
      <c r="L157" s="18">
        <f t="shared" si="29"/>
        <v>8.8879502179399186</v>
      </c>
      <c r="M157" s="28">
        <v>41772</v>
      </c>
      <c r="Q157" s="24"/>
      <c r="R157" s="24"/>
      <c r="S157" s="24"/>
      <c r="T157" s="24"/>
      <c r="U157" s="24"/>
      <c r="V157" s="7" t="e">
        <f t="shared" si="25"/>
        <v>#DIV/0!</v>
      </c>
      <c r="W157" s="7" t="e">
        <f t="shared" si="25"/>
        <v>#DIV/0!</v>
      </c>
      <c r="X157" s="7" t="e">
        <f t="shared" si="25"/>
        <v>#DIV/0!</v>
      </c>
      <c r="Y157" t="s">
        <v>603</v>
      </c>
      <c r="Z157" t="s">
        <v>457</v>
      </c>
      <c r="AA157" s="34">
        <v>12445400</v>
      </c>
      <c r="AB157" s="34">
        <v>13813600</v>
      </c>
      <c r="AC157" s="34">
        <v>13813600</v>
      </c>
      <c r="AD157" s="32">
        <f t="shared" si="26"/>
        <v>1</v>
      </c>
      <c r="AE157" s="32">
        <f t="shared" si="27"/>
        <v>0.90095268431111364</v>
      </c>
      <c r="AF157" s="32">
        <f t="shared" si="28"/>
        <v>0.90095268431111364</v>
      </c>
      <c r="AH157" s="24">
        <f t="shared" si="22"/>
        <v>-31.009</v>
      </c>
      <c r="AI157" s="24">
        <f t="shared" si="23"/>
        <v>1.9208311229512944</v>
      </c>
      <c r="AJ157" s="7">
        <f t="shared" si="24"/>
        <v>10.797861970295594</v>
      </c>
      <c r="AK157" s="7">
        <f t="shared" si="24"/>
        <v>10.22591565208927</v>
      </c>
      <c r="AL157" s="7">
        <f t="shared" si="24"/>
        <v>9.8650577024872543</v>
      </c>
    </row>
    <row r="158" spans="1:38">
      <c r="A158" s="11">
        <v>41047</v>
      </c>
      <c r="B158" s="2" t="s">
        <v>197</v>
      </c>
      <c r="C158" s="5" t="s">
        <v>198</v>
      </c>
      <c r="D158">
        <v>294</v>
      </c>
      <c r="E158" s="21">
        <v>-20.605879999999999</v>
      </c>
      <c r="F158" s="21">
        <v>1.4191400000000001</v>
      </c>
      <c r="G158" s="21">
        <v>-33.369999999999997</v>
      </c>
      <c r="H158" s="21">
        <v>16.149999999999999</v>
      </c>
      <c r="I158" s="21">
        <v>0.46829999999999999</v>
      </c>
      <c r="J158" s="7">
        <f t="shared" si="29"/>
        <v>7.2845169143819222</v>
      </c>
      <c r="K158" s="7">
        <f t="shared" si="29"/>
        <v>6.5103774435276653</v>
      </c>
      <c r="L158" s="7">
        <f t="shared" si="29"/>
        <v>6.0219498179516515</v>
      </c>
      <c r="M158" s="28">
        <v>41772</v>
      </c>
      <c r="N158" s="20" t="s">
        <v>197</v>
      </c>
      <c r="P158">
        <v>19</v>
      </c>
      <c r="Q158" s="24">
        <v>-21.823599999999999</v>
      </c>
      <c r="R158" s="24">
        <v>1.6375999999999999</v>
      </c>
      <c r="S158" s="24">
        <v>-6.7549999999999999</v>
      </c>
      <c r="T158" s="24">
        <v>3.59</v>
      </c>
      <c r="U158" s="24">
        <v>0.37280000000000002</v>
      </c>
      <c r="V158" s="7">
        <f t="shared" si="25"/>
        <v>7.0563442439398889</v>
      </c>
      <c r="W158" s="7">
        <f t="shared" si="25"/>
        <v>6.3854769450463182</v>
      </c>
      <c r="X158" s="7">
        <f t="shared" si="25"/>
        <v>5.9622068054762503</v>
      </c>
      <c r="Y158" t="s">
        <v>604</v>
      </c>
      <c r="Z158" t="s">
        <v>457</v>
      </c>
      <c r="AA158" s="34">
        <v>15942300</v>
      </c>
      <c r="AB158" s="34">
        <v>15312300</v>
      </c>
      <c r="AC158" s="34">
        <v>15312300</v>
      </c>
      <c r="AD158" s="32">
        <f t="shared" si="26"/>
        <v>1</v>
      </c>
      <c r="AE158" s="32">
        <f t="shared" si="27"/>
        <v>1.0411433945259694</v>
      </c>
      <c r="AF158" s="32">
        <f t="shared" si="28"/>
        <v>1.0411433945259694</v>
      </c>
      <c r="AH158" s="24">
        <f t="shared" si="22"/>
        <v>-20.605879999999999</v>
      </c>
      <c r="AI158" s="24">
        <f t="shared" si="23"/>
        <v>1.4775282369075842</v>
      </c>
      <c r="AJ158" s="7">
        <f t="shared" si="24"/>
        <v>6.9966509442232496</v>
      </c>
      <c r="AK158" s="7">
        <f t="shared" si="24"/>
        <v>6.2531035376657487</v>
      </c>
      <c r="AL158" s="7">
        <f t="shared" si="24"/>
        <v>5.7839773556777301</v>
      </c>
    </row>
    <row r="159" spans="1:38">
      <c r="A159" s="11">
        <v>41047</v>
      </c>
      <c r="B159" s="2" t="s">
        <v>199</v>
      </c>
      <c r="C159" s="5" t="s">
        <v>17</v>
      </c>
      <c r="D159">
        <v>110</v>
      </c>
      <c r="E159" s="21">
        <v>-23.053699999999999</v>
      </c>
      <c r="F159" s="21">
        <v>1.752</v>
      </c>
      <c r="G159" s="21">
        <v>-48.13</v>
      </c>
      <c r="H159" s="21">
        <v>29.6</v>
      </c>
      <c r="I159" s="21">
        <v>0.88739999999999997</v>
      </c>
      <c r="J159" s="7">
        <f t="shared" si="29"/>
        <v>7.2976993914817134</v>
      </c>
      <c r="K159" s="7">
        <f t="shared" si="29"/>
        <v>6.6706375828811932</v>
      </c>
      <c r="L159" s="7">
        <f t="shared" si="29"/>
        <v>6.2750056305067963</v>
      </c>
      <c r="M159" s="28">
        <v>41772</v>
      </c>
      <c r="N159" s="20" t="s">
        <v>199</v>
      </c>
      <c r="P159">
        <v>23</v>
      </c>
      <c r="Q159" s="24"/>
      <c r="R159" s="24"/>
      <c r="S159" s="24"/>
      <c r="T159" s="24">
        <v>0.94099999999999995</v>
      </c>
      <c r="U159" s="24"/>
      <c r="V159" s="7" t="e">
        <f t="shared" si="25"/>
        <v>#DIV/0!</v>
      </c>
      <c r="W159" s="7" t="e">
        <f t="shared" si="25"/>
        <v>#DIV/0!</v>
      </c>
      <c r="X159" s="7" t="e">
        <f t="shared" si="25"/>
        <v>#DIV/0!</v>
      </c>
      <c r="Y159" t="s">
        <v>605</v>
      </c>
      <c r="Z159" t="s">
        <v>457</v>
      </c>
      <c r="AA159" s="34">
        <v>16216000</v>
      </c>
      <c r="AB159" s="34">
        <v>15669300</v>
      </c>
      <c r="AC159" s="34">
        <v>15669300</v>
      </c>
      <c r="AD159" s="32">
        <f t="shared" si="26"/>
        <v>1</v>
      </c>
      <c r="AE159" s="32">
        <f t="shared" si="27"/>
        <v>1.034889880211624</v>
      </c>
      <c r="AF159" s="32">
        <f t="shared" si="28"/>
        <v>1.034889880211624</v>
      </c>
      <c r="AH159" s="24">
        <f t="shared" si="22"/>
        <v>-23.053699999999999</v>
      </c>
      <c r="AI159" s="24">
        <f t="shared" si="23"/>
        <v>1.8131270701307651</v>
      </c>
      <c r="AJ159" s="7">
        <f t="shared" si="24"/>
        <v>7.0516675551889749</v>
      </c>
      <c r="AK159" s="7">
        <f t="shared" si="24"/>
        <v>6.4457462677257213</v>
      </c>
      <c r="AL159" s="7">
        <f t="shared" si="24"/>
        <v>6.0634524991428318</v>
      </c>
    </row>
    <row r="160" spans="1:38">
      <c r="A160" s="11">
        <v>41047</v>
      </c>
      <c r="B160" s="2" t="s">
        <v>200</v>
      </c>
      <c r="C160" s="5" t="s">
        <v>17</v>
      </c>
      <c r="D160">
        <v>420</v>
      </c>
      <c r="E160" s="21">
        <v>-23.202490000000001</v>
      </c>
      <c r="F160" s="21">
        <v>1.8149299999999999</v>
      </c>
      <c r="G160" s="21">
        <v>-39.93</v>
      </c>
      <c r="H160" s="21">
        <v>20.5</v>
      </c>
      <c r="I160" s="21">
        <v>0.499</v>
      </c>
      <c r="J160" s="7">
        <f t="shared" si="29"/>
        <v>7.1266436357743626</v>
      </c>
      <c r="K160" s="7">
        <f t="shared" si="29"/>
        <v>6.5213242633092481</v>
      </c>
      <c r="L160" s="7">
        <f t="shared" si="29"/>
        <v>6.1394102608078054</v>
      </c>
      <c r="M160" s="28">
        <v>41772</v>
      </c>
      <c r="Q160" s="24"/>
      <c r="R160" s="24"/>
      <c r="S160" s="24"/>
      <c r="T160" s="24"/>
      <c r="U160" s="24"/>
      <c r="V160" s="7" t="e">
        <f t="shared" si="25"/>
        <v>#DIV/0!</v>
      </c>
      <c r="W160" s="7" t="e">
        <f t="shared" si="25"/>
        <v>#DIV/0!</v>
      </c>
      <c r="X160" s="7" t="e">
        <f t="shared" si="25"/>
        <v>#DIV/0!</v>
      </c>
      <c r="Y160" t="s">
        <v>606</v>
      </c>
      <c r="Z160" t="s">
        <v>457</v>
      </c>
      <c r="AA160" s="34">
        <v>17005100</v>
      </c>
      <c r="AB160" s="34">
        <v>15701400</v>
      </c>
      <c r="AC160" s="34">
        <v>15701400</v>
      </c>
      <c r="AD160" s="32">
        <f t="shared" si="26"/>
        <v>1</v>
      </c>
      <c r="AE160" s="32">
        <f t="shared" si="27"/>
        <v>1.0830308125390093</v>
      </c>
      <c r="AF160" s="32">
        <f t="shared" si="28"/>
        <v>1.0830308125390093</v>
      </c>
      <c r="AH160" s="24">
        <f t="shared" ref="AH160:AH223" si="30">E160</f>
        <v>-23.202490000000001</v>
      </c>
      <c r="AI160" s="24">
        <f t="shared" ref="AI160:AI223" si="31">F160*AF160</f>
        <v>1.9656251126014241</v>
      </c>
      <c r="AJ160" s="7">
        <f t="shared" si="24"/>
        <v>6.5802778215210482</v>
      </c>
      <c r="AK160" s="7">
        <f t="shared" si="24"/>
        <v>6.0213654014339122</v>
      </c>
      <c r="AL160" s="7">
        <f t="shared" si="24"/>
        <v>5.6687309259603103</v>
      </c>
    </row>
    <row r="161" spans="1:38">
      <c r="A161" s="11">
        <v>41047</v>
      </c>
      <c r="B161" s="2" t="s">
        <v>201</v>
      </c>
      <c r="C161" s="5" t="s">
        <v>202</v>
      </c>
      <c r="D161" s="5">
        <v>752</v>
      </c>
      <c r="E161" s="26">
        <v>-23.356999999999999</v>
      </c>
      <c r="F161" s="26">
        <v>1.6040000000000001</v>
      </c>
      <c r="G161" s="26">
        <v>-40.42</v>
      </c>
      <c r="H161" s="26">
        <v>21.73</v>
      </c>
      <c r="I161" s="26">
        <v>0.38600000000000001</v>
      </c>
      <c r="J161" s="7">
        <f t="shared" si="29"/>
        <v>8.1601429762318958</v>
      </c>
      <c r="K161" s="7">
        <f t="shared" si="29"/>
        <v>7.4752225967629995</v>
      </c>
      <c r="L161" s="7">
        <f t="shared" si="29"/>
        <v>7.0430859505286207</v>
      </c>
      <c r="M161" s="28">
        <v>41772</v>
      </c>
      <c r="Q161" s="24"/>
      <c r="R161" s="24"/>
      <c r="S161" s="24"/>
      <c r="T161" s="24"/>
      <c r="U161" s="24"/>
      <c r="V161" s="7" t="e">
        <f t="shared" si="25"/>
        <v>#DIV/0!</v>
      </c>
      <c r="W161" s="7" t="e">
        <f t="shared" si="25"/>
        <v>#DIV/0!</v>
      </c>
      <c r="X161" s="7" t="e">
        <f t="shared" si="25"/>
        <v>#DIV/0!</v>
      </c>
      <c r="Y161" t="s">
        <v>607</v>
      </c>
      <c r="Z161" t="s">
        <v>457</v>
      </c>
      <c r="AA161" s="34">
        <v>14079100</v>
      </c>
      <c r="AB161" s="34">
        <v>15459000</v>
      </c>
      <c r="AC161" s="34">
        <v>15459000</v>
      </c>
      <c r="AD161" s="32">
        <f t="shared" si="26"/>
        <v>1</v>
      </c>
      <c r="AE161" s="32">
        <f t="shared" si="27"/>
        <v>0.91073808137654444</v>
      </c>
      <c r="AF161" s="32">
        <f t="shared" si="28"/>
        <v>0.91073808137654444</v>
      </c>
      <c r="AH161" s="24">
        <f t="shared" si="30"/>
        <v>-23.356999999999999</v>
      </c>
      <c r="AI161" s="24">
        <f t="shared" si="31"/>
        <v>1.4608238825279773</v>
      </c>
      <c r="AJ161" s="7">
        <f t="shared" ref="AJ161:AL224" si="32">((LN(1/AJ$1)-$AH161)/$AI161)</f>
        <v>8.9599228835343787</v>
      </c>
      <c r="AK161" s="7">
        <f t="shared" si="32"/>
        <v>8.2078730972405332</v>
      </c>
      <c r="AL161" s="7">
        <f t="shared" si="32"/>
        <v>7.7333825109006922</v>
      </c>
    </row>
    <row r="162" spans="1:38">
      <c r="A162" s="11">
        <v>41047</v>
      </c>
      <c r="B162" s="2" t="s">
        <v>203</v>
      </c>
      <c r="C162" s="5" t="s">
        <v>17</v>
      </c>
      <c r="D162">
        <v>388</v>
      </c>
      <c r="E162" s="21">
        <v>-29.173500000000001</v>
      </c>
      <c r="F162" s="21">
        <v>2.7671000000000001</v>
      </c>
      <c r="G162" s="21">
        <v>-38.04</v>
      </c>
      <c r="H162" s="21">
        <v>23.34</v>
      </c>
      <c r="I162" s="21">
        <v>0.58309999999999995</v>
      </c>
      <c r="J162" s="7">
        <f t="shared" si="29"/>
        <v>6.832195921316889</v>
      </c>
      <c r="K162" s="7">
        <f t="shared" si="29"/>
        <v>6.4351693271684622</v>
      </c>
      <c r="L162" s="7">
        <f t="shared" si="29"/>
        <v>6.1846734359610815</v>
      </c>
      <c r="M162" s="28">
        <v>41772</v>
      </c>
      <c r="Q162" s="24"/>
      <c r="R162" s="24"/>
      <c r="S162" s="24"/>
      <c r="T162" s="24"/>
      <c r="U162" s="24"/>
      <c r="V162" s="7" t="e">
        <f t="shared" si="25"/>
        <v>#DIV/0!</v>
      </c>
      <c r="W162" s="7" t="e">
        <f t="shared" si="25"/>
        <v>#DIV/0!</v>
      </c>
      <c r="X162" s="7" t="e">
        <f t="shared" si="25"/>
        <v>#DIV/0!</v>
      </c>
      <c r="Y162" t="s">
        <v>608</v>
      </c>
      <c r="Z162" t="s">
        <v>457</v>
      </c>
      <c r="AA162" s="34">
        <v>10967100</v>
      </c>
      <c r="AB162" s="34">
        <v>12149700</v>
      </c>
      <c r="AC162" s="34">
        <v>12149700</v>
      </c>
      <c r="AD162" s="32">
        <f t="shared" si="26"/>
        <v>1</v>
      </c>
      <c r="AE162" s="32">
        <f t="shared" si="27"/>
        <v>0.9026642633151436</v>
      </c>
      <c r="AF162" s="32">
        <f t="shared" si="28"/>
        <v>0.9026642633151436</v>
      </c>
      <c r="AH162" s="24">
        <f t="shared" si="30"/>
        <v>-29.173500000000001</v>
      </c>
      <c r="AI162" s="24">
        <f t="shared" si="31"/>
        <v>2.497762283019334</v>
      </c>
      <c r="AJ162" s="7">
        <f t="shared" si="32"/>
        <v>7.568922576180011</v>
      </c>
      <c r="AK162" s="7">
        <f t="shared" si="32"/>
        <v>7.1290839669829458</v>
      </c>
      <c r="AL162" s="7">
        <f t="shared" si="32"/>
        <v>6.8515767016710294</v>
      </c>
    </row>
    <row r="163" spans="1:38">
      <c r="A163" s="11">
        <v>41047</v>
      </c>
      <c r="B163" s="2" t="s">
        <v>204</v>
      </c>
      <c r="C163" s="5" t="s">
        <v>17</v>
      </c>
      <c r="D163">
        <v>361</v>
      </c>
      <c r="E163" s="21">
        <v>-24.534030000000001</v>
      </c>
      <c r="F163" s="21">
        <v>2.1917200000000001</v>
      </c>
      <c r="G163" s="21">
        <v>-42.17</v>
      </c>
      <c r="H163" s="21">
        <v>23.38</v>
      </c>
      <c r="I163" s="21">
        <v>0.60109999999999997</v>
      </c>
      <c r="J163" s="7">
        <f t="shared" si="29"/>
        <v>6.5089971957530901</v>
      </c>
      <c r="K163" s="7">
        <f t="shared" si="29"/>
        <v>6.0077414292007427</v>
      </c>
      <c r="L163" s="7">
        <f t="shared" si="29"/>
        <v>5.6914842519335993</v>
      </c>
      <c r="M163" s="28">
        <v>41772</v>
      </c>
      <c r="N163" s="20" t="s">
        <v>204</v>
      </c>
      <c r="P163">
        <v>47</v>
      </c>
      <c r="Q163" s="24">
        <v>-25.820599999999999</v>
      </c>
      <c r="R163" s="24">
        <v>2.2808000000000002</v>
      </c>
      <c r="S163" s="24">
        <v>-10.689</v>
      </c>
      <c r="T163" s="24">
        <v>6.383</v>
      </c>
      <c r="U163" s="24">
        <v>0.45300000000000001</v>
      </c>
      <c r="V163" s="7">
        <f t="shared" si="25"/>
        <v>6.8188658952455103</v>
      </c>
      <c r="W163" s="7">
        <f t="shared" si="25"/>
        <v>6.3371874102103867</v>
      </c>
      <c r="X163" s="7">
        <f t="shared" si="25"/>
        <v>6.0332821223465043</v>
      </c>
      <c r="Y163" t="s">
        <v>609</v>
      </c>
      <c r="Z163" t="s">
        <v>457</v>
      </c>
      <c r="AA163" s="34">
        <v>15335300</v>
      </c>
      <c r="AB163" s="34">
        <v>13031800</v>
      </c>
      <c r="AC163" s="34">
        <v>13031800</v>
      </c>
      <c r="AD163" s="32">
        <f t="shared" si="26"/>
        <v>1</v>
      </c>
      <c r="AE163" s="32">
        <f t="shared" si="27"/>
        <v>1.1767599257201615</v>
      </c>
      <c r="AF163" s="32">
        <f t="shared" si="28"/>
        <v>1.1767599257201615</v>
      </c>
      <c r="AH163" s="24">
        <f t="shared" si="30"/>
        <v>-24.534030000000001</v>
      </c>
      <c r="AI163" s="24">
        <f t="shared" si="31"/>
        <v>2.5791282643993925</v>
      </c>
      <c r="AJ163" s="7">
        <f t="shared" si="32"/>
        <v>5.5312872689556203</v>
      </c>
      <c r="AK163" s="7">
        <f t="shared" si="32"/>
        <v>5.1053246273016013</v>
      </c>
      <c r="AL163" s="7">
        <f t="shared" si="32"/>
        <v>4.8365721227721847</v>
      </c>
    </row>
    <row r="164" spans="1:38">
      <c r="A164" s="11">
        <v>41047</v>
      </c>
      <c r="B164" s="2" t="s">
        <v>205</v>
      </c>
      <c r="C164" s="5" t="s">
        <v>17</v>
      </c>
      <c r="D164">
        <v>288</v>
      </c>
      <c r="E164" s="21">
        <v>-26.285769999999999</v>
      </c>
      <c r="F164" s="21">
        <v>2.6232700000000002</v>
      </c>
      <c r="G164" s="21">
        <v>-56.29</v>
      </c>
      <c r="H164" s="21">
        <v>32.14</v>
      </c>
      <c r="I164" s="21">
        <v>0.78120000000000001</v>
      </c>
      <c r="J164" s="7">
        <f t="shared" si="29"/>
        <v>6.1059819743587056</v>
      </c>
      <c r="K164" s="7">
        <f t="shared" si="29"/>
        <v>5.6871870014172581</v>
      </c>
      <c r="L164" s="7">
        <f t="shared" si="29"/>
        <v>5.4229567923423465</v>
      </c>
      <c r="M164" s="28">
        <v>41772</v>
      </c>
      <c r="N164" s="20" t="s">
        <v>205</v>
      </c>
      <c r="O164" t="s">
        <v>444</v>
      </c>
      <c r="P164">
        <v>27</v>
      </c>
      <c r="Q164" s="24">
        <v>-18.137</v>
      </c>
      <c r="R164" s="24">
        <v>1.0682</v>
      </c>
      <c r="S164" s="24">
        <v>-18.489000000000001</v>
      </c>
      <c r="T164" s="24">
        <v>8.1280000000000001</v>
      </c>
      <c r="U164" s="24">
        <v>0.74729999999999996</v>
      </c>
      <c r="V164" s="7">
        <f t="shared" si="25"/>
        <v>7.3664756917018943</v>
      </c>
      <c r="W164" s="7">
        <f t="shared" si="25"/>
        <v>6.3380050975546265</v>
      </c>
      <c r="X164" s="7">
        <f t="shared" si="25"/>
        <v>5.6891123990338031</v>
      </c>
      <c r="Y164" t="s">
        <v>610</v>
      </c>
      <c r="Z164" t="s">
        <v>457</v>
      </c>
      <c r="AA164" s="34">
        <v>16381300</v>
      </c>
      <c r="AB164" s="34">
        <v>13400700</v>
      </c>
      <c r="AC164" s="34">
        <v>13400700</v>
      </c>
      <c r="AD164" s="32">
        <f t="shared" si="26"/>
        <v>1</v>
      </c>
      <c r="AE164" s="32">
        <f t="shared" si="27"/>
        <v>1.2224212168021074</v>
      </c>
      <c r="AF164" s="32">
        <f t="shared" si="28"/>
        <v>1.2224212168021074</v>
      </c>
      <c r="AH164" s="24">
        <f t="shared" si="30"/>
        <v>-26.285769999999999</v>
      </c>
      <c r="AI164" s="24">
        <f t="shared" si="31"/>
        <v>3.2067409054004643</v>
      </c>
      <c r="AJ164" s="7">
        <f t="shared" si="32"/>
        <v>4.9949901804978056</v>
      </c>
      <c r="AK164" s="7">
        <f t="shared" si="32"/>
        <v>4.652395527210432</v>
      </c>
      <c r="AL164" s="7">
        <f t="shared" si="32"/>
        <v>4.4362423670369315</v>
      </c>
    </row>
    <row r="165" spans="1:38">
      <c r="A165" s="11">
        <v>41047</v>
      </c>
      <c r="B165" s="2" t="s">
        <v>206</v>
      </c>
      <c r="C165" s="5" t="s">
        <v>17</v>
      </c>
      <c r="D165">
        <v>307</v>
      </c>
      <c r="E165" s="21">
        <v>-27.825700000000001</v>
      </c>
      <c r="F165" s="21">
        <v>2.5484</v>
      </c>
      <c r="G165" s="21">
        <v>-41.66</v>
      </c>
      <c r="H165" s="21">
        <v>24.56</v>
      </c>
      <c r="I165" s="21">
        <v>0.66149999999999998</v>
      </c>
      <c r="J165" s="7">
        <f t="shared" si="29"/>
        <v>6.889644221423624</v>
      </c>
      <c r="K165" s="7">
        <f t="shared" si="29"/>
        <v>6.4585453795353374</v>
      </c>
      <c r="L165" s="7">
        <f t="shared" si="29"/>
        <v>6.1865522934578205</v>
      </c>
      <c r="M165" s="28">
        <v>41772</v>
      </c>
      <c r="N165" s="20" t="s">
        <v>206</v>
      </c>
      <c r="P165">
        <v>125</v>
      </c>
      <c r="Q165" s="24">
        <v>-20.972000000000001</v>
      </c>
      <c r="R165" s="24">
        <v>1.6456999999999999</v>
      </c>
      <c r="S165" s="24">
        <v>-17</v>
      </c>
      <c r="T165" s="24">
        <v>9.2810000000000006</v>
      </c>
      <c r="U165" s="24">
        <v>0.4032</v>
      </c>
      <c r="V165" s="7">
        <f t="shared" ref="V165:X196" si="33">((LN(1/V$1)-$Q165)/$R165)</f>
        <v>6.5041437284292183</v>
      </c>
      <c r="W165" s="7">
        <f t="shared" si="33"/>
        <v>5.8365783831851816</v>
      </c>
      <c r="X165" s="7">
        <f t="shared" si="33"/>
        <v>5.4153915444175187</v>
      </c>
      <c r="Y165" t="s">
        <v>611</v>
      </c>
      <c r="Z165" t="s">
        <v>457</v>
      </c>
      <c r="AA165" s="34">
        <v>12878500</v>
      </c>
      <c r="AB165" s="34">
        <v>14369300</v>
      </c>
      <c r="AC165" s="34">
        <v>14369300</v>
      </c>
      <c r="AD165" s="32">
        <f t="shared" si="26"/>
        <v>1</v>
      </c>
      <c r="AE165" s="32">
        <f t="shared" si="27"/>
        <v>0.89625103519308524</v>
      </c>
      <c r="AF165" s="32">
        <f t="shared" si="28"/>
        <v>0.89625103519308524</v>
      </c>
      <c r="AH165" s="24">
        <f t="shared" si="30"/>
        <v>-27.825700000000001</v>
      </c>
      <c r="AI165" s="24">
        <f t="shared" si="31"/>
        <v>2.2840061380860583</v>
      </c>
      <c r="AJ165" s="7">
        <f t="shared" si="32"/>
        <v>7.687181326311487</v>
      </c>
      <c r="AK165" s="7">
        <f t="shared" si="32"/>
        <v>7.2061789899566815</v>
      </c>
      <c r="AL165" s="7">
        <f t="shared" si="32"/>
        <v>6.9027003044130497</v>
      </c>
    </row>
    <row r="166" spans="1:38">
      <c r="A166" s="11">
        <v>41047</v>
      </c>
      <c r="B166" s="2" t="s">
        <v>207</v>
      </c>
      <c r="C166" s="14" t="s">
        <v>208</v>
      </c>
      <c r="D166">
        <v>215</v>
      </c>
      <c r="E166" s="24">
        <v>-25.872</v>
      </c>
      <c r="F166" s="24">
        <v>2.6469999999999998</v>
      </c>
      <c r="G166" s="24">
        <v>-16.600000000000001</v>
      </c>
      <c r="H166" s="24">
        <v>9.98</v>
      </c>
      <c r="I166" s="24">
        <v>0.31900000000000001</v>
      </c>
      <c r="J166" s="7">
        <f t="shared" si="29"/>
        <v>5.8949260800438097</v>
      </c>
      <c r="K166" s="7">
        <f t="shared" si="29"/>
        <v>5.4798855478684745</v>
      </c>
      <c r="L166" s="7">
        <f t="shared" si="29"/>
        <v>5.2180241271809251</v>
      </c>
      <c r="M166" s="28">
        <v>41772</v>
      </c>
      <c r="Q166" s="24"/>
      <c r="R166" s="24"/>
      <c r="S166" s="24"/>
      <c r="T166" s="24"/>
      <c r="U166" s="24"/>
      <c r="V166" s="7" t="e">
        <f t="shared" si="33"/>
        <v>#DIV/0!</v>
      </c>
      <c r="W166" s="7" t="e">
        <f t="shared" si="33"/>
        <v>#DIV/0!</v>
      </c>
      <c r="X166" s="7" t="e">
        <f t="shared" si="33"/>
        <v>#DIV/0!</v>
      </c>
      <c r="Y166" t="s">
        <v>612</v>
      </c>
      <c r="Z166" t="s">
        <v>457</v>
      </c>
      <c r="AA166" s="34">
        <v>13879700</v>
      </c>
      <c r="AB166" s="34">
        <v>15569200</v>
      </c>
      <c r="AC166" s="34">
        <v>15569200</v>
      </c>
      <c r="AD166" s="32">
        <f t="shared" si="26"/>
        <v>1</v>
      </c>
      <c r="AE166" s="32">
        <f t="shared" si="27"/>
        <v>0.89148446933689596</v>
      </c>
      <c r="AF166" s="32">
        <f t="shared" si="28"/>
        <v>0.89148446933689596</v>
      </c>
      <c r="AH166" s="24">
        <f t="shared" si="30"/>
        <v>-25.872</v>
      </c>
      <c r="AI166" s="24">
        <f t="shared" si="31"/>
        <v>2.3597593903347636</v>
      </c>
      <c r="AJ166" s="7">
        <f t="shared" si="32"/>
        <v>6.6124832039178134</v>
      </c>
      <c r="AK166" s="7">
        <f t="shared" si="32"/>
        <v>6.1469220568077017</v>
      </c>
      <c r="AL166" s="7">
        <f t="shared" si="32"/>
        <v>5.8531856769890744</v>
      </c>
    </row>
    <row r="167" spans="1:38">
      <c r="A167" s="11">
        <v>41047</v>
      </c>
      <c r="B167" s="2" t="s">
        <v>209</v>
      </c>
      <c r="C167" s="5" t="s">
        <v>210</v>
      </c>
      <c r="D167" s="5">
        <v>352</v>
      </c>
      <c r="E167" s="21">
        <v>-20.061</v>
      </c>
      <c r="F167" s="21">
        <v>0.91469999999999996</v>
      </c>
      <c r="G167" s="21">
        <v>-14.023999999999999</v>
      </c>
      <c r="H167" s="21">
        <v>6.2039999999999997</v>
      </c>
      <c r="I167" s="21">
        <v>9.6019999999999994E-2</v>
      </c>
      <c r="J167" s="7">
        <f t="shared" si="29"/>
        <v>10.706099632530844</v>
      </c>
      <c r="K167" s="7">
        <f t="shared" si="29"/>
        <v>9.5050366734534304</v>
      </c>
      <c r="L167" s="7">
        <f t="shared" si="29"/>
        <v>8.7472503166589135</v>
      </c>
      <c r="M167" s="28">
        <v>41772</v>
      </c>
      <c r="N167" s="20" t="s">
        <v>209</v>
      </c>
      <c r="O167" t="s">
        <v>444</v>
      </c>
      <c r="P167">
        <v>33</v>
      </c>
      <c r="Q167" s="24">
        <v>-23.094100000000001</v>
      </c>
      <c r="R167" s="24">
        <v>1.4187000000000001</v>
      </c>
      <c r="S167" s="24">
        <v>-22.07</v>
      </c>
      <c r="T167" s="24">
        <v>12.01</v>
      </c>
      <c r="U167" s="24">
        <v>0.82199999999999995</v>
      </c>
      <c r="V167" s="7">
        <f t="shared" si="33"/>
        <v>9.0406494212137609</v>
      </c>
      <c r="W167" s="7">
        <f t="shared" si="33"/>
        <v>8.2662698563528956</v>
      </c>
      <c r="X167" s="7">
        <f t="shared" si="33"/>
        <v>7.7776907483244582</v>
      </c>
      <c r="Y167" t="s">
        <v>613</v>
      </c>
      <c r="Z167" t="s">
        <v>457</v>
      </c>
      <c r="AA167" s="34">
        <v>14742900</v>
      </c>
      <c r="AB167" s="34">
        <v>19031200</v>
      </c>
      <c r="AC167" s="34">
        <v>19031200</v>
      </c>
      <c r="AD167" s="32">
        <f t="shared" si="26"/>
        <v>1</v>
      </c>
      <c r="AE167" s="32">
        <f t="shared" si="27"/>
        <v>0.77467001555340709</v>
      </c>
      <c r="AF167" s="32">
        <f t="shared" si="28"/>
        <v>0.77467001555340709</v>
      </c>
      <c r="AH167" s="24">
        <f t="shared" si="30"/>
        <v>-20.061</v>
      </c>
      <c r="AI167" s="24">
        <f t="shared" si="31"/>
        <v>0.70859066322670139</v>
      </c>
      <c r="AJ167" s="7">
        <f t="shared" si="32"/>
        <v>13.820206562251728</v>
      </c>
      <c r="AK167" s="7">
        <f t="shared" si="32"/>
        <v>12.269787758163382</v>
      </c>
      <c r="AL167" s="7">
        <f t="shared" si="32"/>
        <v>11.29158240416737</v>
      </c>
    </row>
    <row r="168" spans="1:38">
      <c r="A168" s="11">
        <v>41047</v>
      </c>
      <c r="B168" s="2" t="s">
        <v>211</v>
      </c>
      <c r="C168" s="5" t="s">
        <v>17</v>
      </c>
      <c r="D168">
        <v>481</v>
      </c>
      <c r="E168" s="21">
        <v>-19.571359999999999</v>
      </c>
      <c r="F168" s="21">
        <v>1.1728000000000001</v>
      </c>
      <c r="G168" s="21">
        <v>-33.74</v>
      </c>
      <c r="H168" s="21">
        <v>14.87</v>
      </c>
      <c r="I168" s="21">
        <v>0.31359999999999999</v>
      </c>
      <c r="J168" s="7">
        <f t="shared" si="29"/>
        <v>7.9324943160606765</v>
      </c>
      <c r="K168" s="7">
        <f t="shared" si="29"/>
        <v>6.9957512322713589</v>
      </c>
      <c r="L168" s="7">
        <f t="shared" si="29"/>
        <v>6.4047321492564002</v>
      </c>
      <c r="M168" s="28">
        <v>41772</v>
      </c>
      <c r="Q168" s="24"/>
      <c r="R168" s="24"/>
      <c r="S168" s="24"/>
      <c r="T168" s="24"/>
      <c r="U168" s="24"/>
      <c r="V168" s="7" t="e">
        <f t="shared" si="33"/>
        <v>#DIV/0!</v>
      </c>
      <c r="W168" s="7" t="e">
        <f t="shared" si="33"/>
        <v>#DIV/0!</v>
      </c>
      <c r="X168" s="7" t="e">
        <f t="shared" si="33"/>
        <v>#DIV/0!</v>
      </c>
      <c r="Y168" t="s">
        <v>614</v>
      </c>
      <c r="Z168" t="s">
        <v>457</v>
      </c>
      <c r="AA168" s="34">
        <v>19355600</v>
      </c>
      <c r="AB168" s="34">
        <v>13642700</v>
      </c>
      <c r="AC168" s="34">
        <v>13642700</v>
      </c>
      <c r="AD168" s="32">
        <f t="shared" si="26"/>
        <v>1</v>
      </c>
      <c r="AE168" s="32">
        <f t="shared" si="27"/>
        <v>1.4187514201734261</v>
      </c>
      <c r="AF168" s="32">
        <f t="shared" si="28"/>
        <v>1.4187514201734261</v>
      </c>
      <c r="AH168" s="24">
        <f t="shared" si="30"/>
        <v>-19.571359999999999</v>
      </c>
      <c r="AI168" s="24">
        <f t="shared" si="31"/>
        <v>1.6639116655793942</v>
      </c>
      <c r="AJ168" s="7">
        <f t="shared" si="32"/>
        <v>5.5911798242224986</v>
      </c>
      <c r="AK168" s="7">
        <f t="shared" si="32"/>
        <v>4.9309210428252532</v>
      </c>
      <c r="AL168" s="7">
        <f t="shared" si="32"/>
        <v>4.5143441325849007</v>
      </c>
    </row>
    <row r="169" spans="1:38">
      <c r="A169" s="11">
        <v>41047</v>
      </c>
      <c r="B169" s="2" t="s">
        <v>212</v>
      </c>
      <c r="C169" s="5" t="s">
        <v>17</v>
      </c>
      <c r="D169">
        <v>446</v>
      </c>
      <c r="E169" s="21">
        <v>-23.07302</v>
      </c>
      <c r="F169" s="21">
        <v>1.5484599999999999</v>
      </c>
      <c r="G169" s="21">
        <v>-49.15</v>
      </c>
      <c r="H169" s="21">
        <v>24.87</v>
      </c>
      <c r="I169" s="21">
        <v>0.58009999999999995</v>
      </c>
      <c r="J169" s="7">
        <f t="shared" si="29"/>
        <v>8.2694350088965578</v>
      </c>
      <c r="K169" s="7">
        <f t="shared" si="29"/>
        <v>7.5599479774794647</v>
      </c>
      <c r="L169" s="7">
        <f t="shared" si="29"/>
        <v>7.1123114995853358</v>
      </c>
      <c r="M169" s="28">
        <v>41772</v>
      </c>
      <c r="Q169" s="24"/>
      <c r="R169" s="24"/>
      <c r="S169" s="24"/>
      <c r="T169" s="24"/>
      <c r="U169" s="24"/>
      <c r="V169" s="7" t="e">
        <f t="shared" si="33"/>
        <v>#DIV/0!</v>
      </c>
      <c r="W169" s="7" t="e">
        <f t="shared" si="33"/>
        <v>#DIV/0!</v>
      </c>
      <c r="X169" s="7" t="e">
        <f t="shared" si="33"/>
        <v>#DIV/0!</v>
      </c>
      <c r="Y169" t="s">
        <v>615</v>
      </c>
      <c r="Z169" t="s">
        <v>457</v>
      </c>
      <c r="AA169" s="34">
        <v>12708600</v>
      </c>
      <c r="AB169" s="34">
        <v>14074900</v>
      </c>
      <c r="AC169" s="34">
        <v>14074900</v>
      </c>
      <c r="AD169" s="32">
        <f t="shared" si="26"/>
        <v>1</v>
      </c>
      <c r="AE169" s="32">
        <f t="shared" si="27"/>
        <v>0.90292648615620719</v>
      </c>
      <c r="AF169" s="32">
        <f t="shared" si="28"/>
        <v>0.90292648615620719</v>
      </c>
      <c r="AH169" s="24">
        <f t="shared" si="30"/>
        <v>-23.07302</v>
      </c>
      <c r="AI169" s="24">
        <f t="shared" si="31"/>
        <v>1.3981455467534405</v>
      </c>
      <c r="AJ169" s="7">
        <f t="shared" si="32"/>
        <v>9.1584809346991918</v>
      </c>
      <c r="AK169" s="7">
        <f t="shared" si="32"/>
        <v>8.3727170410765712</v>
      </c>
      <c r="AL169" s="7">
        <f t="shared" si="32"/>
        <v>7.8769552213079042</v>
      </c>
    </row>
    <row r="170" spans="1:38">
      <c r="A170" s="11">
        <v>41047</v>
      </c>
      <c r="B170" s="2" t="s">
        <v>213</v>
      </c>
      <c r="C170" s="5" t="s">
        <v>17</v>
      </c>
      <c r="D170">
        <v>579</v>
      </c>
      <c r="E170" s="21">
        <v>-19.785879999999999</v>
      </c>
      <c r="F170" s="21">
        <v>1.23112</v>
      </c>
      <c r="G170" s="21">
        <v>-67.38</v>
      </c>
      <c r="H170" s="21">
        <v>31.39</v>
      </c>
      <c r="I170" s="21">
        <v>0.62929999999999997</v>
      </c>
      <c r="J170" s="7">
        <f t="shared" si="29"/>
        <v>7.7309680078919696</v>
      </c>
      <c r="K170" s="7">
        <f t="shared" si="29"/>
        <v>6.8385998482746206</v>
      </c>
      <c r="L170" s="7">
        <f t="shared" si="29"/>
        <v>6.2755782252322332</v>
      </c>
      <c r="M170" s="28">
        <v>41772</v>
      </c>
      <c r="N170" s="20" t="s">
        <v>213</v>
      </c>
      <c r="P170">
        <v>66</v>
      </c>
      <c r="Q170" s="24">
        <v>-25.8918</v>
      </c>
      <c r="R170" s="24">
        <v>2.3694000000000002</v>
      </c>
      <c r="S170" s="24">
        <v>-10.929</v>
      </c>
      <c r="T170" s="24">
        <v>6.7629999999999999</v>
      </c>
      <c r="U170" s="24">
        <v>0.40039999999999998</v>
      </c>
      <c r="V170" s="7">
        <f t="shared" si="33"/>
        <v>6.5939348923254668</v>
      </c>
      <c r="W170" s="7">
        <f t="shared" si="33"/>
        <v>6.1302680194175112</v>
      </c>
      <c r="X170" s="7">
        <f t="shared" si="33"/>
        <v>5.837726793554447</v>
      </c>
      <c r="Y170" t="s">
        <v>616</v>
      </c>
      <c r="Z170" t="s">
        <v>457</v>
      </c>
      <c r="AA170" s="34">
        <v>10959400</v>
      </c>
      <c r="AB170" s="34">
        <v>13312500</v>
      </c>
      <c r="AC170" s="34">
        <v>13312500</v>
      </c>
      <c r="AD170" s="32">
        <f t="shared" si="26"/>
        <v>1</v>
      </c>
      <c r="AE170" s="32">
        <f t="shared" si="27"/>
        <v>0.82324131455399063</v>
      </c>
      <c r="AF170" s="32">
        <f t="shared" si="28"/>
        <v>0.82324131455399063</v>
      </c>
      <c r="AH170" s="24">
        <f t="shared" si="30"/>
        <v>-19.785879999999999</v>
      </c>
      <c r="AI170" s="24">
        <f t="shared" si="31"/>
        <v>1.013508847173709</v>
      </c>
      <c r="AJ170" s="7">
        <f t="shared" si="32"/>
        <v>9.3908892462235016</v>
      </c>
      <c r="AK170" s="7">
        <f t="shared" si="32"/>
        <v>8.3069201306783107</v>
      </c>
      <c r="AL170" s="7">
        <f t="shared" si="32"/>
        <v>7.6230117637283152</v>
      </c>
    </row>
    <row r="171" spans="1:38">
      <c r="A171" s="11">
        <v>41047</v>
      </c>
      <c r="B171" s="2" t="s">
        <v>214</v>
      </c>
      <c r="C171" s="5" t="s">
        <v>17</v>
      </c>
      <c r="D171">
        <v>877</v>
      </c>
      <c r="E171" s="21">
        <v>-25.133120000000002</v>
      </c>
      <c r="F171" s="21">
        <v>1.9505999999999999</v>
      </c>
      <c r="G171" s="21">
        <v>-41.34</v>
      </c>
      <c r="H171" s="21">
        <v>23.32</v>
      </c>
      <c r="I171" s="21">
        <v>0.3821</v>
      </c>
      <c r="J171" s="7">
        <f t="shared" si="29"/>
        <v>7.6207266143114758</v>
      </c>
      <c r="K171" s="7">
        <f t="shared" si="29"/>
        <v>7.0575089947748664</v>
      </c>
      <c r="L171" s="7">
        <f t="shared" si="29"/>
        <v>6.7021582408735316</v>
      </c>
      <c r="M171" s="28">
        <v>41772</v>
      </c>
      <c r="Q171" s="24"/>
      <c r="R171" s="24"/>
      <c r="S171" s="24"/>
      <c r="T171" s="24"/>
      <c r="U171" s="24"/>
      <c r="V171" s="7" t="e">
        <f t="shared" si="33"/>
        <v>#DIV/0!</v>
      </c>
      <c r="W171" s="7" t="e">
        <f t="shared" si="33"/>
        <v>#DIV/0!</v>
      </c>
      <c r="X171" s="7" t="e">
        <f t="shared" si="33"/>
        <v>#DIV/0!</v>
      </c>
      <c r="Y171" t="s">
        <v>617</v>
      </c>
      <c r="Z171" t="s">
        <v>457</v>
      </c>
      <c r="AA171" s="34">
        <v>8941180</v>
      </c>
      <c r="AB171" s="34">
        <v>13536000</v>
      </c>
      <c r="AC171" s="34">
        <v>13536000</v>
      </c>
      <c r="AD171" s="32">
        <f t="shared" si="26"/>
        <v>1</v>
      </c>
      <c r="AE171" s="32">
        <f t="shared" si="27"/>
        <v>0.66054816784869974</v>
      </c>
      <c r="AF171" s="32">
        <f t="shared" si="28"/>
        <v>0.66054816784869974</v>
      </c>
      <c r="AH171" s="24">
        <f t="shared" si="30"/>
        <v>-25.133120000000002</v>
      </c>
      <c r="AI171" s="24">
        <f t="shared" si="31"/>
        <v>1.2884652562056735</v>
      </c>
      <c r="AJ171" s="7">
        <f t="shared" si="32"/>
        <v>11.53697335825027</v>
      </c>
      <c r="AK171" s="7">
        <f t="shared" si="32"/>
        <v>10.684321504910157</v>
      </c>
      <c r="AL171" s="7">
        <f t="shared" si="32"/>
        <v>10.146358081200036</v>
      </c>
    </row>
    <row r="172" spans="1:38">
      <c r="A172" s="11">
        <v>41047</v>
      </c>
      <c r="B172" s="2" t="s">
        <v>215</v>
      </c>
      <c r="C172" s="5" t="s">
        <v>17</v>
      </c>
      <c r="D172">
        <v>130</v>
      </c>
      <c r="E172" s="21">
        <v>-20.878900000000002</v>
      </c>
      <c r="F172" s="21">
        <v>0.98219999999999996</v>
      </c>
      <c r="G172" s="21">
        <v>-22.533999999999999</v>
      </c>
      <c r="H172" s="21">
        <v>8.8490000000000002</v>
      </c>
      <c r="I172" s="21">
        <v>0.37109999999999999</v>
      </c>
      <c r="J172" s="7">
        <f t="shared" si="29"/>
        <v>10.803063870775773</v>
      </c>
      <c r="K172" s="7">
        <f t="shared" si="29"/>
        <v>9.6845418908652547</v>
      </c>
      <c r="L172" s="7">
        <f t="shared" si="29"/>
        <v>8.978833093716057</v>
      </c>
      <c r="M172" s="28">
        <v>41772</v>
      </c>
      <c r="N172" s="20" t="s">
        <v>215</v>
      </c>
      <c r="O172" t="s">
        <v>445</v>
      </c>
      <c r="P172">
        <v>18</v>
      </c>
      <c r="Q172" s="24">
        <v>-20.648599999999998</v>
      </c>
      <c r="R172" s="24">
        <v>1.7504999999999999</v>
      </c>
      <c r="S172" s="24">
        <v>-13.8697</v>
      </c>
      <c r="T172" s="24">
        <v>7.1525999999999996</v>
      </c>
      <c r="U172" s="24"/>
      <c r="V172" s="7">
        <f t="shared" si="33"/>
        <v>5.93000247579318</v>
      </c>
      <c r="W172" s="7">
        <f t="shared" si="33"/>
        <v>5.3024033391647247</v>
      </c>
      <c r="X172" s="7">
        <f t="shared" si="33"/>
        <v>4.9064323705500756</v>
      </c>
      <c r="Y172" t="s">
        <v>618</v>
      </c>
      <c r="Z172" t="s">
        <v>457</v>
      </c>
      <c r="AA172" s="34">
        <v>14705000</v>
      </c>
      <c r="AB172" s="34">
        <v>15358600</v>
      </c>
      <c r="AC172" s="34">
        <v>15358600</v>
      </c>
      <c r="AD172" s="32">
        <f t="shared" si="26"/>
        <v>1</v>
      </c>
      <c r="AE172" s="32">
        <f t="shared" si="27"/>
        <v>0.95744403786803489</v>
      </c>
      <c r="AF172" s="32">
        <f t="shared" si="28"/>
        <v>0.95744403786803489</v>
      </c>
      <c r="AH172" s="24">
        <f t="shared" si="30"/>
        <v>-20.878900000000002</v>
      </c>
      <c r="AI172" s="24">
        <f t="shared" si="31"/>
        <v>0.94040153399398385</v>
      </c>
      <c r="AJ172" s="7">
        <f t="shared" si="32"/>
        <v>11.283232694029023</v>
      </c>
      <c r="AK172" s="7">
        <f t="shared" si="32"/>
        <v>10.114995245497662</v>
      </c>
      <c r="AL172" s="7">
        <f t="shared" si="32"/>
        <v>9.3779194799828236</v>
      </c>
    </row>
    <row r="173" spans="1:38">
      <c r="A173" s="11">
        <v>41047</v>
      </c>
      <c r="B173" s="2" t="s">
        <v>216</v>
      </c>
      <c r="C173" s="13"/>
      <c r="D173" s="5"/>
      <c r="E173" s="7"/>
      <c r="F173" s="7"/>
      <c r="G173" s="12"/>
      <c r="H173" s="7"/>
      <c r="I173" s="7"/>
      <c r="J173" s="7" t="e">
        <f t="shared" si="29"/>
        <v>#DIV/0!</v>
      </c>
      <c r="K173" s="7" t="e">
        <f t="shared" si="29"/>
        <v>#DIV/0!</v>
      </c>
      <c r="L173" s="7" t="e">
        <f t="shared" si="29"/>
        <v>#DIV/0!</v>
      </c>
      <c r="M173" s="28">
        <v>41772</v>
      </c>
      <c r="N173" s="20" t="s">
        <v>216</v>
      </c>
      <c r="P173">
        <v>59</v>
      </c>
      <c r="Q173" s="24">
        <v>-32.4482</v>
      </c>
      <c r="R173" s="24">
        <v>3.9550000000000001</v>
      </c>
      <c r="S173" s="24">
        <v>-13.327</v>
      </c>
      <c r="T173" s="24">
        <v>9.4670000000000005</v>
      </c>
      <c r="U173" s="24">
        <v>0.59630000000000005</v>
      </c>
      <c r="V173" s="7">
        <f t="shared" si="33"/>
        <v>5.6081085547094718</v>
      </c>
      <c r="W173" s="7">
        <f t="shared" si="33"/>
        <v>5.3303304791928827</v>
      </c>
      <c r="X173" s="7">
        <f t="shared" si="33"/>
        <v>5.1550720264596483</v>
      </c>
      <c r="Y173" t="s">
        <v>619</v>
      </c>
      <c r="Z173" t="s">
        <v>457</v>
      </c>
      <c r="AA173" s="34">
        <v>14306800</v>
      </c>
      <c r="AB173" s="34">
        <v>14875200</v>
      </c>
      <c r="AC173" s="34">
        <v>14875200</v>
      </c>
      <c r="AD173" s="32">
        <f t="shared" si="26"/>
        <v>1</v>
      </c>
      <c r="AE173" s="32">
        <f t="shared" si="27"/>
        <v>0.96178874905883616</v>
      </c>
      <c r="AF173" s="32">
        <f t="shared" si="28"/>
        <v>0.96178874905883616</v>
      </c>
      <c r="AH173" s="24">
        <f t="shared" si="30"/>
        <v>0</v>
      </c>
      <c r="AI173" s="24">
        <f t="shared" si="31"/>
        <v>0</v>
      </c>
      <c r="AJ173" s="7" t="e">
        <f t="shared" si="32"/>
        <v>#DIV/0!</v>
      </c>
      <c r="AK173" s="7" t="e">
        <f t="shared" si="32"/>
        <v>#DIV/0!</v>
      </c>
      <c r="AL173" s="7" t="e">
        <f t="shared" si="32"/>
        <v>#DIV/0!</v>
      </c>
    </row>
    <row r="174" spans="1:38">
      <c r="A174" s="11">
        <v>41047</v>
      </c>
      <c r="B174" s="2" t="s">
        <v>217</v>
      </c>
      <c r="C174" s="13" t="s">
        <v>218</v>
      </c>
      <c r="D174" s="5"/>
      <c r="E174" s="12"/>
      <c r="F174" s="12"/>
      <c r="G174" s="12"/>
      <c r="H174" s="12"/>
      <c r="I174" s="12"/>
      <c r="J174" s="7" t="e">
        <f t="shared" si="29"/>
        <v>#DIV/0!</v>
      </c>
      <c r="K174" s="7" t="e">
        <f t="shared" si="29"/>
        <v>#DIV/0!</v>
      </c>
      <c r="L174" s="7" t="e">
        <f t="shared" si="29"/>
        <v>#DIV/0!</v>
      </c>
      <c r="M174" s="28">
        <v>41772</v>
      </c>
      <c r="Q174" s="24"/>
      <c r="R174" s="24"/>
      <c r="S174" s="24"/>
      <c r="T174" s="24"/>
      <c r="U174" s="24"/>
      <c r="V174" s="7" t="e">
        <f t="shared" si="33"/>
        <v>#DIV/0!</v>
      </c>
      <c r="W174" s="7" t="e">
        <f t="shared" si="33"/>
        <v>#DIV/0!</v>
      </c>
      <c r="X174" s="7" t="e">
        <f t="shared" si="33"/>
        <v>#DIV/0!</v>
      </c>
      <c r="Y174" t="s">
        <v>620</v>
      </c>
      <c r="Z174" t="s">
        <v>457</v>
      </c>
      <c r="AA174" s="34">
        <v>11922200</v>
      </c>
      <c r="AB174" s="34">
        <v>11105400</v>
      </c>
      <c r="AC174" s="34">
        <v>11105400</v>
      </c>
      <c r="AD174" s="32">
        <f t="shared" si="26"/>
        <v>1</v>
      </c>
      <c r="AE174" s="32">
        <f t="shared" si="27"/>
        <v>1.0735498045995642</v>
      </c>
      <c r="AF174" s="32">
        <f t="shared" si="28"/>
        <v>1.0735498045995642</v>
      </c>
      <c r="AH174" s="24">
        <f t="shared" si="30"/>
        <v>0</v>
      </c>
      <c r="AI174" s="24">
        <f t="shared" si="31"/>
        <v>0</v>
      </c>
      <c r="AJ174" s="7" t="e">
        <f t="shared" si="32"/>
        <v>#DIV/0!</v>
      </c>
      <c r="AK174" s="7" t="e">
        <f t="shared" si="32"/>
        <v>#DIV/0!</v>
      </c>
      <c r="AL174" s="7" t="e">
        <f t="shared" si="32"/>
        <v>#DIV/0!</v>
      </c>
    </row>
    <row r="175" spans="1:38">
      <c r="A175" s="11">
        <v>41047</v>
      </c>
      <c r="B175" s="2" t="s">
        <v>219</v>
      </c>
      <c r="C175" s="13" t="s">
        <v>220</v>
      </c>
      <c r="D175" s="16">
        <v>57</v>
      </c>
      <c r="E175" s="26">
        <v>-33.145000000000003</v>
      </c>
      <c r="F175" s="26">
        <v>2.2948</v>
      </c>
      <c r="G175" s="26">
        <v>-12.954000000000001</v>
      </c>
      <c r="H175" s="26">
        <v>9.4559999999999995</v>
      </c>
      <c r="I175" s="26">
        <v>0.6038</v>
      </c>
      <c r="J175" s="7">
        <f t="shared" si="29"/>
        <v>9.9690035444814225</v>
      </c>
      <c r="K175" s="7">
        <f t="shared" si="29"/>
        <v>9.4902636592329852</v>
      </c>
      <c r="L175" s="7">
        <f t="shared" si="29"/>
        <v>9.1882124214083625</v>
      </c>
      <c r="M175" s="28">
        <v>41772</v>
      </c>
      <c r="Q175" s="24"/>
      <c r="R175" s="24"/>
      <c r="S175" s="24"/>
      <c r="T175" s="24"/>
      <c r="U175" s="24"/>
      <c r="V175" s="7" t="e">
        <f t="shared" si="33"/>
        <v>#DIV/0!</v>
      </c>
      <c r="W175" s="7" t="e">
        <f t="shared" si="33"/>
        <v>#DIV/0!</v>
      </c>
      <c r="X175" s="7" t="e">
        <f t="shared" si="33"/>
        <v>#DIV/0!</v>
      </c>
      <c r="Y175" t="s">
        <v>621</v>
      </c>
      <c r="Z175" t="s">
        <v>457</v>
      </c>
      <c r="AA175" s="34">
        <v>10985400</v>
      </c>
      <c r="AB175" s="34">
        <v>12126900</v>
      </c>
      <c r="AC175" s="34">
        <v>12126900</v>
      </c>
      <c r="AD175" s="32">
        <f t="shared" si="26"/>
        <v>1</v>
      </c>
      <c r="AE175" s="32">
        <f t="shared" si="27"/>
        <v>0.90587042030527176</v>
      </c>
      <c r="AF175" s="32">
        <f t="shared" si="28"/>
        <v>0.90587042030527176</v>
      </c>
      <c r="AH175" s="24">
        <f t="shared" si="30"/>
        <v>-33.145000000000003</v>
      </c>
      <c r="AI175" s="24">
        <f t="shared" si="31"/>
        <v>2.0787914405165377</v>
      </c>
      <c r="AJ175" s="7">
        <f t="shared" si="32"/>
        <v>11.00488913317419</v>
      </c>
      <c r="AK175" s="7">
        <f t="shared" si="32"/>
        <v>10.476403077644189</v>
      </c>
      <c r="AL175" s="7">
        <f t="shared" si="32"/>
        <v>10.142965500862697</v>
      </c>
    </row>
    <row r="176" spans="1:38">
      <c r="A176" s="11">
        <v>41047</v>
      </c>
      <c r="B176" s="2" t="s">
        <v>221</v>
      </c>
      <c r="C176" s="5" t="s">
        <v>17</v>
      </c>
      <c r="D176">
        <v>366</v>
      </c>
      <c r="E176" s="21">
        <v>-19.04073</v>
      </c>
      <c r="F176" s="21">
        <v>1.10738</v>
      </c>
      <c r="G176" s="21">
        <v>-44.44</v>
      </c>
      <c r="H176" s="21">
        <v>20.18</v>
      </c>
      <c r="I176" s="21">
        <v>0.5252</v>
      </c>
      <c r="J176" s="7">
        <f t="shared" si="29"/>
        <v>7.9219412793042698</v>
      </c>
      <c r="K176" s="7">
        <f t="shared" si="29"/>
        <v>6.9298588065594933</v>
      </c>
      <c r="L176" s="7">
        <f t="shared" si="29"/>
        <v>6.3039244565080716</v>
      </c>
      <c r="M176" s="28">
        <v>41772</v>
      </c>
      <c r="N176" s="20" t="s">
        <v>221</v>
      </c>
      <c r="O176" t="s">
        <v>444</v>
      </c>
      <c r="P176">
        <v>23</v>
      </c>
      <c r="Q176" s="24">
        <v>-25.1325</v>
      </c>
      <c r="R176" s="24">
        <v>2.1522999999999999</v>
      </c>
      <c r="S176" s="24">
        <v>-10.683999999999999</v>
      </c>
      <c r="T176" s="24">
        <v>6.4329999999999998</v>
      </c>
      <c r="U176" s="24">
        <v>0.68</v>
      </c>
      <c r="V176" s="7">
        <f t="shared" si="33"/>
        <v>6.9062720503070967</v>
      </c>
      <c r="W176" s="7">
        <f t="shared" si="33"/>
        <v>6.3958356387157238</v>
      </c>
      <c r="X176" s="7">
        <f t="shared" si="33"/>
        <v>6.0737861193364813</v>
      </c>
      <c r="Y176" t="s">
        <v>622</v>
      </c>
      <c r="Z176" t="s">
        <v>457</v>
      </c>
      <c r="AA176" s="34">
        <v>11923100</v>
      </c>
      <c r="AB176" s="34">
        <v>13295300</v>
      </c>
      <c r="AC176" s="34">
        <v>13295300</v>
      </c>
      <c r="AD176" s="32">
        <f t="shared" si="26"/>
        <v>1</v>
      </c>
      <c r="AE176" s="32">
        <f t="shared" si="27"/>
        <v>0.89679059517273019</v>
      </c>
      <c r="AF176" s="32">
        <f t="shared" si="28"/>
        <v>0.89679059517273019</v>
      </c>
      <c r="AH176" s="24">
        <f t="shared" si="30"/>
        <v>-19.04073</v>
      </c>
      <c r="AI176" s="24">
        <f t="shared" si="31"/>
        <v>0.99308796928237797</v>
      </c>
      <c r="AJ176" s="7">
        <f t="shared" si="32"/>
        <v>8.8336578482721837</v>
      </c>
      <c r="AK176" s="7">
        <f t="shared" si="32"/>
        <v>7.7273990649118467</v>
      </c>
      <c r="AL176" s="7">
        <f t="shared" si="32"/>
        <v>7.0294274833400516</v>
      </c>
    </row>
    <row r="177" spans="1:38">
      <c r="A177" s="11">
        <v>41047</v>
      </c>
      <c r="B177" s="2" t="s">
        <v>222</v>
      </c>
      <c r="C177" s="5" t="s">
        <v>17</v>
      </c>
      <c r="D177">
        <v>1043</v>
      </c>
      <c r="E177" s="21">
        <v>-24.08793</v>
      </c>
      <c r="F177" s="21">
        <v>2.41187</v>
      </c>
      <c r="G177" s="21">
        <v>-93.5</v>
      </c>
      <c r="H177" s="21">
        <v>60.06</v>
      </c>
      <c r="I177" s="21">
        <v>0.77549999999999997</v>
      </c>
      <c r="J177" s="7">
        <f t="shared" si="29"/>
        <v>5.7299105399030479</v>
      </c>
      <c r="K177" s="7">
        <f t="shared" si="29"/>
        <v>5.2744082579939437</v>
      </c>
      <c r="L177" s="7">
        <f t="shared" si="29"/>
        <v>4.9870183155177967</v>
      </c>
      <c r="M177" s="28">
        <v>41772</v>
      </c>
      <c r="N177" s="20" t="s">
        <v>222</v>
      </c>
      <c r="P177">
        <v>30</v>
      </c>
      <c r="Q177" s="24">
        <v>-21.070900000000002</v>
      </c>
      <c r="R177" s="24">
        <v>1.7383999999999999</v>
      </c>
      <c r="S177" s="24">
        <v>-5.73</v>
      </c>
      <c r="T177" s="24">
        <v>3.0259999999999998</v>
      </c>
      <c r="U177" s="24">
        <v>0.20830000000000001</v>
      </c>
      <c r="V177" s="7">
        <f t="shared" si="33"/>
        <v>6.2142023319581021</v>
      </c>
      <c r="W177" s="7">
        <f t="shared" si="33"/>
        <v>5.5822348396271595</v>
      </c>
      <c r="X177" s="7">
        <f t="shared" si="33"/>
        <v>5.1835077454256275</v>
      </c>
      <c r="Y177" t="s">
        <v>623</v>
      </c>
      <c r="Z177" t="s">
        <v>457</v>
      </c>
      <c r="AA177" s="34">
        <v>12339600</v>
      </c>
      <c r="AB177" s="34">
        <v>11522400</v>
      </c>
      <c r="AC177" s="34">
        <v>11522400</v>
      </c>
      <c r="AD177" s="32">
        <f t="shared" si="26"/>
        <v>1</v>
      </c>
      <c r="AE177" s="32">
        <f t="shared" si="27"/>
        <v>1.07092272443241</v>
      </c>
      <c r="AF177" s="32">
        <f t="shared" si="28"/>
        <v>1.07092272443241</v>
      </c>
      <c r="AH177" s="24">
        <f t="shared" si="30"/>
        <v>-24.08793</v>
      </c>
      <c r="AI177" s="24">
        <f t="shared" si="31"/>
        <v>2.5829263913767968</v>
      </c>
      <c r="AJ177" s="7">
        <f t="shared" si="32"/>
        <v>5.3504425755274783</v>
      </c>
      <c r="AK177" s="7">
        <f t="shared" si="32"/>
        <v>4.9251063010072782</v>
      </c>
      <c r="AL177" s="7">
        <f t="shared" si="32"/>
        <v>4.6567489901392474</v>
      </c>
    </row>
    <row r="178" spans="1:38">
      <c r="A178" s="11">
        <v>41047</v>
      </c>
      <c r="B178" s="2" t="s">
        <v>223</v>
      </c>
      <c r="C178" s="5" t="s">
        <v>17</v>
      </c>
      <c r="D178">
        <v>870</v>
      </c>
      <c r="E178" s="21">
        <v>-18.988880000000002</v>
      </c>
      <c r="F178" s="21">
        <v>1.1891</v>
      </c>
      <c r="G178" s="21">
        <v>-48.91</v>
      </c>
      <c r="H178" s="21">
        <v>21.79</v>
      </c>
      <c r="I178" s="21">
        <v>0.35220000000000001</v>
      </c>
      <c r="J178" s="7">
        <f t="shared" si="29"/>
        <v>7.3339074374535063</v>
      </c>
      <c r="K178" s="7">
        <f t="shared" si="29"/>
        <v>6.4100050838515292</v>
      </c>
      <c r="L178" s="7">
        <f t="shared" si="29"/>
        <v>5.8270875995693467</v>
      </c>
      <c r="M178" s="28">
        <v>41772</v>
      </c>
      <c r="N178" s="20" t="s">
        <v>223</v>
      </c>
      <c r="P178">
        <v>20</v>
      </c>
      <c r="Q178" s="24">
        <v>-20.046800000000001</v>
      </c>
      <c r="R178" s="24">
        <v>1.8815</v>
      </c>
      <c r="S178" s="24">
        <v>-6.7160000000000002</v>
      </c>
      <c r="T178" s="24">
        <v>3.7610000000000001</v>
      </c>
      <c r="U178" s="24">
        <v>0.38500000000000001</v>
      </c>
      <c r="V178" s="7">
        <f t="shared" si="33"/>
        <v>5.1972730979941346</v>
      </c>
      <c r="W178" s="7">
        <f t="shared" si="33"/>
        <v>4.6133707388827281</v>
      </c>
      <c r="X178" s="7">
        <f t="shared" si="33"/>
        <v>4.2449693673387774</v>
      </c>
      <c r="Y178" t="s">
        <v>624</v>
      </c>
      <c r="Z178" t="s">
        <v>457</v>
      </c>
      <c r="AA178" s="34">
        <v>11506200</v>
      </c>
      <c r="AB178" s="34">
        <v>11978100</v>
      </c>
      <c r="AC178" s="34">
        <v>11978100</v>
      </c>
      <c r="AD178" s="32">
        <f t="shared" si="26"/>
        <v>1</v>
      </c>
      <c r="AE178" s="32">
        <f t="shared" si="27"/>
        <v>0.96060310065870214</v>
      </c>
      <c r="AF178" s="32">
        <f t="shared" si="28"/>
        <v>0.96060310065870214</v>
      </c>
      <c r="AH178" s="24">
        <f t="shared" si="30"/>
        <v>-18.988880000000002</v>
      </c>
      <c r="AI178" s="24">
        <f t="shared" si="31"/>
        <v>1.1422531469932629</v>
      </c>
      <c r="AJ178" s="7">
        <f t="shared" si="32"/>
        <v>7.6346905734788058</v>
      </c>
      <c r="AK178" s="7">
        <f t="shared" si="32"/>
        <v>6.6728965162157792</v>
      </c>
      <c r="AL178" s="7">
        <f t="shared" si="32"/>
        <v>6.0660720286803276</v>
      </c>
    </row>
    <row r="179" spans="1:38">
      <c r="A179" s="11">
        <v>41047</v>
      </c>
      <c r="B179" s="2" t="s">
        <v>224</v>
      </c>
      <c r="C179" s="5" t="s">
        <v>17</v>
      </c>
      <c r="D179">
        <v>456</v>
      </c>
      <c r="E179" s="21">
        <v>-24.221730000000001</v>
      </c>
      <c r="F179" s="21">
        <v>1.9458599999999999</v>
      </c>
      <c r="G179" s="21">
        <v>-53.58</v>
      </c>
      <c r="H179" s="21">
        <v>30.73</v>
      </c>
      <c r="I179" s="21">
        <v>0.67369999999999997</v>
      </c>
      <c r="J179" s="7">
        <f t="shared" si="29"/>
        <v>7.1709163731594074</v>
      </c>
      <c r="K179" s="7">
        <f t="shared" si="29"/>
        <v>6.6063267887760952</v>
      </c>
      <c r="L179" s="7">
        <f t="shared" si="29"/>
        <v>6.2501104214321224</v>
      </c>
      <c r="M179" s="28">
        <v>41772</v>
      </c>
      <c r="N179" s="20" t="s">
        <v>224</v>
      </c>
      <c r="P179">
        <v>33</v>
      </c>
      <c r="Q179" s="24">
        <v>-21.492699999999999</v>
      </c>
      <c r="R179" s="24">
        <v>2.9129999999999998</v>
      </c>
      <c r="S179" s="24">
        <v>-11.207000000000001</v>
      </c>
      <c r="T179" s="24">
        <v>6.5140000000000002</v>
      </c>
      <c r="U179" s="24">
        <v>0.54930000000000001</v>
      </c>
      <c r="V179" s="7">
        <f t="shared" si="33"/>
        <v>3.8532678798063724</v>
      </c>
      <c r="W179" s="7">
        <f t="shared" si="33"/>
        <v>3.4761266890517857</v>
      </c>
      <c r="X179" s="7">
        <f t="shared" si="33"/>
        <v>3.238177090507349</v>
      </c>
      <c r="Y179" t="s">
        <v>625</v>
      </c>
      <c r="Z179" t="s">
        <v>457</v>
      </c>
      <c r="AA179" s="34">
        <v>10199100</v>
      </c>
      <c r="AB179" s="34">
        <v>12425600</v>
      </c>
      <c r="AC179" s="34">
        <v>12425600</v>
      </c>
      <c r="AD179" s="32">
        <f t="shared" si="26"/>
        <v>1</v>
      </c>
      <c r="AE179" s="32">
        <f t="shared" si="27"/>
        <v>0.8208134818439351</v>
      </c>
      <c r="AF179" s="32">
        <f t="shared" si="28"/>
        <v>0.8208134818439351</v>
      </c>
      <c r="AH179" s="24">
        <f t="shared" si="30"/>
        <v>-24.221730000000001</v>
      </c>
      <c r="AI179" s="24">
        <f t="shared" si="31"/>
        <v>1.5971881217808395</v>
      </c>
      <c r="AJ179" s="7">
        <f t="shared" si="32"/>
        <v>8.7363530592238074</v>
      </c>
      <c r="AK179" s="7">
        <f t="shared" si="32"/>
        <v>8.0485115497069604</v>
      </c>
      <c r="AL179" s="7">
        <f t="shared" si="32"/>
        <v>7.6145318756112781</v>
      </c>
    </row>
    <row r="180" spans="1:38">
      <c r="A180" s="11">
        <v>41047</v>
      </c>
      <c r="B180" s="2" t="s">
        <v>225</v>
      </c>
      <c r="C180" s="13" t="s">
        <v>17</v>
      </c>
      <c r="D180">
        <v>427</v>
      </c>
      <c r="E180" s="21">
        <v>-20.537880000000001</v>
      </c>
      <c r="F180" s="21">
        <v>1.4100200000000001</v>
      </c>
      <c r="G180" s="21">
        <v>-29.07</v>
      </c>
      <c r="H180" s="21">
        <v>14.65</v>
      </c>
      <c r="I180" s="21">
        <v>0.33289999999999997</v>
      </c>
      <c r="J180" s="7">
        <f t="shared" si="29"/>
        <v>7.2834068551339444</v>
      </c>
      <c r="K180" s="7">
        <f t="shared" si="29"/>
        <v>6.5042602553210971</v>
      </c>
      <c r="L180" s="7">
        <f t="shared" si="29"/>
        <v>6.0126734831051403</v>
      </c>
      <c r="M180" s="28">
        <v>41772</v>
      </c>
      <c r="Q180" s="24"/>
      <c r="R180" s="24"/>
      <c r="S180" s="24"/>
      <c r="T180" s="24"/>
      <c r="U180" s="24"/>
      <c r="V180" s="7" t="e">
        <f t="shared" si="33"/>
        <v>#DIV/0!</v>
      </c>
      <c r="W180" s="7" t="e">
        <f t="shared" si="33"/>
        <v>#DIV/0!</v>
      </c>
      <c r="X180" s="7" t="e">
        <f t="shared" si="33"/>
        <v>#DIV/0!</v>
      </c>
      <c r="Y180" t="s">
        <v>626</v>
      </c>
      <c r="Z180" t="s">
        <v>457</v>
      </c>
      <c r="AA180" s="34">
        <v>15063300</v>
      </c>
      <c r="AB180" s="34">
        <v>16373200</v>
      </c>
      <c r="AC180" s="34">
        <v>14273100</v>
      </c>
      <c r="AD180" s="32">
        <f t="shared" si="26"/>
        <v>0.87173551901888446</v>
      </c>
      <c r="AE180" s="32">
        <f t="shared" si="27"/>
        <v>0.91999731268169938</v>
      </c>
      <c r="AF180" s="32">
        <f t="shared" si="28"/>
        <v>1.0553628854278327</v>
      </c>
      <c r="AH180" s="24">
        <f t="shared" si="30"/>
        <v>-20.537880000000001</v>
      </c>
      <c r="AI180" s="24">
        <f t="shared" si="31"/>
        <v>1.4880827757109527</v>
      </c>
      <c r="AJ180" s="7">
        <f t="shared" si="32"/>
        <v>6.9013293490810321</v>
      </c>
      <c r="AK180" s="7">
        <f t="shared" si="32"/>
        <v>6.1630557082593826</v>
      </c>
      <c r="AL180" s="7">
        <f t="shared" si="32"/>
        <v>5.6972569019874779</v>
      </c>
    </row>
    <row r="181" spans="1:38">
      <c r="A181" s="11">
        <v>41047</v>
      </c>
      <c r="B181" s="2" t="s">
        <v>226</v>
      </c>
      <c r="C181" s="13" t="s">
        <v>17</v>
      </c>
      <c r="D181">
        <v>627</v>
      </c>
      <c r="E181" s="21">
        <v>-23.824770000000001</v>
      </c>
      <c r="F181" s="21">
        <v>1.69848</v>
      </c>
      <c r="G181" s="21">
        <v>-38.229999999999997</v>
      </c>
      <c r="H181" s="21">
        <v>20.62</v>
      </c>
      <c r="I181" s="21">
        <v>0.40310000000000001</v>
      </c>
      <c r="J181" s="7">
        <f t="shared" si="29"/>
        <v>7.9816302422612946</v>
      </c>
      <c r="K181" s="7">
        <f t="shared" si="29"/>
        <v>7.3348093855728962</v>
      </c>
      <c r="L181" s="7">
        <f t="shared" si="29"/>
        <v>6.9267108618576074</v>
      </c>
      <c r="M181" s="28">
        <v>41772</v>
      </c>
      <c r="N181" s="20" t="s">
        <v>226</v>
      </c>
      <c r="O181" t="s">
        <v>444</v>
      </c>
      <c r="P181">
        <v>27</v>
      </c>
      <c r="Q181" s="24">
        <v>-22.644200000000001</v>
      </c>
      <c r="R181" s="24">
        <v>1.484</v>
      </c>
      <c r="S181" s="24">
        <v>-9.6509999999999998</v>
      </c>
      <c r="T181" s="24">
        <v>5.3630000000000004</v>
      </c>
      <c r="U181" s="24">
        <v>0.53639999999999999</v>
      </c>
      <c r="V181" s="7">
        <f t="shared" si="33"/>
        <v>8.3396693624501115</v>
      </c>
      <c r="W181" s="7">
        <f t="shared" si="33"/>
        <v>7.5993645857195782</v>
      </c>
      <c r="X181" s="7">
        <f t="shared" si="33"/>
        <v>7.1322842753692113</v>
      </c>
      <c r="Y181" t="s">
        <v>627</v>
      </c>
      <c r="Z181" t="s">
        <v>457</v>
      </c>
      <c r="AA181" s="34">
        <v>13006000</v>
      </c>
      <c r="AB181" s="34">
        <v>14137000</v>
      </c>
      <c r="AC181" s="34">
        <v>12417200</v>
      </c>
      <c r="AD181" s="32">
        <f t="shared" si="26"/>
        <v>0.87834759850038902</v>
      </c>
      <c r="AE181" s="32">
        <f t="shared" si="27"/>
        <v>0.91999717054537733</v>
      </c>
      <c r="AF181" s="32">
        <f t="shared" si="28"/>
        <v>1.0474180974776923</v>
      </c>
      <c r="AH181" s="24">
        <f t="shared" si="30"/>
        <v>-23.824770000000001</v>
      </c>
      <c r="AI181" s="24">
        <f t="shared" si="31"/>
        <v>1.7790186902039109</v>
      </c>
      <c r="AJ181" s="7">
        <f t="shared" si="32"/>
        <v>7.6202905616028707</v>
      </c>
      <c r="AK181" s="7">
        <f t="shared" si="32"/>
        <v>7.0027521991800521</v>
      </c>
      <c r="AL181" s="7">
        <f t="shared" si="32"/>
        <v>6.6131288723557029</v>
      </c>
    </row>
    <row r="182" spans="1:38">
      <c r="A182" s="11">
        <v>41047</v>
      </c>
      <c r="B182" s="2" t="s">
        <v>227</v>
      </c>
      <c r="C182" s="13" t="s">
        <v>17</v>
      </c>
      <c r="D182">
        <v>736</v>
      </c>
      <c r="E182" s="21">
        <v>-23.278849999999998</v>
      </c>
      <c r="F182" s="21">
        <v>1.64429</v>
      </c>
      <c r="G182" s="21">
        <v>-62.18</v>
      </c>
      <c r="H182" s="21">
        <v>32.54</v>
      </c>
      <c r="I182" s="21">
        <v>0.58940000000000003</v>
      </c>
      <c r="J182" s="7">
        <f t="shared" si="29"/>
        <v>7.9126670683857236</v>
      </c>
      <c r="K182" s="7">
        <f t="shared" si="29"/>
        <v>7.2445292772004031</v>
      </c>
      <c r="L182" s="7">
        <f t="shared" si="29"/>
        <v>6.8229812652560717</v>
      </c>
      <c r="M182" s="28">
        <v>41772</v>
      </c>
      <c r="N182" s="20" t="s">
        <v>227</v>
      </c>
      <c r="O182" t="s">
        <v>444</v>
      </c>
      <c r="P182">
        <v>7</v>
      </c>
      <c r="Q182" s="24">
        <v>-25.392800000000001</v>
      </c>
      <c r="R182" s="24">
        <v>2.0072999999999999</v>
      </c>
      <c r="S182" s="24">
        <v>-15.759</v>
      </c>
      <c r="T182" s="24">
        <v>8.8510000000000009</v>
      </c>
      <c r="U182" s="24">
        <v>0.91700000000000004</v>
      </c>
      <c r="V182" s="7">
        <f t="shared" si="33"/>
        <v>7.5348325282100159</v>
      </c>
      <c r="W182" s="7">
        <f t="shared" si="33"/>
        <v>6.9875240597857093</v>
      </c>
      <c r="X182" s="7">
        <f t="shared" si="33"/>
        <v>6.6422108626751912</v>
      </c>
      <c r="Y182" t="s">
        <v>628</v>
      </c>
      <c r="Z182" t="s">
        <v>457</v>
      </c>
      <c r="AA182" s="34">
        <v>13064000</v>
      </c>
      <c r="AB182" s="34">
        <v>14200000</v>
      </c>
      <c r="AC182" s="34">
        <v>12659300</v>
      </c>
      <c r="AD182" s="32">
        <f t="shared" si="26"/>
        <v>0.89149999999999996</v>
      </c>
      <c r="AE182" s="32">
        <f t="shared" si="27"/>
        <v>0.92</v>
      </c>
      <c r="AF182" s="32">
        <f t="shared" si="28"/>
        <v>1.0319685922602355</v>
      </c>
      <c r="AH182" s="24">
        <f t="shared" si="30"/>
        <v>-23.278849999999998</v>
      </c>
      <c r="AI182" s="24">
        <f t="shared" si="31"/>
        <v>1.6968556365675826</v>
      </c>
      <c r="AJ182" s="7">
        <f t="shared" si="32"/>
        <v>7.6675464037672532</v>
      </c>
      <c r="AK182" s="7">
        <f t="shared" si="32"/>
        <v>7.0201063593740862</v>
      </c>
      <c r="AL182" s="7">
        <f t="shared" si="32"/>
        <v>6.6116171717128136</v>
      </c>
    </row>
    <row r="183" spans="1:38">
      <c r="A183" s="11">
        <v>41047</v>
      </c>
      <c r="B183" s="2" t="s">
        <v>228</v>
      </c>
      <c r="C183" s="13" t="s">
        <v>17</v>
      </c>
      <c r="D183">
        <v>290</v>
      </c>
      <c r="E183" s="21">
        <v>-23.646999999999998</v>
      </c>
      <c r="F183" s="21">
        <v>1.712</v>
      </c>
      <c r="G183" s="21">
        <v>-21.26</v>
      </c>
      <c r="H183" s="21">
        <v>11.34</v>
      </c>
      <c r="I183" s="21">
        <v>0.30470000000000003</v>
      </c>
      <c r="J183" s="7">
        <f t="shared" si="29"/>
        <v>7.814760124927548</v>
      </c>
      <c r="K183" s="7">
        <f t="shared" si="29"/>
        <v>7.1730473394905667</v>
      </c>
      <c r="L183" s="7">
        <f t="shared" si="29"/>
        <v>6.768171649911161</v>
      </c>
      <c r="M183" s="28">
        <v>41772</v>
      </c>
      <c r="N183" s="20" t="s">
        <v>228</v>
      </c>
      <c r="O183" t="s">
        <v>444</v>
      </c>
      <c r="P183">
        <v>41</v>
      </c>
      <c r="Q183" s="24">
        <v>-21.336600000000001</v>
      </c>
      <c r="R183" s="24">
        <v>1.4879</v>
      </c>
      <c r="S183" s="24">
        <v>-10.022</v>
      </c>
      <c r="T183" s="24">
        <v>5.226</v>
      </c>
      <c r="U183" s="24">
        <v>0.40289999999999998</v>
      </c>
      <c r="V183" s="7">
        <f t="shared" si="33"/>
        <v>7.4389873875098891</v>
      </c>
      <c r="W183" s="7">
        <f t="shared" si="33"/>
        <v>6.7006230561246403</v>
      </c>
      <c r="X183" s="7">
        <f t="shared" si="33"/>
        <v>6.2347670304777933</v>
      </c>
      <c r="Y183" t="s">
        <v>629</v>
      </c>
      <c r="Z183" t="s">
        <v>457</v>
      </c>
      <c r="AA183" s="34">
        <v>14391600</v>
      </c>
      <c r="AB183" s="34">
        <v>15643000</v>
      </c>
      <c r="AC183" s="34">
        <v>13842000</v>
      </c>
      <c r="AD183" s="32">
        <f t="shared" si="26"/>
        <v>0.88486863133670013</v>
      </c>
      <c r="AE183" s="32">
        <f t="shared" si="27"/>
        <v>0.92000255705427347</v>
      </c>
      <c r="AF183" s="32">
        <f t="shared" si="28"/>
        <v>1.0397052449068054</v>
      </c>
      <c r="AH183" s="24">
        <f t="shared" si="30"/>
        <v>-23.646999999999998</v>
      </c>
      <c r="AI183" s="24">
        <f t="shared" si="31"/>
        <v>1.7799753792804507</v>
      </c>
      <c r="AJ183" s="7">
        <f t="shared" si="32"/>
        <v>7.5163226916567387</v>
      </c>
      <c r="AK183" s="7">
        <f t="shared" si="32"/>
        <v>6.899116239558384</v>
      </c>
      <c r="AL183" s="7">
        <f t="shared" si="32"/>
        <v>6.5097023248332562</v>
      </c>
    </row>
    <row r="184" spans="1:38">
      <c r="A184" s="11">
        <v>41047</v>
      </c>
      <c r="B184" s="2" t="s">
        <v>229</v>
      </c>
      <c r="C184" s="13" t="s">
        <v>17</v>
      </c>
      <c r="D184">
        <v>397</v>
      </c>
      <c r="E184" s="21">
        <v>-22.688300000000002</v>
      </c>
      <c r="F184" s="21">
        <v>1.5955999999999999</v>
      </c>
      <c r="G184" s="21">
        <v>-28.61</v>
      </c>
      <c r="H184" s="21">
        <v>15.21</v>
      </c>
      <c r="I184" s="21">
        <v>0.36649999999999999</v>
      </c>
      <c r="J184" s="7">
        <f t="shared" si="29"/>
        <v>7.7840118663048168</v>
      </c>
      <c r="K184" s="7">
        <f t="shared" si="29"/>
        <v>7.0954857390372617</v>
      </c>
      <c r="L184" s="7">
        <f t="shared" si="29"/>
        <v>6.6610741192328344</v>
      </c>
      <c r="M184" s="28">
        <v>41772</v>
      </c>
      <c r="Q184" s="24"/>
      <c r="R184" s="24"/>
      <c r="S184" s="24"/>
      <c r="T184" s="24"/>
      <c r="U184" s="24"/>
      <c r="V184" s="7" t="e">
        <f t="shared" si="33"/>
        <v>#DIV/0!</v>
      </c>
      <c r="W184" s="7" t="e">
        <f t="shared" si="33"/>
        <v>#DIV/0!</v>
      </c>
      <c r="X184" s="7" t="e">
        <f t="shared" si="33"/>
        <v>#DIV/0!</v>
      </c>
      <c r="Y184" t="s">
        <v>630</v>
      </c>
      <c r="Z184" t="s">
        <v>457</v>
      </c>
      <c r="AA184" s="34">
        <v>13774200</v>
      </c>
      <c r="AB184" s="34">
        <v>14972000</v>
      </c>
      <c r="AC184" s="34">
        <v>13273500</v>
      </c>
      <c r="AD184" s="32">
        <f t="shared" si="26"/>
        <v>0.88655490248463797</v>
      </c>
      <c r="AE184" s="32">
        <f t="shared" si="27"/>
        <v>0.91999732834624637</v>
      </c>
      <c r="AF184" s="32">
        <f t="shared" si="28"/>
        <v>1.0377217764719178</v>
      </c>
      <c r="AH184" s="24">
        <f t="shared" si="30"/>
        <v>-22.688300000000002</v>
      </c>
      <c r="AI184" s="24">
        <f t="shared" si="31"/>
        <v>1.6557888665385918</v>
      </c>
      <c r="AJ184" s="7">
        <f t="shared" si="32"/>
        <v>7.5010586101114392</v>
      </c>
      <c r="AK184" s="7">
        <f t="shared" si="32"/>
        <v>6.8375607989655363</v>
      </c>
      <c r="AL184" s="7">
        <f t="shared" si="32"/>
        <v>6.4189402884840518</v>
      </c>
    </row>
    <row r="185" spans="1:38">
      <c r="A185" s="11">
        <v>41047</v>
      </c>
      <c r="B185" s="2" t="s">
        <v>230</v>
      </c>
      <c r="C185" s="13" t="s">
        <v>17</v>
      </c>
      <c r="D185">
        <v>545</v>
      </c>
      <c r="E185" s="21">
        <v>-21.85417</v>
      </c>
      <c r="F185" s="21">
        <v>1.64964</v>
      </c>
      <c r="G185" s="21">
        <v>-88.08</v>
      </c>
      <c r="H185" s="21">
        <v>43.49</v>
      </c>
      <c r="I185" s="21">
        <v>0.77590000000000003</v>
      </c>
      <c r="J185" s="7">
        <f t="shared" si="29"/>
        <v>7.0233743931257502</v>
      </c>
      <c r="K185" s="7">
        <f t="shared" si="29"/>
        <v>6.3574034608810726</v>
      </c>
      <c r="L185" s="7">
        <f t="shared" si="29"/>
        <v>5.9372225847141848</v>
      </c>
      <c r="M185" s="28">
        <v>41772</v>
      </c>
      <c r="N185" s="20" t="s">
        <v>230</v>
      </c>
      <c r="O185" t="s">
        <v>444</v>
      </c>
      <c r="P185">
        <v>17</v>
      </c>
      <c r="Q185" s="24">
        <v>-20.830400000000001</v>
      </c>
      <c r="R185" s="24">
        <v>1.5522</v>
      </c>
      <c r="S185" s="24">
        <v>-15.189</v>
      </c>
      <c r="T185" s="24">
        <v>7.6660000000000004</v>
      </c>
      <c r="U185" s="24">
        <v>0.79379999999999995</v>
      </c>
      <c r="V185" s="7">
        <f t="shared" si="33"/>
        <v>6.8047090155108645</v>
      </c>
      <c r="W185" s="7">
        <f t="shared" si="33"/>
        <v>6.0969314812574753</v>
      </c>
      <c r="X185" s="7">
        <f t="shared" si="33"/>
        <v>5.6503735759875724</v>
      </c>
      <c r="Y185" t="s">
        <v>631</v>
      </c>
      <c r="Z185" t="s">
        <v>457</v>
      </c>
      <c r="AA185" s="34">
        <v>13044700</v>
      </c>
      <c r="AB185" s="34">
        <v>14179000</v>
      </c>
      <c r="AC185" s="34">
        <v>13525600</v>
      </c>
      <c r="AD185" s="32">
        <f t="shared" si="26"/>
        <v>0.95391776570985265</v>
      </c>
      <c r="AE185" s="32">
        <f t="shared" si="27"/>
        <v>0.92000141053670925</v>
      </c>
      <c r="AF185" s="32">
        <f t="shared" si="28"/>
        <v>0.96444520021292957</v>
      </c>
      <c r="AH185" s="24">
        <f t="shared" si="30"/>
        <v>-21.85417</v>
      </c>
      <c r="AI185" s="24">
        <f t="shared" si="31"/>
        <v>1.5909873800792571</v>
      </c>
      <c r="AJ185" s="7">
        <f t="shared" si="32"/>
        <v>7.2822949314021521</v>
      </c>
      <c r="AK185" s="7">
        <f t="shared" si="32"/>
        <v>6.5917726165027197</v>
      </c>
      <c r="AL185" s="7">
        <f t="shared" si="32"/>
        <v>6.1561015425276304</v>
      </c>
    </row>
    <row r="186" spans="1:38">
      <c r="A186" s="11">
        <v>41047</v>
      </c>
      <c r="B186" s="2" t="s">
        <v>231</v>
      </c>
      <c r="C186" s="13" t="s">
        <v>17</v>
      </c>
      <c r="D186">
        <v>516</v>
      </c>
      <c r="E186" s="21">
        <v>-23.698409999999999</v>
      </c>
      <c r="F186" s="21">
        <v>1.66364</v>
      </c>
      <c r="G186" s="21">
        <v>-35.15</v>
      </c>
      <c r="H186" s="21">
        <v>19.149999999999999</v>
      </c>
      <c r="I186" s="21">
        <v>0.41439999999999999</v>
      </c>
      <c r="J186" s="7">
        <f t="shared" si="29"/>
        <v>8.0728278557115498</v>
      </c>
      <c r="K186" s="7">
        <f t="shared" si="29"/>
        <v>7.4124612567669992</v>
      </c>
      <c r="L186" s="7">
        <f t="shared" si="29"/>
        <v>6.9958163212280944</v>
      </c>
      <c r="M186" s="28">
        <v>41772</v>
      </c>
      <c r="N186" s="20" t="s">
        <v>231</v>
      </c>
      <c r="O186" t="s">
        <v>444</v>
      </c>
      <c r="P186">
        <v>26</v>
      </c>
      <c r="Q186" s="24">
        <v>-20.294899999999998</v>
      </c>
      <c r="R186" s="24">
        <v>1.5948</v>
      </c>
      <c r="S186" s="24">
        <v>-6.9669999999999996</v>
      </c>
      <c r="T186" s="24">
        <v>3.7280000000000002</v>
      </c>
      <c r="U186" s="24">
        <v>0.33160000000000001</v>
      </c>
      <c r="V186" s="7">
        <f t="shared" si="33"/>
        <v>6.2871641170528978</v>
      </c>
      <c r="W186" s="7">
        <f t="shared" si="33"/>
        <v>5.5982926042186172</v>
      </c>
      <c r="X186" s="7">
        <f t="shared" si="33"/>
        <v>5.1636630703836888</v>
      </c>
      <c r="Y186" t="s">
        <v>632</v>
      </c>
      <c r="Z186" t="s">
        <v>457</v>
      </c>
      <c r="AA186" s="34">
        <v>14594000</v>
      </c>
      <c r="AB186" s="34">
        <v>15863000</v>
      </c>
      <c r="AC186" s="34">
        <v>13160400</v>
      </c>
      <c r="AD186" s="32">
        <f t="shared" si="26"/>
        <v>0.82962869570699116</v>
      </c>
      <c r="AE186" s="32">
        <f t="shared" si="27"/>
        <v>0.92000252159112395</v>
      </c>
      <c r="AF186" s="32">
        <f t="shared" si="28"/>
        <v>1.1089328591836114</v>
      </c>
      <c r="AH186" s="24">
        <f t="shared" si="30"/>
        <v>-23.698409999999999</v>
      </c>
      <c r="AI186" s="24">
        <f t="shared" si="31"/>
        <v>1.8448650618522233</v>
      </c>
      <c r="AJ186" s="7">
        <f t="shared" si="32"/>
        <v>7.2798166172609484</v>
      </c>
      <c r="AK186" s="7">
        <f t="shared" si="32"/>
        <v>6.684319249250132</v>
      </c>
      <c r="AL186" s="7">
        <f t="shared" si="32"/>
        <v>6.3086022415986172</v>
      </c>
    </row>
    <row r="187" spans="1:38">
      <c r="A187" s="11">
        <v>41047</v>
      </c>
      <c r="B187" s="2" t="s">
        <v>232</v>
      </c>
      <c r="C187" s="13" t="s">
        <v>17</v>
      </c>
      <c r="D187">
        <v>338</v>
      </c>
      <c r="E187" s="21">
        <v>-25.39995</v>
      </c>
      <c r="F187" s="21">
        <v>2.4993500000000002</v>
      </c>
      <c r="G187" s="21">
        <v>-57.76</v>
      </c>
      <c r="H187" s="21">
        <v>34.39</v>
      </c>
      <c r="I187" s="21">
        <v>0.77710000000000001</v>
      </c>
      <c r="J187" s="7">
        <f t="shared" si="29"/>
        <v>6.0543018520319132</v>
      </c>
      <c r="K187" s="7">
        <f t="shared" si="29"/>
        <v>5.6147426511724454</v>
      </c>
      <c r="L187" s="7">
        <f t="shared" si="29"/>
        <v>5.3374116728941159</v>
      </c>
      <c r="M187" s="28">
        <v>41772</v>
      </c>
      <c r="Q187" s="24"/>
      <c r="R187" s="24"/>
      <c r="S187" s="24"/>
      <c r="T187" s="24"/>
      <c r="U187" s="24"/>
      <c r="V187" s="7" t="e">
        <f t="shared" si="33"/>
        <v>#DIV/0!</v>
      </c>
      <c r="W187" s="7" t="e">
        <f t="shared" si="33"/>
        <v>#DIV/0!</v>
      </c>
      <c r="X187" s="7" t="e">
        <f t="shared" si="33"/>
        <v>#DIV/0!</v>
      </c>
      <c r="Y187" t="s">
        <v>633</v>
      </c>
      <c r="Z187" t="s">
        <v>457</v>
      </c>
      <c r="AA187" s="34">
        <v>13547000</v>
      </c>
      <c r="AB187" s="34">
        <v>14725000</v>
      </c>
      <c r="AC187" s="34">
        <v>13004900</v>
      </c>
      <c r="AD187" s="32">
        <f t="shared" si="26"/>
        <v>0.88318505942275038</v>
      </c>
      <c r="AE187" s="32">
        <f t="shared" si="27"/>
        <v>0.92</v>
      </c>
      <c r="AF187" s="32">
        <f t="shared" si="28"/>
        <v>1.0416842882298212</v>
      </c>
      <c r="AH187" s="24">
        <f t="shared" si="30"/>
        <v>-25.39995</v>
      </c>
      <c r="AI187" s="24">
        <f t="shared" si="31"/>
        <v>2.6035336257872039</v>
      </c>
      <c r="AJ187" s="7">
        <f t="shared" si="32"/>
        <v>5.8120314575544265</v>
      </c>
      <c r="AK187" s="7">
        <f t="shared" si="32"/>
        <v>5.3900617630643337</v>
      </c>
      <c r="AL187" s="7">
        <f t="shared" si="32"/>
        <v>5.1238285277050766</v>
      </c>
    </row>
    <row r="188" spans="1:38">
      <c r="A188" s="11">
        <v>41047</v>
      </c>
      <c r="B188" s="2" t="s">
        <v>233</v>
      </c>
      <c r="C188" s="5" t="s">
        <v>234</v>
      </c>
      <c r="D188" s="16"/>
      <c r="E188" s="26"/>
      <c r="F188" s="26"/>
      <c r="G188" s="26"/>
      <c r="H188" s="26"/>
      <c r="I188" s="26"/>
      <c r="J188" s="7" t="e">
        <f t="shared" si="29"/>
        <v>#DIV/0!</v>
      </c>
      <c r="K188" s="7" t="e">
        <f t="shared" si="29"/>
        <v>#DIV/0!</v>
      </c>
      <c r="L188" s="7" t="e">
        <f t="shared" si="29"/>
        <v>#DIV/0!</v>
      </c>
      <c r="M188" s="28">
        <v>41772</v>
      </c>
      <c r="Q188" s="24"/>
      <c r="R188" s="24"/>
      <c r="S188" s="24"/>
      <c r="T188" s="24"/>
      <c r="U188" s="24"/>
      <c r="V188" s="7" t="e">
        <f t="shared" si="33"/>
        <v>#DIV/0!</v>
      </c>
      <c r="W188" s="7" t="e">
        <f t="shared" si="33"/>
        <v>#DIV/0!</v>
      </c>
      <c r="X188" s="7" t="e">
        <f t="shared" si="33"/>
        <v>#DIV/0!</v>
      </c>
      <c r="Y188" t="s">
        <v>634</v>
      </c>
      <c r="Z188" t="s">
        <v>457</v>
      </c>
      <c r="AA188" s="34">
        <v>15717600</v>
      </c>
      <c r="AB188" s="34">
        <v>17084300</v>
      </c>
      <c r="AC188" s="34">
        <v>12972300</v>
      </c>
      <c r="AD188" s="32">
        <f t="shared" si="26"/>
        <v>0.75931118044052137</v>
      </c>
      <c r="AE188" s="32">
        <f t="shared" si="27"/>
        <v>0.92000257546402253</v>
      </c>
      <c r="AF188" s="32">
        <f t="shared" si="28"/>
        <v>1.2116278531948845</v>
      </c>
      <c r="AH188" s="24">
        <f t="shared" si="30"/>
        <v>0</v>
      </c>
      <c r="AI188" s="24">
        <f t="shared" si="31"/>
        <v>0</v>
      </c>
      <c r="AJ188" s="7" t="e">
        <f t="shared" si="32"/>
        <v>#DIV/0!</v>
      </c>
      <c r="AK188" s="7" t="e">
        <f t="shared" si="32"/>
        <v>#DIV/0!</v>
      </c>
      <c r="AL188" s="7" t="e">
        <f t="shared" si="32"/>
        <v>#DIV/0!</v>
      </c>
    </row>
    <row r="189" spans="1:38">
      <c r="A189" s="11">
        <v>41047</v>
      </c>
      <c r="B189" s="2" t="s">
        <v>235</v>
      </c>
      <c r="C189" s="5" t="s">
        <v>236</v>
      </c>
      <c r="D189" s="5"/>
      <c r="E189" s="25"/>
      <c r="F189" s="26"/>
      <c r="G189" s="25"/>
      <c r="H189" s="25"/>
      <c r="I189" s="25"/>
      <c r="J189" s="7" t="e">
        <f t="shared" si="29"/>
        <v>#DIV/0!</v>
      </c>
      <c r="K189" s="7" t="e">
        <f t="shared" si="29"/>
        <v>#DIV/0!</v>
      </c>
      <c r="L189" s="7" t="e">
        <f t="shared" si="29"/>
        <v>#DIV/0!</v>
      </c>
      <c r="M189" s="28">
        <v>41772</v>
      </c>
      <c r="Q189" s="24"/>
      <c r="R189" s="24"/>
      <c r="S189" s="24"/>
      <c r="T189" s="24"/>
      <c r="U189" s="24"/>
      <c r="V189" s="7" t="e">
        <f t="shared" si="33"/>
        <v>#DIV/0!</v>
      </c>
      <c r="W189" s="7" t="e">
        <f t="shared" si="33"/>
        <v>#DIV/0!</v>
      </c>
      <c r="X189" s="7" t="e">
        <f t="shared" si="33"/>
        <v>#DIV/0!</v>
      </c>
      <c r="Y189" t="s">
        <v>635</v>
      </c>
      <c r="Z189" t="s">
        <v>457</v>
      </c>
      <c r="AA189" s="34">
        <v>16170500</v>
      </c>
      <c r="AB189" s="34">
        <v>17576600</v>
      </c>
      <c r="AC189" s="34">
        <v>14108700</v>
      </c>
      <c r="AD189" s="32">
        <f t="shared" si="26"/>
        <v>0.80269790516937289</v>
      </c>
      <c r="AE189" s="32">
        <f t="shared" si="27"/>
        <v>0.92000159302709283</v>
      </c>
      <c r="AF189" s="32">
        <f t="shared" si="28"/>
        <v>1.1461367808515313</v>
      </c>
      <c r="AH189" s="24">
        <f t="shared" si="30"/>
        <v>0</v>
      </c>
      <c r="AI189" s="24">
        <f t="shared" si="31"/>
        <v>0</v>
      </c>
      <c r="AJ189" s="7" t="e">
        <f t="shared" si="32"/>
        <v>#DIV/0!</v>
      </c>
      <c r="AK189" s="7" t="e">
        <f t="shared" si="32"/>
        <v>#DIV/0!</v>
      </c>
      <c r="AL189" s="7" t="e">
        <f t="shared" si="32"/>
        <v>#DIV/0!</v>
      </c>
    </row>
    <row r="190" spans="1:38">
      <c r="A190" s="11">
        <v>41047</v>
      </c>
      <c r="B190" s="2" t="s">
        <v>237</v>
      </c>
      <c r="C190" s="5" t="s">
        <v>238</v>
      </c>
      <c r="D190" s="5">
        <v>152</v>
      </c>
      <c r="E190" s="7"/>
      <c r="F190" s="7"/>
      <c r="G190" s="12"/>
      <c r="H190" s="7"/>
      <c r="I190" s="7"/>
      <c r="J190" s="7" t="e">
        <f>((LN(1/J$1)-$E190)/$F190)</f>
        <v>#DIV/0!</v>
      </c>
      <c r="K190" s="7" t="e">
        <f t="shared" si="29"/>
        <v>#DIV/0!</v>
      </c>
      <c r="L190" s="7" t="e">
        <f t="shared" si="29"/>
        <v>#DIV/0!</v>
      </c>
      <c r="M190" s="28">
        <v>41772</v>
      </c>
      <c r="N190" s="20" t="s">
        <v>237</v>
      </c>
      <c r="P190">
        <v>24</v>
      </c>
      <c r="Q190" s="24">
        <v>-22.631799999999998</v>
      </c>
      <c r="R190" s="24">
        <v>1.2212000000000001</v>
      </c>
      <c r="S190" s="24">
        <v>-6.0510000000000002</v>
      </c>
      <c r="T190" s="24">
        <v>3.0880000000000001</v>
      </c>
      <c r="U190" s="24">
        <v>0.25459999999999999</v>
      </c>
      <c r="V190" s="7">
        <f t="shared" si="33"/>
        <v>10.124196965178481</v>
      </c>
      <c r="W190" s="7">
        <f t="shared" si="33"/>
        <v>9.2245799584080004</v>
      </c>
      <c r="X190" s="7">
        <f t="shared" si="33"/>
        <v>8.6569848220176109</v>
      </c>
      <c r="Y190" t="s">
        <v>636</v>
      </c>
      <c r="Z190" t="s">
        <v>457</v>
      </c>
      <c r="AA190" s="34">
        <v>14795300</v>
      </c>
      <c r="AB190" s="34">
        <v>16081900</v>
      </c>
      <c r="AC190" s="34">
        <v>15065600</v>
      </c>
      <c r="AD190" s="32">
        <f t="shared" si="26"/>
        <v>0.93680473078429782</v>
      </c>
      <c r="AE190" s="32">
        <f t="shared" si="27"/>
        <v>0.91999701527804545</v>
      </c>
      <c r="AF190" s="32">
        <f t="shared" si="28"/>
        <v>0.98205846431605781</v>
      </c>
      <c r="AH190" s="24">
        <f t="shared" si="30"/>
        <v>0</v>
      </c>
      <c r="AI190" s="24">
        <f t="shared" si="31"/>
        <v>0</v>
      </c>
      <c r="AJ190" s="7" t="e">
        <f t="shared" si="32"/>
        <v>#DIV/0!</v>
      </c>
      <c r="AK190" s="7" t="e">
        <f t="shared" si="32"/>
        <v>#DIV/0!</v>
      </c>
      <c r="AL190" s="7" t="e">
        <f t="shared" si="32"/>
        <v>#DIV/0!</v>
      </c>
    </row>
    <row r="191" spans="1:38">
      <c r="A191" s="11">
        <v>41047</v>
      </c>
      <c r="B191" s="2" t="s">
        <v>239</v>
      </c>
      <c r="C191" s="5" t="s">
        <v>17</v>
      </c>
      <c r="D191">
        <v>239</v>
      </c>
      <c r="E191" s="21">
        <v>-17.6187</v>
      </c>
      <c r="F191" s="21">
        <v>0.54110000000000003</v>
      </c>
      <c r="G191" s="21">
        <v>-16.091999999999999</v>
      </c>
      <c r="H191" s="21">
        <v>5.0529999999999999</v>
      </c>
      <c r="I191" s="21">
        <v>9.2730000000000007E-2</v>
      </c>
      <c r="J191" s="7">
        <f t="shared" si="29"/>
        <v>13.584493317087347</v>
      </c>
      <c r="K191" s="7">
        <f t="shared" si="29"/>
        <v>11.554161975989377</v>
      </c>
      <c r="L191" s="7">
        <f t="shared" si="29"/>
        <v>10.273165523282033</v>
      </c>
      <c r="M191" s="28">
        <v>41772</v>
      </c>
      <c r="Q191" s="24"/>
      <c r="R191" s="24"/>
      <c r="S191" s="24"/>
      <c r="T191" s="24"/>
      <c r="U191" s="24"/>
      <c r="V191" s="7" t="e">
        <f t="shared" si="33"/>
        <v>#DIV/0!</v>
      </c>
      <c r="W191" s="7" t="e">
        <f t="shared" si="33"/>
        <v>#DIV/0!</v>
      </c>
      <c r="X191" s="7" t="e">
        <f t="shared" si="33"/>
        <v>#DIV/0!</v>
      </c>
      <c r="Y191" t="s">
        <v>637</v>
      </c>
      <c r="Z191" t="s">
        <v>457</v>
      </c>
      <c r="AA191" s="34">
        <v>13623500</v>
      </c>
      <c r="AB191" s="34">
        <v>14808200</v>
      </c>
      <c r="AC191" s="34">
        <v>14160200</v>
      </c>
      <c r="AD191" s="32">
        <f t="shared" si="26"/>
        <v>0.95624046136599994</v>
      </c>
      <c r="AE191" s="32">
        <f t="shared" si="27"/>
        <v>0.91999702867330257</v>
      </c>
      <c r="AF191" s="32">
        <f t="shared" si="28"/>
        <v>0.96209799296620102</v>
      </c>
      <c r="AH191" s="24">
        <f t="shared" si="30"/>
        <v>-17.6187</v>
      </c>
      <c r="AI191" s="24">
        <f t="shared" si="31"/>
        <v>0.52059122399401137</v>
      </c>
      <c r="AJ191" s="7">
        <f t="shared" si="32"/>
        <v>14.119656642464877</v>
      </c>
      <c r="AK191" s="7">
        <f t="shared" si="32"/>
        <v>12.009340067706889</v>
      </c>
      <c r="AL191" s="7">
        <f t="shared" si="32"/>
        <v>10.677878551237074</v>
      </c>
    </row>
    <row r="192" spans="1:38">
      <c r="A192" s="11">
        <v>41047</v>
      </c>
      <c r="B192" s="2" t="s">
        <v>240</v>
      </c>
      <c r="C192" s="5" t="s">
        <v>17</v>
      </c>
      <c r="D192">
        <v>258</v>
      </c>
      <c r="E192" s="21">
        <v>-26.166599999999999</v>
      </c>
      <c r="F192" s="21">
        <v>1.9983</v>
      </c>
      <c r="G192" s="21">
        <v>-33.770000000000003</v>
      </c>
      <c r="H192" s="21">
        <v>19.41</v>
      </c>
      <c r="I192" s="21">
        <v>0.59189999999999998</v>
      </c>
      <c r="J192" s="7">
        <f t="shared" si="29"/>
        <v>7.9559972646129022</v>
      </c>
      <c r="K192" s="7">
        <f t="shared" si="29"/>
        <v>7.4062238128448437</v>
      </c>
      <c r="L192" s="7">
        <f t="shared" si="29"/>
        <v>7.0593553844006944</v>
      </c>
      <c r="M192" s="28">
        <v>41772</v>
      </c>
      <c r="Q192" s="24"/>
      <c r="R192" s="24"/>
      <c r="S192" s="24"/>
      <c r="T192" s="24"/>
      <c r="U192" s="24"/>
      <c r="V192" s="7" t="e">
        <f t="shared" si="33"/>
        <v>#DIV/0!</v>
      </c>
      <c r="W192" s="7" t="e">
        <f t="shared" si="33"/>
        <v>#DIV/0!</v>
      </c>
      <c r="X192" s="7" t="e">
        <f t="shared" si="33"/>
        <v>#DIV/0!</v>
      </c>
      <c r="Y192" t="s">
        <v>638</v>
      </c>
      <c r="Z192" t="s">
        <v>457</v>
      </c>
      <c r="AA192" s="34">
        <v>15772700</v>
      </c>
      <c r="AB192" s="34">
        <v>17144200</v>
      </c>
      <c r="AC192" s="34">
        <v>15702300</v>
      </c>
      <c r="AD192" s="32">
        <f t="shared" si="26"/>
        <v>0.91589575483253816</v>
      </c>
      <c r="AE192" s="32">
        <f t="shared" si="27"/>
        <v>0.92000209983551284</v>
      </c>
      <c r="AF192" s="32">
        <f t="shared" si="28"/>
        <v>1.0044834196264241</v>
      </c>
      <c r="AH192" s="24">
        <f t="shared" si="30"/>
        <v>-26.166599999999999</v>
      </c>
      <c r="AI192" s="24">
        <f t="shared" si="31"/>
        <v>2.0072592174394832</v>
      </c>
      <c r="AJ192" s="7">
        <f t="shared" si="32"/>
        <v>7.9204864004343696</v>
      </c>
      <c r="AK192" s="7">
        <f t="shared" si="32"/>
        <v>7.3731668120507967</v>
      </c>
      <c r="AL192" s="7">
        <f t="shared" si="32"/>
        <v>7.0278465990271188</v>
      </c>
    </row>
    <row r="193" spans="1:38">
      <c r="A193" s="11">
        <v>41047</v>
      </c>
      <c r="B193" s="2" t="s">
        <v>241</v>
      </c>
      <c r="C193" s="5" t="s">
        <v>17</v>
      </c>
      <c r="D193">
        <v>623</v>
      </c>
      <c r="E193" s="21">
        <v>-23.497299999999999</v>
      </c>
      <c r="F193" s="21">
        <v>1.7315</v>
      </c>
      <c r="G193" s="21">
        <v>-97.06</v>
      </c>
      <c r="H193" s="21">
        <v>52</v>
      </c>
      <c r="I193" s="21">
        <v>0.81240000000000001</v>
      </c>
      <c r="J193" s="7">
        <f t="shared" si="29"/>
        <v>7.6402941575951271</v>
      </c>
      <c r="K193" s="7">
        <f t="shared" si="29"/>
        <v>7.0058082848442682</v>
      </c>
      <c r="L193" s="7">
        <f t="shared" si="29"/>
        <v>6.6054922695049996</v>
      </c>
      <c r="M193" s="28">
        <v>41772</v>
      </c>
      <c r="Q193" s="24"/>
      <c r="R193" s="24"/>
      <c r="S193" s="24"/>
      <c r="T193" s="24"/>
      <c r="U193" s="24"/>
      <c r="V193" s="7" t="e">
        <f t="shared" si="33"/>
        <v>#DIV/0!</v>
      </c>
      <c r="W193" s="7" t="e">
        <f t="shared" si="33"/>
        <v>#DIV/0!</v>
      </c>
      <c r="X193" s="7" t="e">
        <f t="shared" si="33"/>
        <v>#DIV/0!</v>
      </c>
      <c r="Y193" t="s">
        <v>639</v>
      </c>
      <c r="Z193" t="s">
        <v>457</v>
      </c>
      <c r="AA193" s="34">
        <v>16337500</v>
      </c>
      <c r="AB193" s="34">
        <v>17758200</v>
      </c>
      <c r="AC193" s="34">
        <v>13803300</v>
      </c>
      <c r="AD193" s="32">
        <f t="shared" si="26"/>
        <v>0.77729161739365471</v>
      </c>
      <c r="AE193" s="32">
        <f t="shared" si="27"/>
        <v>0.91999752227140141</v>
      </c>
      <c r="AF193" s="32">
        <f t="shared" si="28"/>
        <v>1.1835937782993922</v>
      </c>
      <c r="AH193" s="24">
        <f t="shared" si="30"/>
        <v>-23.497299999999999</v>
      </c>
      <c r="AI193" s="24">
        <f t="shared" si="31"/>
        <v>2.0493926271253975</v>
      </c>
      <c r="AJ193" s="7">
        <f t="shared" si="32"/>
        <v>6.4551658665972651</v>
      </c>
      <c r="AK193" s="7">
        <f t="shared" si="32"/>
        <v>5.9190986073873537</v>
      </c>
      <c r="AL193" s="7">
        <f t="shared" si="32"/>
        <v>5.5808778236363192</v>
      </c>
    </row>
    <row r="194" spans="1:38">
      <c r="A194" s="11">
        <v>41047</v>
      </c>
      <c r="B194" s="2" t="s">
        <v>242</v>
      </c>
      <c r="C194" s="5" t="s">
        <v>17</v>
      </c>
      <c r="D194">
        <v>363</v>
      </c>
      <c r="E194" s="21">
        <v>-23.185300000000002</v>
      </c>
      <c r="F194" s="21">
        <v>1.5621</v>
      </c>
      <c r="G194" s="21">
        <v>-28.94</v>
      </c>
      <c r="H194" s="21">
        <v>14.75</v>
      </c>
      <c r="I194" s="21">
        <v>0.37290000000000001</v>
      </c>
      <c r="J194" s="7">
        <f t="shared" si="29"/>
        <v>8.2691052646283616</v>
      </c>
      <c r="K194" s="7">
        <f t="shared" si="29"/>
        <v>7.5658133571524573</v>
      </c>
      <c r="L194" s="7">
        <f t="shared" si="29"/>
        <v>7.1220855672798855</v>
      </c>
      <c r="M194" s="28">
        <v>41772</v>
      </c>
      <c r="Q194" s="24"/>
      <c r="R194" s="24"/>
      <c r="S194" s="24"/>
      <c r="T194" s="24"/>
      <c r="U194" s="24"/>
      <c r="V194" s="7" t="e">
        <f t="shared" si="33"/>
        <v>#DIV/0!</v>
      </c>
      <c r="W194" s="7" t="e">
        <f t="shared" si="33"/>
        <v>#DIV/0!</v>
      </c>
      <c r="X194" s="7" t="e">
        <f t="shared" si="33"/>
        <v>#DIV/0!</v>
      </c>
      <c r="Y194" t="s">
        <v>640</v>
      </c>
      <c r="Z194" t="s">
        <v>457</v>
      </c>
      <c r="AA194" s="34">
        <v>14100900</v>
      </c>
      <c r="AB194" s="34">
        <v>15327100</v>
      </c>
      <c r="AC194" s="34">
        <v>14459500</v>
      </c>
      <c r="AD194" s="32">
        <f t="shared" si="26"/>
        <v>0.94339437988921582</v>
      </c>
      <c r="AE194" s="32">
        <f t="shared" si="27"/>
        <v>0.91999791219474003</v>
      </c>
      <c r="AF194" s="32">
        <f t="shared" si="28"/>
        <v>0.97519969570178777</v>
      </c>
      <c r="AH194" s="24">
        <f t="shared" si="30"/>
        <v>-23.185300000000002</v>
      </c>
      <c r="AI194" s="24">
        <f t="shared" si="31"/>
        <v>1.5233594446557628</v>
      </c>
      <c r="AJ194" s="7">
        <f t="shared" si="32"/>
        <v>8.4793968877088552</v>
      </c>
      <c r="AK194" s="7">
        <f t="shared" si="32"/>
        <v>7.7582195631304351</v>
      </c>
      <c r="AL194" s="7">
        <f t="shared" si="32"/>
        <v>7.3032073314528505</v>
      </c>
    </row>
    <row r="195" spans="1:38">
      <c r="A195" s="11">
        <v>41047</v>
      </c>
      <c r="B195" s="2" t="s">
        <v>243</v>
      </c>
      <c r="C195" s="5" t="s">
        <v>17</v>
      </c>
      <c r="D195">
        <v>593</v>
      </c>
      <c r="E195" s="21">
        <v>-20.636559999999999</v>
      </c>
      <c r="F195" s="21">
        <v>1.2836000000000001</v>
      </c>
      <c r="G195" s="21">
        <v>-51.56</v>
      </c>
      <c r="H195" s="21">
        <v>24.54</v>
      </c>
      <c r="I195" s="21">
        <v>0.503</v>
      </c>
      <c r="J195" s="7">
        <f t="shared" si="29"/>
        <v>8.0776171189435662</v>
      </c>
      <c r="K195" s="7">
        <f t="shared" si="29"/>
        <v>7.2217334412650755</v>
      </c>
      <c r="L195" s="7">
        <f t="shared" si="29"/>
        <v>6.681730963421554</v>
      </c>
      <c r="M195" s="28">
        <v>41772</v>
      </c>
      <c r="N195" s="20" t="s">
        <v>243</v>
      </c>
      <c r="P195">
        <v>76</v>
      </c>
      <c r="Q195" s="24">
        <v>-19.941299999999998</v>
      </c>
      <c r="R195" s="24">
        <v>1.4227000000000001</v>
      </c>
      <c r="S195" s="24">
        <v>-13.864000000000001</v>
      </c>
      <c r="T195" s="24">
        <v>6.7619999999999996</v>
      </c>
      <c r="U195" s="24">
        <v>0.36749999999999999</v>
      </c>
      <c r="V195" s="7">
        <f t="shared" si="33"/>
        <v>6.7991630940296339</v>
      </c>
      <c r="W195" s="7">
        <f t="shared" si="33"/>
        <v>6.0269607402880787</v>
      </c>
      <c r="X195" s="7">
        <f t="shared" si="33"/>
        <v>5.5397552995346215</v>
      </c>
      <c r="Y195" t="s">
        <v>641</v>
      </c>
      <c r="Z195" t="s">
        <v>457</v>
      </c>
      <c r="AA195" s="34">
        <v>15430600</v>
      </c>
      <c r="AB195" s="34">
        <v>16772400</v>
      </c>
      <c r="AC195" s="34">
        <v>14884000</v>
      </c>
      <c r="AD195" s="32">
        <f t="shared" si="26"/>
        <v>0.88741026925186617</v>
      </c>
      <c r="AE195" s="32">
        <f t="shared" si="27"/>
        <v>0.91999952302592358</v>
      </c>
      <c r="AF195" s="32">
        <f t="shared" si="28"/>
        <v>1.0367239989250201</v>
      </c>
      <c r="AH195" s="24">
        <f t="shared" si="30"/>
        <v>-20.636559999999999</v>
      </c>
      <c r="AI195" s="24">
        <f t="shared" si="31"/>
        <v>1.3307389250201558</v>
      </c>
      <c r="AJ195" s="7">
        <f t="shared" si="32"/>
        <v>7.7914827160548557</v>
      </c>
      <c r="AK195" s="7">
        <f t="shared" si="32"/>
        <v>6.9659171088479646</v>
      </c>
      <c r="AL195" s="7">
        <f t="shared" si="32"/>
        <v>6.4450432037358514</v>
      </c>
    </row>
    <row r="196" spans="1:38">
      <c r="A196" s="11">
        <v>41047</v>
      </c>
      <c r="B196" s="2" t="s">
        <v>244</v>
      </c>
      <c r="C196" s="5" t="s">
        <v>245</v>
      </c>
      <c r="D196" s="5"/>
      <c r="E196" s="7"/>
      <c r="F196" s="7"/>
      <c r="G196" s="12"/>
      <c r="H196" s="12"/>
      <c r="I196" s="12"/>
      <c r="J196" s="7" t="e">
        <f t="shared" si="29"/>
        <v>#DIV/0!</v>
      </c>
      <c r="K196" s="7" t="e">
        <f t="shared" si="29"/>
        <v>#DIV/0!</v>
      </c>
      <c r="L196" s="7" t="e">
        <f t="shared" si="29"/>
        <v>#DIV/0!</v>
      </c>
      <c r="M196" s="28">
        <v>41772</v>
      </c>
      <c r="Q196" s="24"/>
      <c r="R196" s="24"/>
      <c r="S196" s="24"/>
      <c r="T196" s="24"/>
      <c r="U196" s="24"/>
      <c r="V196" s="7" t="e">
        <f t="shared" si="33"/>
        <v>#DIV/0!</v>
      </c>
      <c r="W196" s="7" t="e">
        <f t="shared" si="33"/>
        <v>#DIV/0!</v>
      </c>
      <c r="X196" s="7" t="e">
        <f t="shared" si="33"/>
        <v>#DIV/0!</v>
      </c>
      <c r="Y196" t="s">
        <v>642</v>
      </c>
      <c r="Z196" t="s">
        <v>457</v>
      </c>
      <c r="AA196" s="34">
        <v>33654500</v>
      </c>
      <c r="AB196" s="34">
        <v>36581000</v>
      </c>
      <c r="AC196" s="34">
        <v>33523000</v>
      </c>
      <c r="AD196" s="32">
        <f t="shared" si="26"/>
        <v>0.91640469095978783</v>
      </c>
      <c r="AE196" s="32">
        <f t="shared" si="27"/>
        <v>0.91999945326808996</v>
      </c>
      <c r="AF196" s="32">
        <f t="shared" si="28"/>
        <v>1.0039226799510783</v>
      </c>
      <c r="AH196" s="24">
        <f t="shared" si="30"/>
        <v>0</v>
      </c>
      <c r="AI196" s="24">
        <f t="shared" si="31"/>
        <v>0</v>
      </c>
      <c r="AJ196" s="7" t="e">
        <f t="shared" si="32"/>
        <v>#DIV/0!</v>
      </c>
      <c r="AK196" s="7" t="e">
        <f t="shared" si="32"/>
        <v>#DIV/0!</v>
      </c>
      <c r="AL196" s="7" t="e">
        <f t="shared" si="32"/>
        <v>#DIV/0!</v>
      </c>
    </row>
    <row r="197" spans="1:38">
      <c r="A197" s="11">
        <v>41047</v>
      </c>
      <c r="B197" s="2" t="s">
        <v>246</v>
      </c>
      <c r="C197" s="5" t="s">
        <v>245</v>
      </c>
      <c r="D197" s="5"/>
      <c r="E197" s="12"/>
      <c r="F197" s="12"/>
      <c r="G197" s="12"/>
      <c r="H197" s="7"/>
      <c r="I197" s="7"/>
      <c r="J197" s="7" t="e">
        <f t="shared" si="29"/>
        <v>#DIV/0!</v>
      </c>
      <c r="K197" s="7" t="e">
        <f t="shared" si="29"/>
        <v>#DIV/0!</v>
      </c>
      <c r="L197" s="7" t="e">
        <f t="shared" si="29"/>
        <v>#DIV/0!</v>
      </c>
      <c r="M197" s="28">
        <v>41772</v>
      </c>
      <c r="Q197" s="24"/>
      <c r="R197" s="24"/>
      <c r="S197" s="24"/>
      <c r="T197" s="24"/>
      <c r="U197" s="24"/>
      <c r="V197" s="7" t="e">
        <f t="shared" ref="V197:X228" si="34">((LN(1/V$1)-$Q197)/$R197)</f>
        <v>#DIV/0!</v>
      </c>
      <c r="W197" s="7" t="e">
        <f t="shared" si="34"/>
        <v>#DIV/0!</v>
      </c>
      <c r="X197" s="7" t="e">
        <f t="shared" si="34"/>
        <v>#DIV/0!</v>
      </c>
      <c r="Y197" t="s">
        <v>643</v>
      </c>
      <c r="Z197" t="s">
        <v>457</v>
      </c>
      <c r="AA197" s="34">
        <v>36757700</v>
      </c>
      <c r="AB197" s="34">
        <v>39954000</v>
      </c>
      <c r="AC197" s="34">
        <v>34760000</v>
      </c>
      <c r="AD197" s="32">
        <f t="shared" si="26"/>
        <v>0.87000050057566203</v>
      </c>
      <c r="AE197" s="32">
        <f t="shared" si="27"/>
        <v>0.92000050057566196</v>
      </c>
      <c r="AF197" s="32">
        <f t="shared" si="28"/>
        <v>1.0574712313003451</v>
      </c>
      <c r="AH197" s="24">
        <f t="shared" si="30"/>
        <v>0</v>
      </c>
      <c r="AI197" s="24">
        <f t="shared" si="31"/>
        <v>0</v>
      </c>
      <c r="AJ197" s="7" t="e">
        <f t="shared" si="32"/>
        <v>#DIV/0!</v>
      </c>
      <c r="AK197" s="7" t="e">
        <f t="shared" si="32"/>
        <v>#DIV/0!</v>
      </c>
      <c r="AL197" s="7" t="e">
        <f t="shared" si="32"/>
        <v>#DIV/0!</v>
      </c>
    </row>
    <row r="198" spans="1:38">
      <c r="A198" s="11">
        <v>41047</v>
      </c>
      <c r="B198" s="2" t="s">
        <v>247</v>
      </c>
      <c r="C198" s="5" t="s">
        <v>245</v>
      </c>
      <c r="D198" s="5"/>
      <c r="E198" s="12"/>
      <c r="F198" s="12"/>
      <c r="G198" s="12"/>
      <c r="H198" s="12"/>
      <c r="I198" s="12"/>
      <c r="J198" s="7" t="e">
        <f t="shared" si="29"/>
        <v>#DIV/0!</v>
      </c>
      <c r="K198" s="7" t="e">
        <f t="shared" si="29"/>
        <v>#DIV/0!</v>
      </c>
      <c r="L198" s="7" t="e">
        <f t="shared" si="29"/>
        <v>#DIV/0!</v>
      </c>
      <c r="M198" s="28">
        <v>41772</v>
      </c>
      <c r="Q198" s="24"/>
      <c r="R198" s="24"/>
      <c r="S198" s="24"/>
      <c r="T198" s="24"/>
      <c r="U198" s="24"/>
      <c r="V198" s="7" t="e">
        <f t="shared" si="34"/>
        <v>#DIV/0!</v>
      </c>
      <c r="W198" s="7" t="e">
        <f t="shared" si="34"/>
        <v>#DIV/0!</v>
      </c>
      <c r="X198" s="7" t="e">
        <f t="shared" si="34"/>
        <v>#DIV/0!</v>
      </c>
      <c r="Y198" t="s">
        <v>644</v>
      </c>
      <c r="Z198" t="s">
        <v>457</v>
      </c>
      <c r="AA198" s="34">
        <v>42578500</v>
      </c>
      <c r="AB198" s="34">
        <v>46281000</v>
      </c>
      <c r="AC198" s="34">
        <v>38740000</v>
      </c>
      <c r="AD198" s="32">
        <f t="shared" si="26"/>
        <v>0.83706056481061342</v>
      </c>
      <c r="AE198" s="32">
        <f t="shared" si="27"/>
        <v>0.91999956785722004</v>
      </c>
      <c r="AF198" s="32">
        <f t="shared" si="28"/>
        <v>1.0990836344863191</v>
      </c>
      <c r="AH198" s="24">
        <f t="shared" si="30"/>
        <v>0</v>
      </c>
      <c r="AI198" s="24">
        <f t="shared" si="31"/>
        <v>0</v>
      </c>
      <c r="AJ198" s="7" t="e">
        <f t="shared" si="32"/>
        <v>#DIV/0!</v>
      </c>
      <c r="AK198" s="7" t="e">
        <f t="shared" si="32"/>
        <v>#DIV/0!</v>
      </c>
      <c r="AL198" s="7" t="e">
        <f t="shared" si="32"/>
        <v>#DIV/0!</v>
      </c>
    </row>
    <row r="199" spans="1:38">
      <c r="A199" s="11">
        <v>41047</v>
      </c>
      <c r="B199" s="2" t="s">
        <v>248</v>
      </c>
      <c r="C199" s="5" t="s">
        <v>245</v>
      </c>
      <c r="D199" s="5"/>
      <c r="E199" s="7"/>
      <c r="F199" s="7"/>
      <c r="G199" s="12"/>
      <c r="H199" s="7"/>
      <c r="I199" s="7"/>
      <c r="J199" s="7" t="e">
        <f t="shared" si="29"/>
        <v>#DIV/0!</v>
      </c>
      <c r="K199" s="7" t="e">
        <f t="shared" si="29"/>
        <v>#DIV/0!</v>
      </c>
      <c r="L199" s="7" t="e">
        <f t="shared" si="29"/>
        <v>#DIV/0!</v>
      </c>
      <c r="M199" s="28">
        <v>41772</v>
      </c>
      <c r="Q199" s="24"/>
      <c r="R199" s="24"/>
      <c r="S199" s="24"/>
      <c r="T199" s="24"/>
      <c r="U199" s="24"/>
      <c r="V199" s="7" t="e">
        <f t="shared" si="34"/>
        <v>#DIV/0!</v>
      </c>
      <c r="W199" s="7" t="e">
        <f t="shared" si="34"/>
        <v>#DIV/0!</v>
      </c>
      <c r="X199" s="7" t="e">
        <f t="shared" si="34"/>
        <v>#DIV/0!</v>
      </c>
      <c r="Y199" t="s">
        <v>645</v>
      </c>
      <c r="Z199" t="s">
        <v>457</v>
      </c>
      <c r="AA199" s="34">
        <v>28157500</v>
      </c>
      <c r="AB199" s="34">
        <v>30606000</v>
      </c>
      <c r="AC199" s="34">
        <v>31688000</v>
      </c>
      <c r="AD199" s="32">
        <f t="shared" si="26"/>
        <v>1.0353525452525649</v>
      </c>
      <c r="AE199" s="32">
        <f t="shared" si="27"/>
        <v>0.91999934653335946</v>
      </c>
      <c r="AF199" s="32">
        <f t="shared" si="28"/>
        <v>0.88858558444837166</v>
      </c>
      <c r="AH199" s="24">
        <f t="shared" si="30"/>
        <v>0</v>
      </c>
      <c r="AI199" s="24">
        <f t="shared" si="31"/>
        <v>0</v>
      </c>
      <c r="AJ199" s="7" t="e">
        <f t="shared" si="32"/>
        <v>#DIV/0!</v>
      </c>
      <c r="AK199" s="7" t="e">
        <f t="shared" si="32"/>
        <v>#DIV/0!</v>
      </c>
      <c r="AL199" s="7" t="e">
        <f t="shared" si="32"/>
        <v>#DIV/0!</v>
      </c>
    </row>
    <row r="200" spans="1:38">
      <c r="A200" s="11">
        <v>41047</v>
      </c>
      <c r="B200" s="2" t="s">
        <v>249</v>
      </c>
      <c r="C200" s="5" t="s">
        <v>245</v>
      </c>
      <c r="D200" s="5"/>
      <c r="E200" s="12"/>
      <c r="F200" s="12"/>
      <c r="G200" s="12"/>
      <c r="H200" s="12"/>
      <c r="I200" s="12"/>
      <c r="J200" s="7" t="e">
        <f t="shared" si="29"/>
        <v>#DIV/0!</v>
      </c>
      <c r="K200" s="7" t="e">
        <f t="shared" si="29"/>
        <v>#DIV/0!</v>
      </c>
      <c r="L200" s="7" t="e">
        <f t="shared" si="29"/>
        <v>#DIV/0!</v>
      </c>
      <c r="M200" s="28">
        <v>41772</v>
      </c>
      <c r="Q200" s="24"/>
      <c r="R200" s="24"/>
      <c r="S200" s="24"/>
      <c r="T200" s="24"/>
      <c r="U200" s="24"/>
      <c r="V200" s="7" t="e">
        <f t="shared" si="34"/>
        <v>#DIV/0!</v>
      </c>
      <c r="W200" s="7" t="e">
        <f t="shared" si="34"/>
        <v>#DIV/0!</v>
      </c>
      <c r="X200" s="7" t="e">
        <f t="shared" si="34"/>
        <v>#DIV/0!</v>
      </c>
      <c r="Y200" t="s">
        <v>646</v>
      </c>
      <c r="Z200" t="s">
        <v>457</v>
      </c>
      <c r="AA200" s="34">
        <v>38170800</v>
      </c>
      <c r="AB200" s="34">
        <v>41490000</v>
      </c>
      <c r="AC200" s="34">
        <v>36400000</v>
      </c>
      <c r="AD200" s="32">
        <f t="shared" si="26"/>
        <v>0.87731983610508557</v>
      </c>
      <c r="AE200" s="32">
        <f t="shared" si="27"/>
        <v>0.92</v>
      </c>
      <c r="AF200" s="32">
        <f t="shared" si="28"/>
        <v>1.0486483516483516</v>
      </c>
      <c r="AH200" s="24">
        <f t="shared" si="30"/>
        <v>0</v>
      </c>
      <c r="AI200" s="24">
        <f t="shared" si="31"/>
        <v>0</v>
      </c>
      <c r="AJ200" s="7" t="e">
        <f t="shared" si="32"/>
        <v>#DIV/0!</v>
      </c>
      <c r="AK200" s="7" t="e">
        <f t="shared" si="32"/>
        <v>#DIV/0!</v>
      </c>
      <c r="AL200" s="7" t="e">
        <f t="shared" si="32"/>
        <v>#DIV/0!</v>
      </c>
    </row>
    <row r="201" spans="1:38">
      <c r="A201" s="11">
        <v>41047</v>
      </c>
      <c r="B201" s="2" t="s">
        <v>250</v>
      </c>
      <c r="C201" s="5" t="s">
        <v>245</v>
      </c>
      <c r="D201" s="5"/>
      <c r="E201" s="7"/>
      <c r="F201" s="7"/>
      <c r="G201" s="12"/>
      <c r="H201" s="7"/>
      <c r="I201" s="7"/>
      <c r="J201" s="7" t="e">
        <f t="shared" si="29"/>
        <v>#DIV/0!</v>
      </c>
      <c r="K201" s="7" t="e">
        <f t="shared" si="29"/>
        <v>#DIV/0!</v>
      </c>
      <c r="L201" s="7" t="e">
        <f t="shared" si="29"/>
        <v>#DIV/0!</v>
      </c>
      <c r="M201" s="28">
        <v>41772</v>
      </c>
      <c r="Q201" s="24"/>
      <c r="R201" s="24"/>
      <c r="S201" s="24"/>
      <c r="T201" s="24"/>
      <c r="U201" s="24"/>
      <c r="V201" s="7" t="e">
        <f t="shared" si="34"/>
        <v>#DIV/0!</v>
      </c>
      <c r="W201" s="7" t="e">
        <f t="shared" si="34"/>
        <v>#DIV/0!</v>
      </c>
      <c r="X201" s="7" t="e">
        <f t="shared" si="34"/>
        <v>#DIV/0!</v>
      </c>
      <c r="Y201" t="s">
        <v>647</v>
      </c>
      <c r="Z201" t="s">
        <v>457</v>
      </c>
      <c r="AA201" s="34">
        <v>32503600</v>
      </c>
      <c r="AB201" s="34">
        <v>35330000</v>
      </c>
      <c r="AC201" s="34">
        <v>34300000</v>
      </c>
      <c r="AD201" s="32">
        <f t="shared" si="26"/>
        <v>0.9708463062553071</v>
      </c>
      <c r="AE201" s="32">
        <f t="shared" si="27"/>
        <v>0.92</v>
      </c>
      <c r="AF201" s="32">
        <f t="shared" si="28"/>
        <v>0.94762682215743443</v>
      </c>
      <c r="AH201" s="24">
        <f t="shared" si="30"/>
        <v>0</v>
      </c>
      <c r="AI201" s="24">
        <f t="shared" si="31"/>
        <v>0</v>
      </c>
      <c r="AJ201" s="7" t="e">
        <f t="shared" si="32"/>
        <v>#DIV/0!</v>
      </c>
      <c r="AK201" s="7" t="e">
        <f t="shared" si="32"/>
        <v>#DIV/0!</v>
      </c>
      <c r="AL201" s="7" t="e">
        <f t="shared" si="32"/>
        <v>#DIV/0!</v>
      </c>
    </row>
    <row r="202" spans="1:38">
      <c r="A202" s="11">
        <v>41047</v>
      </c>
      <c r="B202" s="2" t="s">
        <v>251</v>
      </c>
      <c r="C202" s="5" t="s">
        <v>245</v>
      </c>
      <c r="D202" s="5"/>
      <c r="E202" s="7"/>
      <c r="F202" s="7"/>
      <c r="G202" s="12"/>
      <c r="H202" s="7"/>
      <c r="I202" s="7"/>
      <c r="J202" s="7" t="e">
        <f t="shared" si="29"/>
        <v>#DIV/0!</v>
      </c>
      <c r="K202" s="7" t="e">
        <f t="shared" si="29"/>
        <v>#DIV/0!</v>
      </c>
      <c r="L202" s="7" t="e">
        <f t="shared" si="29"/>
        <v>#DIV/0!</v>
      </c>
      <c r="M202" s="28">
        <v>41772</v>
      </c>
      <c r="N202" s="20" t="s">
        <v>251</v>
      </c>
      <c r="O202" t="s">
        <v>446</v>
      </c>
      <c r="P202">
        <v>44</v>
      </c>
      <c r="Q202" s="24"/>
      <c r="R202" s="24"/>
      <c r="S202" s="24"/>
      <c r="T202" s="24">
        <v>1.222</v>
      </c>
      <c r="U202" s="24"/>
      <c r="V202" s="7" t="e">
        <f t="shared" si="34"/>
        <v>#DIV/0!</v>
      </c>
      <c r="W202" s="7" t="e">
        <f t="shared" si="34"/>
        <v>#DIV/0!</v>
      </c>
      <c r="X202" s="7" t="e">
        <f t="shared" si="34"/>
        <v>#DIV/0!</v>
      </c>
      <c r="Y202" t="s">
        <v>648</v>
      </c>
      <c r="Z202" t="s">
        <v>457</v>
      </c>
      <c r="AA202" s="34">
        <v>31975500</v>
      </c>
      <c r="AB202" s="34">
        <v>34756000</v>
      </c>
      <c r="AC202" s="34">
        <v>32320900</v>
      </c>
      <c r="AD202" s="32">
        <f t="shared" si="26"/>
        <v>0.92993727701691797</v>
      </c>
      <c r="AE202" s="32">
        <f t="shared" si="27"/>
        <v>0.91999942455978823</v>
      </c>
      <c r="AF202" s="32">
        <f t="shared" si="28"/>
        <v>0.98931341639620185</v>
      </c>
      <c r="AH202" s="24">
        <f t="shared" si="30"/>
        <v>0</v>
      </c>
      <c r="AI202" s="24">
        <f t="shared" si="31"/>
        <v>0</v>
      </c>
      <c r="AJ202" s="7" t="e">
        <f t="shared" si="32"/>
        <v>#DIV/0!</v>
      </c>
      <c r="AK202" s="7" t="e">
        <f t="shared" si="32"/>
        <v>#DIV/0!</v>
      </c>
      <c r="AL202" s="7" t="e">
        <f t="shared" si="32"/>
        <v>#DIV/0!</v>
      </c>
    </row>
    <row r="203" spans="1:38">
      <c r="A203" s="11">
        <v>41047</v>
      </c>
      <c r="B203" s="2" t="s">
        <v>252</v>
      </c>
      <c r="C203" s="5" t="s">
        <v>245</v>
      </c>
      <c r="D203" s="5"/>
      <c r="E203" s="7"/>
      <c r="F203" s="7"/>
      <c r="G203" s="12"/>
      <c r="H203" s="7"/>
      <c r="I203" s="7"/>
      <c r="J203" s="7" t="e">
        <f t="shared" si="29"/>
        <v>#DIV/0!</v>
      </c>
      <c r="K203" s="7" t="e">
        <f t="shared" si="29"/>
        <v>#DIV/0!</v>
      </c>
      <c r="L203" s="7" t="e">
        <f t="shared" si="29"/>
        <v>#DIV/0!</v>
      </c>
      <c r="M203" s="28">
        <v>41772</v>
      </c>
      <c r="Q203" s="24"/>
      <c r="R203" s="24"/>
      <c r="S203" s="24"/>
      <c r="T203" s="24"/>
      <c r="U203" s="24"/>
      <c r="V203" s="7" t="e">
        <f t="shared" si="34"/>
        <v>#DIV/0!</v>
      </c>
      <c r="W203" s="7" t="e">
        <f t="shared" si="34"/>
        <v>#DIV/0!</v>
      </c>
      <c r="X203" s="7" t="e">
        <f t="shared" si="34"/>
        <v>#DIV/0!</v>
      </c>
      <c r="Y203" t="s">
        <v>649</v>
      </c>
      <c r="Z203" t="s">
        <v>457</v>
      </c>
      <c r="AA203" s="34">
        <v>32356400</v>
      </c>
      <c r="AB203" s="34">
        <v>35170000</v>
      </c>
      <c r="AC203" s="34">
        <v>31364000</v>
      </c>
      <c r="AD203" s="32">
        <f t="shared" ref="AD203:AD266" si="35">AC203/AB203</f>
        <v>0.89178276940574353</v>
      </c>
      <c r="AE203" s="32">
        <f t="shared" ref="AE203:AE266" si="36">AA203/AB203</f>
        <v>0.92</v>
      </c>
      <c r="AF203" s="32">
        <f t="shared" ref="AF203:AF266" si="37">AA203/AC203</f>
        <v>1.0316413722739446</v>
      </c>
      <c r="AH203" s="24">
        <f t="shared" si="30"/>
        <v>0</v>
      </c>
      <c r="AI203" s="24">
        <f t="shared" si="31"/>
        <v>0</v>
      </c>
      <c r="AJ203" s="7" t="e">
        <f t="shared" si="32"/>
        <v>#DIV/0!</v>
      </c>
      <c r="AK203" s="7" t="e">
        <f t="shared" si="32"/>
        <v>#DIV/0!</v>
      </c>
      <c r="AL203" s="7" t="e">
        <f t="shared" si="32"/>
        <v>#DIV/0!</v>
      </c>
    </row>
    <row r="204" spans="1:38">
      <c r="A204" s="11">
        <v>41047</v>
      </c>
      <c r="B204" s="2" t="s">
        <v>253</v>
      </c>
      <c r="C204" s="5" t="s">
        <v>254</v>
      </c>
      <c r="D204" s="5">
        <v>230</v>
      </c>
      <c r="E204" s="21">
        <v>-28.754000000000001</v>
      </c>
      <c r="F204" s="21">
        <v>2.7290000000000001</v>
      </c>
      <c r="G204" s="21">
        <v>-41.215499999999999</v>
      </c>
      <c r="H204" s="21">
        <v>24.687899999999999</v>
      </c>
      <c r="I204" s="12">
        <v>0.54</v>
      </c>
      <c r="J204" s="7">
        <f>((LN(1/J$1)-$E204)/$F204)</f>
        <v>6.7738619765027348</v>
      </c>
      <c r="K204" s="7">
        <f t="shared" si="29"/>
        <v>6.3712924313696782</v>
      </c>
      <c r="L204" s="7">
        <f t="shared" si="29"/>
        <v>6.1172993274635061</v>
      </c>
      <c r="M204" s="28">
        <v>41772</v>
      </c>
      <c r="N204" s="20" t="s">
        <v>253</v>
      </c>
      <c r="P204">
        <v>18</v>
      </c>
      <c r="Q204" s="24">
        <v>-16.699000000000002</v>
      </c>
      <c r="R204" s="24">
        <v>1.1851</v>
      </c>
      <c r="S204" s="24">
        <v>-9.8420000000000005</v>
      </c>
      <c r="T204" s="24">
        <v>3.16</v>
      </c>
      <c r="U204" s="24">
        <v>0.3211</v>
      </c>
      <c r="V204" s="7">
        <f t="shared" si="34"/>
        <v>5.4264360255471811</v>
      </c>
      <c r="W204" s="7">
        <f t="shared" si="34"/>
        <v>4.4994152773671869</v>
      </c>
      <c r="X204" s="7">
        <f t="shared" si="34"/>
        <v>3.9145303051623577</v>
      </c>
      <c r="Y204" t="s">
        <v>650</v>
      </c>
      <c r="Z204" t="s">
        <v>457</v>
      </c>
      <c r="AA204" s="34">
        <v>14390800</v>
      </c>
      <c r="AB204" s="34">
        <v>15642200</v>
      </c>
      <c r="AC204" s="34">
        <v>15642200</v>
      </c>
      <c r="AD204" s="32">
        <f t="shared" si="35"/>
        <v>1</v>
      </c>
      <c r="AE204" s="32">
        <f t="shared" si="36"/>
        <v>0.91999846568896959</v>
      </c>
      <c r="AF204" s="32">
        <f t="shared" si="37"/>
        <v>0.91999846568896959</v>
      </c>
      <c r="AH204" s="24">
        <f t="shared" si="30"/>
        <v>-28.754000000000001</v>
      </c>
      <c r="AI204" s="24">
        <f t="shared" si="31"/>
        <v>2.5106758128651983</v>
      </c>
      <c r="AJ204" s="7">
        <f t="shared" si="32"/>
        <v>7.3629057320545819</v>
      </c>
      <c r="AK204" s="7">
        <f t="shared" si="32"/>
        <v>6.9253294097597617</v>
      </c>
      <c r="AL204" s="7">
        <f t="shared" si="32"/>
        <v>6.6492494885655873</v>
      </c>
    </row>
    <row r="205" spans="1:38">
      <c r="A205" s="11">
        <v>41047</v>
      </c>
      <c r="B205" s="2" t="s">
        <v>255</v>
      </c>
      <c r="C205" s="5" t="s">
        <v>17</v>
      </c>
      <c r="D205">
        <v>422</v>
      </c>
      <c r="E205" s="21">
        <v>-19.816479999999999</v>
      </c>
      <c r="F205" s="21">
        <v>1.145</v>
      </c>
      <c r="G205" s="21">
        <v>-31.43</v>
      </c>
      <c r="H205" s="21">
        <v>13.65</v>
      </c>
      <c r="I205" s="21">
        <v>0.30449999999999999</v>
      </c>
      <c r="J205" s="7">
        <f t="shared" si="29"/>
        <v>8.3391697239091371</v>
      </c>
      <c r="K205" s="7">
        <f t="shared" si="29"/>
        <v>7.3796830089151531</v>
      </c>
      <c r="L205" s="7">
        <f t="shared" si="29"/>
        <v>6.7743142922689144</v>
      </c>
      <c r="M205" s="28">
        <v>41772</v>
      </c>
      <c r="N205" s="20" t="s">
        <v>255</v>
      </c>
      <c r="P205">
        <v>14</v>
      </c>
      <c r="Q205" s="24"/>
      <c r="R205" s="24"/>
      <c r="S205" s="24"/>
      <c r="T205" s="24">
        <v>-0.17299999999999999</v>
      </c>
      <c r="U205" s="24"/>
      <c r="V205" s="7" t="e">
        <f t="shared" si="34"/>
        <v>#DIV/0!</v>
      </c>
      <c r="W205" s="7" t="e">
        <f t="shared" si="34"/>
        <v>#DIV/0!</v>
      </c>
      <c r="X205" s="7" t="e">
        <f t="shared" si="34"/>
        <v>#DIV/0!</v>
      </c>
      <c r="Y205" t="s">
        <v>651</v>
      </c>
      <c r="Z205" t="s">
        <v>457</v>
      </c>
      <c r="AA205" s="34">
        <v>13401200</v>
      </c>
      <c r="AB205" s="34">
        <v>14566500</v>
      </c>
      <c r="AC205" s="34">
        <v>14566500</v>
      </c>
      <c r="AD205" s="32">
        <f t="shared" si="35"/>
        <v>1</v>
      </c>
      <c r="AE205" s="32">
        <f t="shared" si="36"/>
        <v>0.92000137301342122</v>
      </c>
      <c r="AF205" s="32">
        <f t="shared" si="37"/>
        <v>0.92000137301342122</v>
      </c>
      <c r="AH205" s="24">
        <f t="shared" si="30"/>
        <v>-19.816479999999999</v>
      </c>
      <c r="AI205" s="24">
        <f t="shared" si="31"/>
        <v>1.0534015721003673</v>
      </c>
      <c r="AJ205" s="7">
        <f t="shared" si="32"/>
        <v>9.0643013896757338</v>
      </c>
      <c r="AK205" s="7">
        <f t="shared" si="32"/>
        <v>8.0213826037491103</v>
      </c>
      <c r="AL205" s="7">
        <f t="shared" si="32"/>
        <v>7.3633741111493851</v>
      </c>
    </row>
    <row r="206" spans="1:38">
      <c r="A206" s="11">
        <v>41047</v>
      </c>
      <c r="B206" s="2" t="s">
        <v>256</v>
      </c>
      <c r="C206" s="5" t="s">
        <v>17</v>
      </c>
      <c r="D206">
        <v>301</v>
      </c>
      <c r="E206" s="21">
        <v>-22.111899999999999</v>
      </c>
      <c r="F206" s="21">
        <v>1.3514999999999999</v>
      </c>
      <c r="G206" s="21">
        <v>-20.78</v>
      </c>
      <c r="H206" s="21">
        <v>10.83</v>
      </c>
      <c r="I206" s="21">
        <v>0.27789999999999998</v>
      </c>
      <c r="J206" s="7">
        <f t="shared" si="29"/>
        <v>8.7634253302818816</v>
      </c>
      <c r="K206" s="7">
        <f t="shared" si="29"/>
        <v>7.9505416538718841</v>
      </c>
      <c r="L206" s="7">
        <f t="shared" si="29"/>
        <v>7.4376691562322659</v>
      </c>
      <c r="M206" s="28">
        <v>41772</v>
      </c>
      <c r="Q206" s="24"/>
      <c r="R206" s="24"/>
      <c r="S206" s="24"/>
      <c r="T206" s="24"/>
      <c r="U206" s="24"/>
      <c r="V206" s="7" t="e">
        <f t="shared" si="34"/>
        <v>#DIV/0!</v>
      </c>
      <c r="W206" s="7" t="e">
        <f t="shared" si="34"/>
        <v>#DIV/0!</v>
      </c>
      <c r="X206" s="7" t="e">
        <f t="shared" si="34"/>
        <v>#DIV/0!</v>
      </c>
      <c r="Y206" t="s">
        <v>652</v>
      </c>
      <c r="Z206" t="s">
        <v>457</v>
      </c>
      <c r="AA206" s="34">
        <v>12427200</v>
      </c>
      <c r="AB206" s="34">
        <v>13507800</v>
      </c>
      <c r="AC206" s="34">
        <v>13507800</v>
      </c>
      <c r="AD206" s="32">
        <f t="shared" si="35"/>
        <v>1</v>
      </c>
      <c r="AE206" s="32">
        <f t="shared" si="36"/>
        <v>0.92000177675121042</v>
      </c>
      <c r="AF206" s="32">
        <f t="shared" si="37"/>
        <v>0.92000177675121042</v>
      </c>
      <c r="AH206" s="24">
        <f t="shared" si="30"/>
        <v>-22.111899999999999</v>
      </c>
      <c r="AI206" s="24">
        <f t="shared" si="31"/>
        <v>1.2433824012792609</v>
      </c>
      <c r="AJ206" s="7">
        <f t="shared" si="32"/>
        <v>9.5254439194976808</v>
      </c>
      <c r="AK206" s="7">
        <f t="shared" si="32"/>
        <v>8.6418764123994638</v>
      </c>
      <c r="AL206" s="7">
        <f t="shared" si="32"/>
        <v>8.084407382882242</v>
      </c>
    </row>
    <row r="207" spans="1:38">
      <c r="A207" s="11">
        <v>41047</v>
      </c>
      <c r="B207" s="2" t="s">
        <v>257</v>
      </c>
      <c r="C207" s="13" t="s">
        <v>258</v>
      </c>
      <c r="E207" s="21"/>
      <c r="F207" s="21"/>
      <c r="G207" s="21"/>
      <c r="H207" s="21"/>
      <c r="I207" s="21"/>
      <c r="J207" s="7" t="e">
        <f t="shared" si="29"/>
        <v>#DIV/0!</v>
      </c>
      <c r="K207" s="7" t="e">
        <f t="shared" si="29"/>
        <v>#DIV/0!</v>
      </c>
      <c r="L207" s="7" t="e">
        <f t="shared" si="29"/>
        <v>#DIV/0!</v>
      </c>
      <c r="M207" s="28">
        <v>41772</v>
      </c>
      <c r="Q207" s="24"/>
      <c r="R207" s="24"/>
      <c r="S207" s="24"/>
      <c r="T207" s="24"/>
      <c r="U207" s="24"/>
      <c r="V207" s="7" t="e">
        <f t="shared" si="34"/>
        <v>#DIV/0!</v>
      </c>
      <c r="W207" s="7" t="e">
        <f t="shared" si="34"/>
        <v>#DIV/0!</v>
      </c>
      <c r="X207" s="7" t="e">
        <f t="shared" si="34"/>
        <v>#DIV/0!</v>
      </c>
      <c r="Y207" t="s">
        <v>653</v>
      </c>
      <c r="Z207" t="s">
        <v>457</v>
      </c>
      <c r="AA207" s="34">
        <v>12156200</v>
      </c>
      <c r="AB207" s="34">
        <v>13213300</v>
      </c>
      <c r="AC207" s="34">
        <v>13213300</v>
      </c>
      <c r="AD207" s="32">
        <f t="shared" si="35"/>
        <v>1</v>
      </c>
      <c r="AE207" s="32">
        <f t="shared" si="36"/>
        <v>0.9199972754724407</v>
      </c>
      <c r="AF207" s="32">
        <f t="shared" si="37"/>
        <v>0.9199972754724407</v>
      </c>
      <c r="AH207" s="24">
        <f t="shared" si="30"/>
        <v>0</v>
      </c>
      <c r="AI207" s="24">
        <f t="shared" si="31"/>
        <v>0</v>
      </c>
      <c r="AJ207" s="7" t="e">
        <f t="shared" si="32"/>
        <v>#DIV/0!</v>
      </c>
      <c r="AK207" s="7" t="e">
        <f t="shared" si="32"/>
        <v>#DIV/0!</v>
      </c>
      <c r="AL207" s="7" t="e">
        <f t="shared" si="32"/>
        <v>#DIV/0!</v>
      </c>
    </row>
    <row r="208" spans="1:38">
      <c r="A208" s="11">
        <v>41047</v>
      </c>
      <c r="B208" s="2" t="s">
        <v>259</v>
      </c>
      <c r="C208" s="5" t="s">
        <v>17</v>
      </c>
      <c r="D208">
        <v>121</v>
      </c>
      <c r="E208" s="21">
        <v>-21.738099999999999</v>
      </c>
      <c r="F208" s="21">
        <v>1.6364000000000001</v>
      </c>
      <c r="G208" s="21">
        <v>-16.210999999999999</v>
      </c>
      <c r="H208" s="21">
        <v>8.3170000000000002</v>
      </c>
      <c r="I208" s="21">
        <v>0.35849999999999999</v>
      </c>
      <c r="J208" s="7">
        <f t="shared" si="29"/>
        <v>7.0092699424810325</v>
      </c>
      <c r="K208" s="7">
        <f t="shared" si="29"/>
        <v>6.3379106851673495</v>
      </c>
      <c r="L208" s="7">
        <f t="shared" si="29"/>
        <v>5.9143301543925126</v>
      </c>
      <c r="M208" s="28">
        <v>41772</v>
      </c>
      <c r="N208" s="20" t="s">
        <v>259</v>
      </c>
      <c r="P208">
        <v>62</v>
      </c>
      <c r="Q208" s="24">
        <v>-27.249199999999998</v>
      </c>
      <c r="R208" s="24">
        <v>2.9847000000000001</v>
      </c>
      <c r="S208" s="24">
        <v>-6.69</v>
      </c>
      <c r="T208" s="24">
        <v>4.3150000000000004</v>
      </c>
      <c r="U208" s="24">
        <v>0.2185</v>
      </c>
      <c r="V208" s="7">
        <f t="shared" si="34"/>
        <v>5.6893722430649518</v>
      </c>
      <c r="W208" s="7">
        <f t="shared" si="34"/>
        <v>5.3212909321566153</v>
      </c>
      <c r="X208" s="7">
        <f t="shared" si="34"/>
        <v>5.0890574813709604</v>
      </c>
      <c r="Y208" t="s">
        <v>654</v>
      </c>
      <c r="Z208" t="s">
        <v>457</v>
      </c>
      <c r="AA208" s="34">
        <v>12532300</v>
      </c>
      <c r="AB208" s="34">
        <v>13622100</v>
      </c>
      <c r="AC208" s="34">
        <v>13622100</v>
      </c>
      <c r="AD208" s="32">
        <f t="shared" si="35"/>
        <v>1</v>
      </c>
      <c r="AE208" s="32">
        <f t="shared" si="36"/>
        <v>0.91999765087614982</v>
      </c>
      <c r="AF208" s="32">
        <f t="shared" si="37"/>
        <v>0.91999765087614982</v>
      </c>
      <c r="AH208" s="24">
        <f t="shared" si="30"/>
        <v>-21.738099999999999</v>
      </c>
      <c r="AI208" s="24">
        <f t="shared" si="31"/>
        <v>1.5054841558937317</v>
      </c>
      <c r="AJ208" s="7">
        <f t="shared" si="32"/>
        <v>7.6187911303967244</v>
      </c>
      <c r="AK208" s="7">
        <f t="shared" si="32"/>
        <v>6.889050943914377</v>
      </c>
      <c r="AL208" s="7">
        <f t="shared" si="32"/>
        <v>6.4286361478858813</v>
      </c>
    </row>
    <row r="209" spans="1:38">
      <c r="A209" s="11">
        <v>41047</v>
      </c>
      <c r="B209" s="2" t="s">
        <v>260</v>
      </c>
      <c r="C209" s="5" t="s">
        <v>17</v>
      </c>
      <c r="D209">
        <v>1066</v>
      </c>
      <c r="E209" s="21">
        <v>-14.66403</v>
      </c>
      <c r="F209" s="21">
        <v>0.76876</v>
      </c>
      <c r="G209" s="21">
        <v>-92.27</v>
      </c>
      <c r="H209" s="21">
        <v>24.77</v>
      </c>
      <c r="I209" s="21">
        <v>0.36480000000000001</v>
      </c>
      <c r="J209" s="7">
        <f t="shared" si="29"/>
        <v>5.7181686532545442</v>
      </c>
      <c r="K209" s="7">
        <f t="shared" si="29"/>
        <v>4.2890980867993296</v>
      </c>
      <c r="L209" s="7">
        <f t="shared" si="29"/>
        <v>3.3874549464695209</v>
      </c>
      <c r="M209" s="28">
        <v>41772</v>
      </c>
      <c r="N209" s="20" t="s">
        <v>260</v>
      </c>
      <c r="P209">
        <v>85</v>
      </c>
      <c r="Q209" s="24">
        <v>-16.223690000000001</v>
      </c>
      <c r="R209" s="24">
        <v>1.0530600000000001</v>
      </c>
      <c r="S209" s="24">
        <v>-26.16</v>
      </c>
      <c r="T209" s="24">
        <v>11.08</v>
      </c>
      <c r="U209" s="24">
        <v>0.58609999999999995</v>
      </c>
      <c r="V209" s="7">
        <f t="shared" si="34"/>
        <v>5.6554795869902605</v>
      </c>
      <c r="W209" s="7">
        <f t="shared" si="34"/>
        <v>4.6122225183824783</v>
      </c>
      <c r="X209" s="7">
        <f t="shared" si="34"/>
        <v>3.9540005931740918</v>
      </c>
      <c r="Y209" t="s">
        <v>655</v>
      </c>
      <c r="Z209" t="s">
        <v>457</v>
      </c>
      <c r="AA209" s="34">
        <v>12408600</v>
      </c>
      <c r="AB209" s="34">
        <v>13487600</v>
      </c>
      <c r="AC209" s="34">
        <v>13487600</v>
      </c>
      <c r="AD209" s="32">
        <f t="shared" si="35"/>
        <v>1</v>
      </c>
      <c r="AE209" s="32">
        <f t="shared" si="36"/>
        <v>0.92000059313740024</v>
      </c>
      <c r="AF209" s="32">
        <f t="shared" si="37"/>
        <v>0.92000059313740024</v>
      </c>
      <c r="AH209" s="24">
        <f t="shared" si="30"/>
        <v>-14.66403</v>
      </c>
      <c r="AI209" s="24">
        <f t="shared" si="31"/>
        <v>0.70725965598030782</v>
      </c>
      <c r="AJ209" s="7">
        <f t="shared" si="32"/>
        <v>6.2153967029025026</v>
      </c>
      <c r="AK209" s="7">
        <f t="shared" si="32"/>
        <v>4.6620601321272854</v>
      </c>
      <c r="AL209" s="7">
        <f t="shared" si="32"/>
        <v>3.6820138723145486</v>
      </c>
    </row>
    <row r="210" spans="1:38">
      <c r="A210" s="11">
        <v>41047</v>
      </c>
      <c r="B210" s="2" t="s">
        <v>261</v>
      </c>
      <c r="C210" s="5" t="s">
        <v>17</v>
      </c>
      <c r="D210">
        <v>229</v>
      </c>
      <c r="E210" s="21">
        <v>-15.9147</v>
      </c>
      <c r="F210" s="21">
        <v>0.64149999999999996</v>
      </c>
      <c r="G210" s="21">
        <v>-17.396000000000001</v>
      </c>
      <c r="H210" s="21">
        <v>5.5659999999999998</v>
      </c>
      <c r="I210" s="21">
        <v>0.1153</v>
      </c>
      <c r="J210" s="7">
        <f t="shared" si="29"/>
        <v>8.8021345812563734</v>
      </c>
      <c r="K210" s="7">
        <f t="shared" si="29"/>
        <v>7.0895667111579925</v>
      </c>
      <c r="L210" s="7">
        <f t="shared" si="29"/>
        <v>6.0090566869024293</v>
      </c>
      <c r="M210" s="28">
        <v>41772</v>
      </c>
      <c r="Q210" s="24"/>
      <c r="R210" s="24"/>
      <c r="S210" s="24"/>
      <c r="T210" s="24"/>
      <c r="U210" s="24"/>
      <c r="V210" s="7" t="e">
        <f t="shared" si="34"/>
        <v>#DIV/0!</v>
      </c>
      <c r="W210" s="7" t="e">
        <f t="shared" si="34"/>
        <v>#DIV/0!</v>
      </c>
      <c r="X210" s="7" t="e">
        <f t="shared" si="34"/>
        <v>#DIV/0!</v>
      </c>
      <c r="Y210" t="s">
        <v>656</v>
      </c>
      <c r="Z210" t="s">
        <v>457</v>
      </c>
      <c r="AA210" s="34">
        <v>15712800</v>
      </c>
      <c r="AB210" s="34">
        <v>17079100</v>
      </c>
      <c r="AC210" s="34">
        <v>17079100</v>
      </c>
      <c r="AD210" s="32">
        <f t="shared" si="35"/>
        <v>1</v>
      </c>
      <c r="AE210" s="32">
        <f t="shared" si="36"/>
        <v>0.92000163943064917</v>
      </c>
      <c r="AF210" s="32">
        <f t="shared" si="37"/>
        <v>0.92000163943064917</v>
      </c>
      <c r="AH210" s="24">
        <f t="shared" si="30"/>
        <v>-15.9147</v>
      </c>
      <c r="AI210" s="24">
        <f t="shared" si="31"/>
        <v>0.59018105169476143</v>
      </c>
      <c r="AJ210" s="7">
        <f t="shared" si="32"/>
        <v>9.5675205390977869</v>
      </c>
      <c r="AK210" s="7">
        <f t="shared" si="32"/>
        <v>7.7060370409181349</v>
      </c>
      <c r="AL210" s="7">
        <f t="shared" si="32"/>
        <v>6.5315717161343159</v>
      </c>
    </row>
    <row r="211" spans="1:38">
      <c r="A211" s="11">
        <v>41047</v>
      </c>
      <c r="B211" s="2" t="s">
        <v>262</v>
      </c>
      <c r="C211" s="5" t="s">
        <v>263</v>
      </c>
      <c r="D211" s="5">
        <v>78</v>
      </c>
      <c r="E211" s="21">
        <v>-15.9</v>
      </c>
      <c r="F211" s="21">
        <v>0.44600000000000001</v>
      </c>
      <c r="G211" s="21">
        <v>-14.23</v>
      </c>
      <c r="H211" s="21">
        <v>3.33</v>
      </c>
      <c r="I211" s="21">
        <v>0.127</v>
      </c>
      <c r="J211" s="7">
        <f t="shared" si="29"/>
        <v>12.62750971721068</v>
      </c>
      <c r="K211" s="7">
        <f t="shared" si="29"/>
        <v>10.164253464591598</v>
      </c>
      <c r="L211" s="7">
        <f t="shared" si="29"/>
        <v>8.610111804143294</v>
      </c>
      <c r="M211" s="28">
        <v>41772</v>
      </c>
      <c r="Q211" s="24"/>
      <c r="R211" s="24"/>
      <c r="S211" s="24"/>
      <c r="T211" s="24"/>
      <c r="U211" s="24"/>
      <c r="V211" s="7" t="e">
        <f t="shared" si="34"/>
        <v>#DIV/0!</v>
      </c>
      <c r="W211" s="7" t="e">
        <f t="shared" si="34"/>
        <v>#DIV/0!</v>
      </c>
      <c r="X211" s="7" t="e">
        <f t="shared" si="34"/>
        <v>#DIV/0!</v>
      </c>
      <c r="Y211" t="s">
        <v>657</v>
      </c>
      <c r="Z211" t="s">
        <v>457</v>
      </c>
      <c r="AA211" s="34">
        <v>14433100</v>
      </c>
      <c r="AB211" s="34">
        <v>15688100</v>
      </c>
      <c r="AC211" s="34">
        <v>15688100</v>
      </c>
      <c r="AD211" s="32">
        <f t="shared" si="35"/>
        <v>1</v>
      </c>
      <c r="AE211" s="32">
        <f t="shared" si="36"/>
        <v>0.92000305964393392</v>
      </c>
      <c r="AF211" s="32">
        <f t="shared" si="37"/>
        <v>0.92000305964393392</v>
      </c>
      <c r="AH211" s="24">
        <f t="shared" si="30"/>
        <v>-15.9</v>
      </c>
      <c r="AI211" s="24">
        <f t="shared" si="31"/>
        <v>0.41032136460119456</v>
      </c>
      <c r="AJ211" s="7">
        <f t="shared" si="32"/>
        <v>13.725508393524112</v>
      </c>
      <c r="AK211" s="7">
        <f t="shared" si="32"/>
        <v>11.048064849398912</v>
      </c>
      <c r="AL211" s="7">
        <f t="shared" si="32"/>
        <v>9.3587860539025147</v>
      </c>
    </row>
    <row r="212" spans="1:38">
      <c r="A212" s="11">
        <v>41047</v>
      </c>
      <c r="B212" s="2" t="s">
        <v>264</v>
      </c>
      <c r="C212" s="5" t="s">
        <v>17</v>
      </c>
      <c r="D212">
        <v>182</v>
      </c>
      <c r="E212" s="21">
        <v>-17.97476</v>
      </c>
      <c r="F212" s="21">
        <v>0.87350000000000005</v>
      </c>
      <c r="G212" s="21">
        <v>-37.21</v>
      </c>
      <c r="H212" s="21">
        <v>13.29</v>
      </c>
      <c r="I212" s="21">
        <v>0.48980000000000001</v>
      </c>
      <c r="J212" s="7">
        <f t="shared" si="29"/>
        <v>8.8227010118786069</v>
      </c>
      <c r="K212" s="7">
        <f t="shared" si="29"/>
        <v>7.5649880311480846</v>
      </c>
      <c r="L212" s="7">
        <f t="shared" si="29"/>
        <v>6.7714594901521554</v>
      </c>
      <c r="M212" s="28">
        <v>41772</v>
      </c>
      <c r="Q212" s="24"/>
      <c r="R212" s="24"/>
      <c r="S212" s="24"/>
      <c r="T212" s="24"/>
      <c r="U212" s="24"/>
      <c r="V212" s="7" t="e">
        <f t="shared" si="34"/>
        <v>#DIV/0!</v>
      </c>
      <c r="W212" s="7" t="e">
        <f t="shared" si="34"/>
        <v>#DIV/0!</v>
      </c>
      <c r="X212" s="7" t="e">
        <f t="shared" si="34"/>
        <v>#DIV/0!</v>
      </c>
      <c r="Y212" t="s">
        <v>658</v>
      </c>
      <c r="Z212" t="s">
        <v>457</v>
      </c>
      <c r="AA212" s="34">
        <v>12903200</v>
      </c>
      <c r="AB212" s="34">
        <v>14025200</v>
      </c>
      <c r="AC212" s="34">
        <v>14025200</v>
      </c>
      <c r="AD212" s="32">
        <f t="shared" si="35"/>
        <v>1</v>
      </c>
      <c r="AE212" s="32">
        <f t="shared" si="36"/>
        <v>0.92000114080369622</v>
      </c>
      <c r="AF212" s="32">
        <f t="shared" si="37"/>
        <v>0.92000114080369622</v>
      </c>
      <c r="AH212" s="24">
        <f t="shared" si="30"/>
        <v>-17.97476</v>
      </c>
      <c r="AI212" s="24">
        <f t="shared" si="31"/>
        <v>0.80362099649202867</v>
      </c>
      <c r="AJ212" s="7">
        <f t="shared" si="32"/>
        <v>9.5898805127255127</v>
      </c>
      <c r="AK212" s="7">
        <f t="shared" si="32"/>
        <v>8.222802881026265</v>
      </c>
      <c r="AL212" s="7">
        <f t="shared" si="32"/>
        <v>7.3602729277452115</v>
      </c>
    </row>
    <row r="213" spans="1:38">
      <c r="A213" s="11">
        <v>41047</v>
      </c>
      <c r="B213" s="2" t="s">
        <v>265</v>
      </c>
      <c r="C213" s="13" t="s">
        <v>266</v>
      </c>
      <c r="D213">
        <v>326</v>
      </c>
      <c r="E213" s="24">
        <v>-37.238</v>
      </c>
      <c r="F213" s="24">
        <v>3.5760000000000001</v>
      </c>
      <c r="G213" s="24">
        <v>-9.41</v>
      </c>
      <c r="H213" s="24">
        <v>7.16</v>
      </c>
      <c r="I213" s="24">
        <v>0.13700000000000001</v>
      </c>
      <c r="J213" s="7">
        <f t="shared" si="29"/>
        <v>7.5419097689809735</v>
      </c>
      <c r="K213" s="7">
        <f t="shared" si="29"/>
        <v>7.2346915674518604</v>
      </c>
      <c r="L213" s="7">
        <f t="shared" si="29"/>
        <v>7.0408584632684308</v>
      </c>
      <c r="M213" s="28">
        <v>41772</v>
      </c>
      <c r="Q213" s="24"/>
      <c r="R213" s="24"/>
      <c r="S213" s="24"/>
      <c r="T213" s="24"/>
      <c r="U213" s="24"/>
      <c r="V213" s="7" t="e">
        <f t="shared" si="34"/>
        <v>#DIV/0!</v>
      </c>
      <c r="W213" s="7" t="e">
        <f t="shared" si="34"/>
        <v>#DIV/0!</v>
      </c>
      <c r="X213" s="7" t="e">
        <f t="shared" si="34"/>
        <v>#DIV/0!</v>
      </c>
      <c r="Y213" t="s">
        <v>659</v>
      </c>
      <c r="Z213" t="s">
        <v>457</v>
      </c>
      <c r="AA213" s="34">
        <v>12182200</v>
      </c>
      <c r="AB213" s="34">
        <v>13241500</v>
      </c>
      <c r="AC213" s="34">
        <v>13241500</v>
      </c>
      <c r="AD213" s="32">
        <f t="shared" si="35"/>
        <v>1</v>
      </c>
      <c r="AE213" s="32">
        <f t="shared" si="36"/>
        <v>0.92000151040290001</v>
      </c>
      <c r="AF213" s="32">
        <f t="shared" si="37"/>
        <v>0.92000151040290001</v>
      </c>
      <c r="AH213" s="24">
        <f t="shared" si="30"/>
        <v>-37.238</v>
      </c>
      <c r="AI213" s="24">
        <f t="shared" si="31"/>
        <v>3.2899254012007706</v>
      </c>
      <c r="AJ213" s="7">
        <f t="shared" si="32"/>
        <v>8.1977145512273282</v>
      </c>
      <c r="AK213" s="7">
        <f t="shared" si="32"/>
        <v>7.8637822717090344</v>
      </c>
      <c r="AL213" s="7">
        <f t="shared" si="32"/>
        <v>7.6530944608830032</v>
      </c>
    </row>
    <row r="214" spans="1:38">
      <c r="A214" s="11">
        <v>41047</v>
      </c>
      <c r="B214" s="2" t="s">
        <v>267</v>
      </c>
      <c r="C214" s="13" t="s">
        <v>268</v>
      </c>
      <c r="D214" s="5"/>
      <c r="E214" s="7"/>
      <c r="F214" s="7"/>
      <c r="G214" s="12"/>
      <c r="H214" s="7"/>
      <c r="I214" s="7"/>
      <c r="J214" s="7" t="e">
        <f t="shared" si="29"/>
        <v>#DIV/0!</v>
      </c>
      <c r="K214" s="7" t="e">
        <f t="shared" si="29"/>
        <v>#DIV/0!</v>
      </c>
      <c r="L214" s="7" t="e">
        <f t="shared" si="29"/>
        <v>#DIV/0!</v>
      </c>
      <c r="M214" s="28">
        <v>41772</v>
      </c>
      <c r="Q214" s="24"/>
      <c r="R214" s="24"/>
      <c r="S214" s="24"/>
      <c r="T214" s="24"/>
      <c r="U214" s="24"/>
      <c r="V214" s="7" t="e">
        <f t="shared" si="34"/>
        <v>#DIV/0!</v>
      </c>
      <c r="W214" s="7" t="e">
        <f t="shared" si="34"/>
        <v>#DIV/0!</v>
      </c>
      <c r="X214" s="7" t="e">
        <f t="shared" si="34"/>
        <v>#DIV/0!</v>
      </c>
      <c r="Y214" t="s">
        <v>660</v>
      </c>
      <c r="Z214" t="s">
        <v>457</v>
      </c>
      <c r="AA214" s="34">
        <v>13025200</v>
      </c>
      <c r="AB214" s="34">
        <v>14157800</v>
      </c>
      <c r="AC214" s="34">
        <v>14157800</v>
      </c>
      <c r="AD214" s="32">
        <f t="shared" si="35"/>
        <v>1</v>
      </c>
      <c r="AE214" s="32">
        <f t="shared" si="36"/>
        <v>0.9200016951786294</v>
      </c>
      <c r="AF214" s="32">
        <f t="shared" si="37"/>
        <v>0.9200016951786294</v>
      </c>
      <c r="AH214" s="24">
        <f t="shared" si="30"/>
        <v>0</v>
      </c>
      <c r="AI214" s="24">
        <f t="shared" si="31"/>
        <v>0</v>
      </c>
      <c r="AJ214" s="7" t="e">
        <f t="shared" si="32"/>
        <v>#DIV/0!</v>
      </c>
      <c r="AK214" s="7" t="e">
        <f t="shared" si="32"/>
        <v>#DIV/0!</v>
      </c>
      <c r="AL214" s="7" t="e">
        <f t="shared" si="32"/>
        <v>#DIV/0!</v>
      </c>
    </row>
    <row r="215" spans="1:38">
      <c r="A215" s="11">
        <v>41047</v>
      </c>
      <c r="B215" s="2" t="s">
        <v>269</v>
      </c>
      <c r="C215" s="5" t="s">
        <v>270</v>
      </c>
      <c r="D215" s="5">
        <v>113</v>
      </c>
      <c r="E215" s="21">
        <v>-14.803900000000001</v>
      </c>
      <c r="F215" s="21">
        <v>0.84650000000000003</v>
      </c>
      <c r="G215" s="21">
        <v>-30.175999999999998</v>
      </c>
      <c r="H215" s="21">
        <v>7.2939999999999996</v>
      </c>
      <c r="I215" s="21">
        <v>0.31409999999999999</v>
      </c>
      <c r="J215" s="7">
        <f t="shared" si="29"/>
        <v>5.3582626507690057</v>
      </c>
      <c r="K215" s="7">
        <f t="shared" si="29"/>
        <v>4.0604336033170139</v>
      </c>
      <c r="L215" s="7">
        <f t="shared" si="29"/>
        <v>3.2415946422302526</v>
      </c>
      <c r="M215" s="28">
        <v>41772</v>
      </c>
      <c r="N215" s="20" t="s">
        <v>269</v>
      </c>
      <c r="O215" t="s">
        <v>447</v>
      </c>
      <c r="P215">
        <v>172</v>
      </c>
      <c r="Q215" s="24"/>
      <c r="R215" s="24"/>
      <c r="S215" s="24"/>
      <c r="T215" s="24">
        <v>-7.641</v>
      </c>
      <c r="U215" s="24"/>
      <c r="V215" s="7" t="e">
        <f t="shared" si="34"/>
        <v>#DIV/0!</v>
      </c>
      <c r="W215" s="7" t="e">
        <f t="shared" si="34"/>
        <v>#DIV/0!</v>
      </c>
      <c r="X215" s="7" t="e">
        <f t="shared" si="34"/>
        <v>#DIV/0!</v>
      </c>
      <c r="Y215" t="s">
        <v>661</v>
      </c>
      <c r="Z215" t="s">
        <v>457</v>
      </c>
      <c r="AA215" s="34">
        <v>12157900</v>
      </c>
      <c r="AB215" s="34">
        <v>13215100</v>
      </c>
      <c r="AC215" s="34">
        <v>13215100</v>
      </c>
      <c r="AD215" s="32">
        <f t="shared" si="35"/>
        <v>1</v>
      </c>
      <c r="AE215" s="32">
        <f t="shared" si="36"/>
        <v>0.92000060536810169</v>
      </c>
      <c r="AF215" s="32">
        <f t="shared" si="37"/>
        <v>0.92000060536810169</v>
      </c>
      <c r="AH215" s="24">
        <f t="shared" si="30"/>
        <v>-14.803900000000001</v>
      </c>
      <c r="AI215" s="24">
        <f t="shared" si="31"/>
        <v>0.77878051244409807</v>
      </c>
      <c r="AJ215" s="7">
        <f t="shared" si="32"/>
        <v>5.8241947010731696</v>
      </c>
      <c r="AK215" s="7">
        <f t="shared" si="32"/>
        <v>4.4135118820844612</v>
      </c>
      <c r="AL215" s="7">
        <f t="shared" si="32"/>
        <v>3.5234701187324302</v>
      </c>
    </row>
    <row r="216" spans="1:38">
      <c r="A216" s="11">
        <v>41047</v>
      </c>
      <c r="B216" s="2" t="s">
        <v>271</v>
      </c>
      <c r="C216" s="5" t="s">
        <v>272</v>
      </c>
      <c r="D216" s="5">
        <v>53</v>
      </c>
      <c r="E216" s="21">
        <v>-30.13</v>
      </c>
      <c r="F216" s="21">
        <v>2.1579999999999999</v>
      </c>
      <c r="G216" s="21">
        <v>-10.63</v>
      </c>
      <c r="H216" s="21">
        <v>6.37</v>
      </c>
      <c r="I216" s="21">
        <v>0.443</v>
      </c>
      <c r="J216" s="7">
        <f t="shared" si="29"/>
        <v>9.2038319434086944</v>
      </c>
      <c r="K216" s="7">
        <f t="shared" si="29"/>
        <v>8.6947437651565576</v>
      </c>
      <c r="L216" s="7">
        <f t="shared" si="29"/>
        <v>8.3735448863057957</v>
      </c>
      <c r="M216" s="28">
        <v>41772</v>
      </c>
      <c r="N216" s="20" t="s">
        <v>271</v>
      </c>
      <c r="P216">
        <v>19</v>
      </c>
      <c r="Q216" s="24">
        <v>-41.190399999999997</v>
      </c>
      <c r="R216" s="24">
        <v>3.6463000000000001</v>
      </c>
      <c r="S216" s="24">
        <v>-5.4279999999999999</v>
      </c>
      <c r="T216" s="24">
        <v>4.38</v>
      </c>
      <c r="U216" s="24">
        <v>0.4763</v>
      </c>
      <c r="V216" s="7">
        <f t="shared" si="34"/>
        <v>8.4804512338194762</v>
      </c>
      <c r="W216" s="7">
        <f t="shared" si="34"/>
        <v>8.1791561432706708</v>
      </c>
      <c r="X216" s="7">
        <f t="shared" si="34"/>
        <v>7.9890601060384236</v>
      </c>
      <c r="Y216" t="s">
        <v>662</v>
      </c>
      <c r="Z216" t="s">
        <v>457</v>
      </c>
      <c r="AA216" s="34">
        <v>14201600</v>
      </c>
      <c r="AB216" s="34">
        <v>15436500</v>
      </c>
      <c r="AC216" s="34">
        <v>15436500</v>
      </c>
      <c r="AD216" s="32">
        <f t="shared" si="35"/>
        <v>1</v>
      </c>
      <c r="AE216" s="32">
        <f t="shared" si="36"/>
        <v>0.92000129563048616</v>
      </c>
      <c r="AF216" s="32">
        <f t="shared" si="37"/>
        <v>0.92000129563048616</v>
      </c>
      <c r="AH216" s="24">
        <f t="shared" si="30"/>
        <v>-30.13</v>
      </c>
      <c r="AI216" s="24">
        <f t="shared" si="31"/>
        <v>1.9853627959705891</v>
      </c>
      <c r="AJ216" s="7">
        <f t="shared" si="32"/>
        <v>10.004151067093026</v>
      </c>
      <c r="AK216" s="7">
        <f t="shared" si="32"/>
        <v>9.4507951308894214</v>
      </c>
      <c r="AL216" s="7">
        <f t="shared" si="32"/>
        <v>9.1016664064231794</v>
      </c>
    </row>
    <row r="217" spans="1:38">
      <c r="A217" s="11">
        <v>41047</v>
      </c>
      <c r="B217" s="2" t="s">
        <v>273</v>
      </c>
      <c r="C217" s="13" t="s">
        <v>17</v>
      </c>
      <c r="D217" s="5">
        <v>595</v>
      </c>
      <c r="E217" s="21">
        <v>-14.046150000000001</v>
      </c>
      <c r="F217" s="21">
        <v>1.01938</v>
      </c>
      <c r="G217" s="21">
        <v>-67.72</v>
      </c>
      <c r="H217" s="21">
        <v>18.329999999999998</v>
      </c>
      <c r="I217" s="21">
        <v>0.35980000000000001</v>
      </c>
      <c r="J217" s="7">
        <f t="shared" ref="J217:L280" si="38">((LN(1/J$1)-$E217)/$F217)</f>
        <v>3.7061933075751572</v>
      </c>
      <c r="K217" s="7">
        <f t="shared" si="38"/>
        <v>2.6284673480035443</v>
      </c>
      <c r="L217" s="7">
        <f t="shared" si="38"/>
        <v>1.9484979739134665</v>
      </c>
      <c r="M217" s="28">
        <v>41772</v>
      </c>
      <c r="N217" s="20" t="s">
        <v>273</v>
      </c>
      <c r="P217">
        <v>99</v>
      </c>
      <c r="Q217" s="24">
        <v>-12.618499999999999</v>
      </c>
      <c r="R217" s="24">
        <v>0.44919999999999999</v>
      </c>
      <c r="S217" s="24">
        <v>-17.111999999999998</v>
      </c>
      <c r="T217" s="24">
        <v>3.8439999999999999</v>
      </c>
      <c r="U217" s="24">
        <v>0.1211</v>
      </c>
      <c r="V217" s="7">
        <f t="shared" si="34"/>
        <v>5.2323449106766748</v>
      </c>
      <c r="W217" s="7">
        <f t="shared" si="34"/>
        <v>2.7866363428491794</v>
      </c>
      <c r="X217" s="7">
        <f t="shared" si="34"/>
        <v>1.2435660388421808</v>
      </c>
      <c r="Y217" t="s">
        <v>663</v>
      </c>
      <c r="Z217" t="s">
        <v>457</v>
      </c>
      <c r="AA217" s="34">
        <v>14610600</v>
      </c>
      <c r="AB217" s="34">
        <v>15881100</v>
      </c>
      <c r="AC217" s="34">
        <v>15881100</v>
      </c>
      <c r="AD217" s="32">
        <f t="shared" si="35"/>
        <v>1</v>
      </c>
      <c r="AE217" s="32">
        <f t="shared" si="36"/>
        <v>0.91999924438483482</v>
      </c>
      <c r="AF217" s="32">
        <f t="shared" si="37"/>
        <v>0.91999924438483482</v>
      </c>
      <c r="AH217" s="24">
        <f t="shared" si="30"/>
        <v>-14.046150000000001</v>
      </c>
      <c r="AI217" s="24">
        <f t="shared" si="31"/>
        <v>0.93782882974101289</v>
      </c>
      <c r="AJ217" s="7">
        <f t="shared" si="32"/>
        <v>4.0284742951645951</v>
      </c>
      <c r="AK217" s="7">
        <f t="shared" si="32"/>
        <v>2.857032072630767</v>
      </c>
      <c r="AL217" s="7">
        <f t="shared" si="32"/>
        <v>2.1179343198443012</v>
      </c>
    </row>
    <row r="218" spans="1:38">
      <c r="A218" s="11">
        <v>41047</v>
      </c>
      <c r="B218" s="2" t="s">
        <v>274</v>
      </c>
      <c r="C218" s="14" t="s">
        <v>275</v>
      </c>
      <c r="D218" s="17">
        <v>68</v>
      </c>
      <c r="E218" s="27">
        <v>-36.82</v>
      </c>
      <c r="F218" s="27">
        <v>4.7309999999999999</v>
      </c>
      <c r="G218" s="27">
        <v>-13.65</v>
      </c>
      <c r="H218" s="27">
        <v>9.6</v>
      </c>
      <c r="I218" s="27">
        <v>0.58299999999999996</v>
      </c>
      <c r="J218" s="7">
        <f t="shared" si="38"/>
        <v>5.6123164941610577</v>
      </c>
      <c r="K218" s="7">
        <f t="shared" si="38"/>
        <v>5.380100833905697</v>
      </c>
      <c r="L218" s="7">
        <f t="shared" si="38"/>
        <v>5.2335890646053498</v>
      </c>
      <c r="M218" s="28">
        <v>41772</v>
      </c>
      <c r="N218" s="20" t="s">
        <v>274</v>
      </c>
      <c r="P218">
        <v>13</v>
      </c>
      <c r="Q218" s="24"/>
      <c r="R218" s="24"/>
      <c r="S218" s="24"/>
      <c r="T218" s="24">
        <v>1.2190000000000001</v>
      </c>
      <c r="U218" s="24"/>
      <c r="V218" s="7" t="e">
        <f t="shared" si="34"/>
        <v>#DIV/0!</v>
      </c>
      <c r="W218" s="7" t="e">
        <f t="shared" si="34"/>
        <v>#DIV/0!</v>
      </c>
      <c r="X218" s="7" t="e">
        <f t="shared" si="34"/>
        <v>#DIV/0!</v>
      </c>
      <c r="Y218" t="s">
        <v>664</v>
      </c>
      <c r="Z218" t="s">
        <v>457</v>
      </c>
      <c r="AA218" s="34">
        <v>13308400</v>
      </c>
      <c r="AB218" s="34">
        <v>14465700</v>
      </c>
      <c r="AC218" s="34">
        <v>14465700</v>
      </c>
      <c r="AD218" s="32">
        <f t="shared" si="35"/>
        <v>1</v>
      </c>
      <c r="AE218" s="32">
        <f t="shared" si="36"/>
        <v>0.91999695832209982</v>
      </c>
      <c r="AF218" s="32">
        <f t="shared" si="37"/>
        <v>0.91999695832209982</v>
      </c>
      <c r="AH218" s="24">
        <f t="shared" si="30"/>
        <v>-36.82</v>
      </c>
      <c r="AI218" s="24">
        <f t="shared" si="31"/>
        <v>4.3525056098218542</v>
      </c>
      <c r="AJ218" s="7">
        <f t="shared" si="32"/>
        <v>6.1003641842434568</v>
      </c>
      <c r="AK218" s="7">
        <f t="shared" si="32"/>
        <v>5.8479550233709272</v>
      </c>
      <c r="AL218" s="7">
        <f t="shared" si="32"/>
        <v>5.6887025737024439</v>
      </c>
    </row>
    <row r="219" spans="1:38">
      <c r="A219" s="11">
        <v>41047</v>
      </c>
      <c r="B219" s="2" t="s">
        <v>276</v>
      </c>
      <c r="C219" s="13" t="s">
        <v>17</v>
      </c>
      <c r="D219">
        <v>317</v>
      </c>
      <c r="E219" s="21">
        <v>-21.802150000000001</v>
      </c>
      <c r="F219" s="21">
        <v>1.59328</v>
      </c>
      <c r="G219" s="21">
        <v>-35.17</v>
      </c>
      <c r="H219" s="21">
        <v>17.670000000000002</v>
      </c>
      <c r="I219" s="21">
        <v>0.49459999999999998</v>
      </c>
      <c r="J219" s="7">
        <f t="shared" si="38"/>
        <v>7.2391665833224312</v>
      </c>
      <c r="K219" s="7">
        <f t="shared" si="38"/>
        <v>6.5496378823608232</v>
      </c>
      <c r="L219" s="7">
        <f t="shared" si="38"/>
        <v>6.114593708982671</v>
      </c>
      <c r="M219" s="28">
        <v>41772</v>
      </c>
      <c r="Q219" s="24"/>
      <c r="R219" s="24"/>
      <c r="S219" s="24"/>
      <c r="T219" s="24"/>
      <c r="U219" s="24"/>
      <c r="V219" s="7" t="e">
        <f t="shared" si="34"/>
        <v>#DIV/0!</v>
      </c>
      <c r="W219" s="7" t="e">
        <f t="shared" si="34"/>
        <v>#DIV/0!</v>
      </c>
      <c r="X219" s="7" t="e">
        <f t="shared" si="34"/>
        <v>#DIV/0!</v>
      </c>
      <c r="Y219" t="s">
        <v>665</v>
      </c>
      <c r="Z219" t="s">
        <v>457</v>
      </c>
      <c r="AA219" s="34">
        <v>10661800</v>
      </c>
      <c r="AB219" s="34">
        <v>11588900</v>
      </c>
      <c r="AC219" s="34">
        <v>11588900</v>
      </c>
      <c r="AD219" s="32">
        <f t="shared" si="35"/>
        <v>1</v>
      </c>
      <c r="AE219" s="32">
        <f t="shared" si="36"/>
        <v>0.92000103547359979</v>
      </c>
      <c r="AF219" s="32">
        <f t="shared" si="37"/>
        <v>0.92000103547359979</v>
      </c>
      <c r="AH219" s="24">
        <f t="shared" si="30"/>
        <v>-21.802150000000001</v>
      </c>
      <c r="AI219" s="24">
        <f t="shared" si="31"/>
        <v>1.4658192497993772</v>
      </c>
      <c r="AJ219" s="7">
        <f t="shared" si="32"/>
        <v>7.8686504734158698</v>
      </c>
      <c r="AK219" s="7">
        <f t="shared" si="32"/>
        <v>7.119163598537896</v>
      </c>
      <c r="AL219" s="7">
        <f t="shared" si="32"/>
        <v>6.6462900292660958</v>
      </c>
    </row>
    <row r="220" spans="1:38">
      <c r="A220" s="11">
        <v>41047</v>
      </c>
      <c r="B220" s="2" t="s">
        <v>277</v>
      </c>
      <c r="C220" s="5" t="s">
        <v>278</v>
      </c>
      <c r="D220" s="5"/>
      <c r="E220" s="23"/>
      <c r="F220" s="23"/>
      <c r="G220" s="23"/>
      <c r="H220" s="23"/>
      <c r="I220" s="23"/>
      <c r="J220" s="7" t="e">
        <f t="shared" si="38"/>
        <v>#DIV/0!</v>
      </c>
      <c r="K220" s="7" t="e">
        <f t="shared" si="38"/>
        <v>#DIV/0!</v>
      </c>
      <c r="L220" s="7" t="e">
        <f t="shared" si="38"/>
        <v>#DIV/0!</v>
      </c>
      <c r="M220" s="28">
        <v>41772</v>
      </c>
      <c r="Q220" s="24"/>
      <c r="R220" s="24"/>
      <c r="S220" s="24"/>
      <c r="T220" s="24"/>
      <c r="U220" s="24"/>
      <c r="V220" s="7" t="e">
        <f t="shared" si="34"/>
        <v>#DIV/0!</v>
      </c>
      <c r="W220" s="7" t="e">
        <f t="shared" si="34"/>
        <v>#DIV/0!</v>
      </c>
      <c r="X220" s="7" t="e">
        <f t="shared" si="34"/>
        <v>#DIV/0!</v>
      </c>
      <c r="Y220" t="s">
        <v>666</v>
      </c>
      <c r="Z220" t="s">
        <v>457</v>
      </c>
      <c r="AA220" s="34">
        <v>39031100</v>
      </c>
      <c r="AB220" s="34">
        <v>42425100</v>
      </c>
      <c r="AC220" s="34">
        <v>37913700</v>
      </c>
      <c r="AD220" s="32">
        <f t="shared" si="35"/>
        <v>0.89366200668943618</v>
      </c>
      <c r="AE220" s="32">
        <f t="shared" si="36"/>
        <v>0.92000018856761678</v>
      </c>
      <c r="AF220" s="32">
        <f t="shared" si="37"/>
        <v>1.0294721960663296</v>
      </c>
      <c r="AH220" s="24">
        <f t="shared" si="30"/>
        <v>0</v>
      </c>
      <c r="AI220" s="24">
        <f t="shared" si="31"/>
        <v>0</v>
      </c>
      <c r="AJ220" s="7" t="e">
        <f t="shared" si="32"/>
        <v>#DIV/0!</v>
      </c>
      <c r="AK220" s="7" t="e">
        <f t="shared" si="32"/>
        <v>#DIV/0!</v>
      </c>
      <c r="AL220" s="7" t="e">
        <f t="shared" si="32"/>
        <v>#DIV/0!</v>
      </c>
    </row>
    <row r="221" spans="1:38">
      <c r="A221" s="11">
        <v>41047</v>
      </c>
      <c r="B221" s="2" t="s">
        <v>279</v>
      </c>
      <c r="C221" s="5" t="s">
        <v>278</v>
      </c>
      <c r="D221" s="5"/>
      <c r="E221" s="23"/>
      <c r="F221" s="23"/>
      <c r="G221" s="23"/>
      <c r="H221" s="23"/>
      <c r="I221" s="23"/>
      <c r="J221" s="7" t="e">
        <f t="shared" si="38"/>
        <v>#DIV/0!</v>
      </c>
      <c r="K221" s="7" t="e">
        <f t="shared" si="38"/>
        <v>#DIV/0!</v>
      </c>
      <c r="L221" s="7" t="e">
        <f t="shared" si="38"/>
        <v>#DIV/0!</v>
      </c>
      <c r="M221" s="28">
        <v>41772</v>
      </c>
      <c r="Q221" s="24"/>
      <c r="R221" s="24"/>
      <c r="S221" s="24"/>
      <c r="T221" s="24"/>
      <c r="U221" s="24"/>
      <c r="V221" s="7" t="e">
        <f t="shared" si="34"/>
        <v>#DIV/0!</v>
      </c>
      <c r="W221" s="7" t="e">
        <f t="shared" si="34"/>
        <v>#DIV/0!</v>
      </c>
      <c r="X221" s="7" t="e">
        <f t="shared" si="34"/>
        <v>#DIV/0!</v>
      </c>
      <c r="Y221" t="s">
        <v>667</v>
      </c>
      <c r="Z221" t="s">
        <v>457</v>
      </c>
      <c r="AA221" s="34">
        <v>37382700</v>
      </c>
      <c r="AB221" s="34">
        <v>40633400</v>
      </c>
      <c r="AC221" s="34">
        <v>37744800</v>
      </c>
      <c r="AD221" s="32">
        <f t="shared" si="35"/>
        <v>0.92891069908006718</v>
      </c>
      <c r="AE221" s="32">
        <f t="shared" si="36"/>
        <v>0.91999931091171305</v>
      </c>
      <c r="AF221" s="32">
        <f t="shared" si="37"/>
        <v>0.99040662554841996</v>
      </c>
      <c r="AH221" s="24">
        <f t="shared" si="30"/>
        <v>0</v>
      </c>
      <c r="AI221" s="24">
        <f t="shared" si="31"/>
        <v>0</v>
      </c>
      <c r="AJ221" s="7" t="e">
        <f t="shared" si="32"/>
        <v>#DIV/0!</v>
      </c>
      <c r="AK221" s="7" t="e">
        <f t="shared" si="32"/>
        <v>#DIV/0!</v>
      </c>
      <c r="AL221" s="7" t="e">
        <f t="shared" si="32"/>
        <v>#DIV/0!</v>
      </c>
    </row>
    <row r="222" spans="1:38">
      <c r="A222" s="11">
        <v>41047</v>
      </c>
      <c r="B222" s="2" t="s">
        <v>280</v>
      </c>
      <c r="C222" s="5" t="s">
        <v>278</v>
      </c>
      <c r="D222" s="5"/>
      <c r="E222" s="23"/>
      <c r="F222" s="23"/>
      <c r="G222" s="23"/>
      <c r="H222" s="23"/>
      <c r="I222" s="23"/>
      <c r="J222" s="7" t="e">
        <f t="shared" si="38"/>
        <v>#DIV/0!</v>
      </c>
      <c r="K222" s="7" t="e">
        <f t="shared" si="38"/>
        <v>#DIV/0!</v>
      </c>
      <c r="L222" s="7" t="e">
        <f t="shared" si="38"/>
        <v>#DIV/0!</v>
      </c>
      <c r="M222" s="28">
        <v>41772</v>
      </c>
      <c r="Q222" s="24"/>
      <c r="R222" s="24"/>
      <c r="S222" s="24"/>
      <c r="T222" s="24"/>
      <c r="U222" s="24"/>
      <c r="V222" s="7" t="e">
        <f t="shared" si="34"/>
        <v>#DIV/0!</v>
      </c>
      <c r="W222" s="7" t="e">
        <f t="shared" si="34"/>
        <v>#DIV/0!</v>
      </c>
      <c r="X222" s="7" t="e">
        <f t="shared" si="34"/>
        <v>#DIV/0!</v>
      </c>
      <c r="Y222" t="s">
        <v>668</v>
      </c>
      <c r="Z222" t="s">
        <v>457</v>
      </c>
      <c r="AA222" s="34">
        <v>39297600</v>
      </c>
      <c r="AB222" s="34">
        <v>42714800</v>
      </c>
      <c r="AC222" s="34">
        <v>39131900</v>
      </c>
      <c r="AD222" s="32">
        <f t="shared" si="35"/>
        <v>0.91612040791482108</v>
      </c>
      <c r="AE222" s="32">
        <f t="shared" si="36"/>
        <v>0.91999962542257019</v>
      </c>
      <c r="AF222" s="32">
        <f t="shared" si="37"/>
        <v>1.0042343970009122</v>
      </c>
      <c r="AH222" s="24">
        <f t="shared" si="30"/>
        <v>0</v>
      </c>
      <c r="AI222" s="24">
        <f t="shared" si="31"/>
        <v>0</v>
      </c>
      <c r="AJ222" s="7" t="e">
        <f t="shared" si="32"/>
        <v>#DIV/0!</v>
      </c>
      <c r="AK222" s="7" t="e">
        <f t="shared" si="32"/>
        <v>#DIV/0!</v>
      </c>
      <c r="AL222" s="7" t="e">
        <f t="shared" si="32"/>
        <v>#DIV/0!</v>
      </c>
    </row>
    <row r="223" spans="1:38">
      <c r="A223" s="11">
        <v>41047</v>
      </c>
      <c r="B223" s="2" t="s">
        <v>281</v>
      </c>
      <c r="C223" s="5" t="s">
        <v>278</v>
      </c>
      <c r="D223" s="5"/>
      <c r="E223" s="23"/>
      <c r="F223" s="23"/>
      <c r="G223" s="23"/>
      <c r="H223" s="23"/>
      <c r="I223" s="23"/>
      <c r="J223" s="7" t="e">
        <f t="shared" si="38"/>
        <v>#DIV/0!</v>
      </c>
      <c r="K223" s="7" t="e">
        <f t="shared" si="38"/>
        <v>#DIV/0!</v>
      </c>
      <c r="L223" s="7" t="e">
        <f t="shared" si="38"/>
        <v>#DIV/0!</v>
      </c>
      <c r="M223" s="28">
        <v>41772</v>
      </c>
      <c r="Q223" s="24"/>
      <c r="R223" s="24"/>
      <c r="S223" s="24"/>
      <c r="T223" s="24"/>
      <c r="U223" s="24"/>
      <c r="V223" s="7" t="e">
        <f t="shared" si="34"/>
        <v>#DIV/0!</v>
      </c>
      <c r="W223" s="7" t="e">
        <f t="shared" si="34"/>
        <v>#DIV/0!</v>
      </c>
      <c r="X223" s="7" t="e">
        <f t="shared" si="34"/>
        <v>#DIV/0!</v>
      </c>
      <c r="Y223" t="s">
        <v>669</v>
      </c>
      <c r="Z223" t="s">
        <v>457</v>
      </c>
      <c r="AA223" s="34">
        <v>40532400</v>
      </c>
      <c r="AB223" s="34">
        <v>44057000</v>
      </c>
      <c r="AC223" s="34">
        <v>41070000</v>
      </c>
      <c r="AD223" s="32">
        <f t="shared" si="35"/>
        <v>0.93220146628231604</v>
      </c>
      <c r="AE223" s="32">
        <f t="shared" si="36"/>
        <v>0.91999909208525321</v>
      </c>
      <c r="AF223" s="32">
        <f t="shared" si="37"/>
        <v>0.9869101533966399</v>
      </c>
      <c r="AH223" s="24">
        <f t="shared" si="30"/>
        <v>0</v>
      </c>
      <c r="AI223" s="24">
        <f t="shared" si="31"/>
        <v>0</v>
      </c>
      <c r="AJ223" s="7" t="e">
        <f t="shared" si="32"/>
        <v>#DIV/0!</v>
      </c>
      <c r="AK223" s="7" t="e">
        <f t="shared" si="32"/>
        <v>#DIV/0!</v>
      </c>
      <c r="AL223" s="7" t="e">
        <f t="shared" si="32"/>
        <v>#DIV/0!</v>
      </c>
    </row>
    <row r="224" spans="1:38">
      <c r="A224" s="11">
        <v>41047</v>
      </c>
      <c r="B224" s="2" t="s">
        <v>282</v>
      </c>
      <c r="C224" s="5" t="s">
        <v>278</v>
      </c>
      <c r="D224" s="5"/>
      <c r="E224" s="23"/>
      <c r="F224" s="23"/>
      <c r="G224" s="23"/>
      <c r="H224" s="23"/>
      <c r="I224" s="23"/>
      <c r="J224" s="7" t="e">
        <f t="shared" si="38"/>
        <v>#DIV/0!</v>
      </c>
      <c r="K224" s="7" t="e">
        <f t="shared" si="38"/>
        <v>#DIV/0!</v>
      </c>
      <c r="L224" s="7" t="e">
        <f t="shared" si="38"/>
        <v>#DIV/0!</v>
      </c>
      <c r="M224" s="28">
        <v>41772</v>
      </c>
      <c r="Q224" s="24"/>
      <c r="R224" s="24"/>
      <c r="S224" s="24"/>
      <c r="T224" s="24"/>
      <c r="U224" s="24"/>
      <c r="V224" s="7" t="e">
        <f t="shared" si="34"/>
        <v>#DIV/0!</v>
      </c>
      <c r="W224" s="7" t="e">
        <f t="shared" si="34"/>
        <v>#DIV/0!</v>
      </c>
      <c r="X224" s="7" t="e">
        <f t="shared" si="34"/>
        <v>#DIV/0!</v>
      </c>
      <c r="Y224" t="s">
        <v>670</v>
      </c>
      <c r="Z224" t="s">
        <v>457</v>
      </c>
      <c r="AA224" s="34">
        <v>35258300</v>
      </c>
      <c r="AB224" s="34">
        <v>38324200</v>
      </c>
      <c r="AC224" s="34">
        <v>35300800</v>
      </c>
      <c r="AD224" s="32">
        <f t="shared" si="35"/>
        <v>0.92110989922816389</v>
      </c>
      <c r="AE224" s="32">
        <f t="shared" si="36"/>
        <v>0.92000093935424609</v>
      </c>
      <c r="AF224" s="32">
        <f t="shared" si="37"/>
        <v>0.99879606127906451</v>
      </c>
      <c r="AH224" s="24">
        <f t="shared" ref="AH224:AH287" si="39">E224</f>
        <v>0</v>
      </c>
      <c r="AI224" s="24">
        <f t="shared" ref="AI224:AI287" si="40">F224*AF224</f>
        <v>0</v>
      </c>
      <c r="AJ224" s="7" t="e">
        <f t="shared" si="32"/>
        <v>#DIV/0!</v>
      </c>
      <c r="AK224" s="7" t="e">
        <f t="shared" si="32"/>
        <v>#DIV/0!</v>
      </c>
      <c r="AL224" s="7" t="e">
        <f t="shared" si="32"/>
        <v>#DIV/0!</v>
      </c>
    </row>
    <row r="225" spans="1:38">
      <c r="A225" s="11">
        <v>41047</v>
      </c>
      <c r="B225" s="2" t="s">
        <v>283</v>
      </c>
      <c r="C225" s="5" t="s">
        <v>278</v>
      </c>
      <c r="D225" s="5"/>
      <c r="E225" s="23"/>
      <c r="F225" s="23"/>
      <c r="G225" s="23"/>
      <c r="H225" s="23"/>
      <c r="I225" s="23"/>
      <c r="J225" s="7" t="e">
        <f t="shared" si="38"/>
        <v>#DIV/0!</v>
      </c>
      <c r="K225" s="7" t="e">
        <f t="shared" si="38"/>
        <v>#DIV/0!</v>
      </c>
      <c r="L225" s="7" t="e">
        <f t="shared" si="38"/>
        <v>#DIV/0!</v>
      </c>
      <c r="M225" s="28">
        <v>41772</v>
      </c>
      <c r="Q225" s="24"/>
      <c r="R225" s="24"/>
      <c r="S225" s="24"/>
      <c r="T225" s="24"/>
      <c r="U225" s="24"/>
      <c r="V225" s="7" t="e">
        <f t="shared" si="34"/>
        <v>#DIV/0!</v>
      </c>
      <c r="W225" s="7" t="e">
        <f t="shared" si="34"/>
        <v>#DIV/0!</v>
      </c>
      <c r="X225" s="7" t="e">
        <f t="shared" si="34"/>
        <v>#DIV/0!</v>
      </c>
      <c r="Y225" t="s">
        <v>671</v>
      </c>
      <c r="Z225" t="s">
        <v>457</v>
      </c>
      <c r="AA225" s="34">
        <v>36545300</v>
      </c>
      <c r="AB225" s="34">
        <v>39723100</v>
      </c>
      <c r="AC225" s="34">
        <v>37670400</v>
      </c>
      <c r="AD225" s="32">
        <f t="shared" si="35"/>
        <v>0.94832477827762685</v>
      </c>
      <c r="AE225" s="32">
        <f t="shared" si="36"/>
        <v>0.92000120836490606</v>
      </c>
      <c r="AF225" s="32">
        <f t="shared" si="37"/>
        <v>0.97013304875976891</v>
      </c>
      <c r="AH225" s="24">
        <f t="shared" si="39"/>
        <v>0</v>
      </c>
      <c r="AI225" s="24">
        <f t="shared" si="40"/>
        <v>0</v>
      </c>
      <c r="AJ225" s="7" t="e">
        <f t="shared" ref="AJ225:AL288" si="41">((LN(1/AJ$1)-$AH225)/$AI225)</f>
        <v>#DIV/0!</v>
      </c>
      <c r="AK225" s="7" t="e">
        <f t="shared" si="41"/>
        <v>#DIV/0!</v>
      </c>
      <c r="AL225" s="7" t="e">
        <f t="shared" si="41"/>
        <v>#DIV/0!</v>
      </c>
    </row>
    <row r="226" spans="1:38">
      <c r="A226" s="11">
        <v>41047</v>
      </c>
      <c r="B226" s="2" t="s">
        <v>284</v>
      </c>
      <c r="C226" s="5" t="s">
        <v>278</v>
      </c>
      <c r="D226" s="5"/>
      <c r="E226" s="23"/>
      <c r="F226" s="23"/>
      <c r="G226" s="23"/>
      <c r="H226" s="23"/>
      <c r="I226" s="23"/>
      <c r="J226" s="7" t="e">
        <f t="shared" si="38"/>
        <v>#DIV/0!</v>
      </c>
      <c r="K226" s="7" t="e">
        <f t="shared" si="38"/>
        <v>#DIV/0!</v>
      </c>
      <c r="L226" s="7" t="e">
        <f t="shared" si="38"/>
        <v>#DIV/0!</v>
      </c>
      <c r="M226" s="28">
        <v>41772</v>
      </c>
      <c r="Q226" s="24"/>
      <c r="R226" s="24"/>
      <c r="S226" s="24"/>
      <c r="T226" s="24"/>
      <c r="U226" s="24"/>
      <c r="V226" s="7" t="e">
        <f t="shared" si="34"/>
        <v>#DIV/0!</v>
      </c>
      <c r="W226" s="7" t="e">
        <f t="shared" si="34"/>
        <v>#DIV/0!</v>
      </c>
      <c r="X226" s="7" t="e">
        <f t="shared" si="34"/>
        <v>#DIV/0!</v>
      </c>
      <c r="Y226" t="s">
        <v>672</v>
      </c>
      <c r="Z226" t="s">
        <v>457</v>
      </c>
      <c r="AA226" s="34">
        <v>43412500</v>
      </c>
      <c r="AB226" s="34">
        <v>47187500</v>
      </c>
      <c r="AC226" s="34">
        <v>37945000</v>
      </c>
      <c r="AD226" s="32">
        <f t="shared" si="35"/>
        <v>0.80413245033112579</v>
      </c>
      <c r="AE226" s="32">
        <f t="shared" si="36"/>
        <v>0.92</v>
      </c>
      <c r="AF226" s="32">
        <f t="shared" si="37"/>
        <v>1.1440901304519699</v>
      </c>
      <c r="AH226" s="24">
        <f t="shared" si="39"/>
        <v>0</v>
      </c>
      <c r="AI226" s="24">
        <f t="shared" si="40"/>
        <v>0</v>
      </c>
      <c r="AJ226" s="7" t="e">
        <f t="shared" si="41"/>
        <v>#DIV/0!</v>
      </c>
      <c r="AK226" s="7" t="e">
        <f t="shared" si="41"/>
        <v>#DIV/0!</v>
      </c>
      <c r="AL226" s="7" t="e">
        <f t="shared" si="41"/>
        <v>#DIV/0!</v>
      </c>
    </row>
    <row r="227" spans="1:38">
      <c r="A227" s="11">
        <v>41047</v>
      </c>
      <c r="B227" s="2" t="s">
        <v>285</v>
      </c>
      <c r="C227" s="5" t="s">
        <v>278</v>
      </c>
      <c r="D227" s="5"/>
      <c r="E227" s="23"/>
      <c r="F227" s="23"/>
      <c r="G227" s="23"/>
      <c r="H227" s="23"/>
      <c r="I227" s="23"/>
      <c r="J227" s="7" t="e">
        <f t="shared" si="38"/>
        <v>#DIV/0!</v>
      </c>
      <c r="K227" s="7" t="e">
        <f t="shared" si="38"/>
        <v>#DIV/0!</v>
      </c>
      <c r="L227" s="7" t="e">
        <f t="shared" si="38"/>
        <v>#DIV/0!</v>
      </c>
      <c r="M227" s="28">
        <v>41772</v>
      </c>
      <c r="Q227" s="24"/>
      <c r="R227" s="24"/>
      <c r="S227" s="24"/>
      <c r="T227" s="24"/>
      <c r="U227" s="24"/>
      <c r="V227" s="7" t="e">
        <f t="shared" si="34"/>
        <v>#DIV/0!</v>
      </c>
      <c r="W227" s="7" t="e">
        <f t="shared" si="34"/>
        <v>#DIV/0!</v>
      </c>
      <c r="X227" s="7" t="e">
        <f t="shared" si="34"/>
        <v>#DIV/0!</v>
      </c>
      <c r="Y227" t="s">
        <v>673</v>
      </c>
      <c r="Z227" t="s">
        <v>457</v>
      </c>
      <c r="AA227" s="34">
        <v>38913400</v>
      </c>
      <c r="AB227" s="34">
        <v>42297200</v>
      </c>
      <c r="AC227" s="34">
        <v>38000000</v>
      </c>
      <c r="AD227" s="32">
        <f t="shared" si="35"/>
        <v>0.89840462252820519</v>
      </c>
      <c r="AE227" s="32">
        <f t="shared" si="36"/>
        <v>0.91999943258655414</v>
      </c>
      <c r="AF227" s="32">
        <f t="shared" si="37"/>
        <v>1.0240368421052632</v>
      </c>
      <c r="AH227" s="24">
        <f t="shared" si="39"/>
        <v>0</v>
      </c>
      <c r="AI227" s="24">
        <f t="shared" si="40"/>
        <v>0</v>
      </c>
      <c r="AJ227" s="7" t="e">
        <f t="shared" si="41"/>
        <v>#DIV/0!</v>
      </c>
      <c r="AK227" s="7" t="e">
        <f t="shared" si="41"/>
        <v>#DIV/0!</v>
      </c>
      <c r="AL227" s="7" t="e">
        <f t="shared" si="41"/>
        <v>#DIV/0!</v>
      </c>
    </row>
    <row r="228" spans="1:38">
      <c r="A228" s="11">
        <v>41047</v>
      </c>
      <c r="B228" s="2" t="s">
        <v>286</v>
      </c>
      <c r="C228" s="5" t="s">
        <v>287</v>
      </c>
      <c r="D228">
        <v>255</v>
      </c>
      <c r="E228" s="24">
        <v>-18.431000000000001</v>
      </c>
      <c r="F228" s="24">
        <v>0.97440000000000004</v>
      </c>
      <c r="G228" s="24">
        <v>-16.7</v>
      </c>
      <c r="H228" s="24">
        <v>6.03</v>
      </c>
      <c r="I228" s="24">
        <v>0.126</v>
      </c>
      <c r="J228" s="7">
        <f t="shared" si="38"/>
        <v>8.3773289551272203</v>
      </c>
      <c r="K228" s="7">
        <f t="shared" si="38"/>
        <v>7.2498532894169259</v>
      </c>
      <c r="L228" s="7">
        <f t="shared" si="38"/>
        <v>6.5384953454925174</v>
      </c>
      <c r="M228" s="28">
        <v>41772</v>
      </c>
      <c r="N228" s="20" t="s">
        <v>286</v>
      </c>
      <c r="P228">
        <v>79</v>
      </c>
      <c r="Q228" s="24">
        <v>-18.130600000000001</v>
      </c>
      <c r="R228" s="24">
        <v>0.98250000000000004</v>
      </c>
      <c r="S228" s="24">
        <v>-10.526999999999999</v>
      </c>
      <c r="T228" s="24">
        <v>4.7329999999999997</v>
      </c>
      <c r="U228" s="24">
        <v>0.21110000000000001</v>
      </c>
      <c r="V228" s="7">
        <f t="shared" si="34"/>
        <v>8.0025133169221014</v>
      </c>
      <c r="W228" s="7">
        <f t="shared" si="34"/>
        <v>6.8843328704405629</v>
      </c>
      <c r="X228" s="7">
        <f t="shared" si="34"/>
        <v>6.1788395568935464</v>
      </c>
      <c r="Y228" t="s">
        <v>674</v>
      </c>
      <c r="Z228" t="s">
        <v>457</v>
      </c>
      <c r="AA228" s="34">
        <v>13422100</v>
      </c>
      <c r="AB228" s="34">
        <v>14589200</v>
      </c>
      <c r="AC228" s="34">
        <v>14589200</v>
      </c>
      <c r="AD228" s="32">
        <f t="shared" si="35"/>
        <v>1</v>
      </c>
      <c r="AE228" s="32">
        <f t="shared" si="36"/>
        <v>0.92000246757875692</v>
      </c>
      <c r="AF228" s="32">
        <f t="shared" si="37"/>
        <v>0.92000246757875692</v>
      </c>
      <c r="AH228" s="24">
        <f t="shared" si="39"/>
        <v>-18.431000000000001</v>
      </c>
      <c r="AI228" s="24">
        <f t="shared" si="40"/>
        <v>0.8964504044087408</v>
      </c>
      <c r="AJ228" s="7">
        <f t="shared" si="41"/>
        <v>9.1057679194866701</v>
      </c>
      <c r="AK228" s="7">
        <f t="shared" si="41"/>
        <v>7.8802541785533871</v>
      </c>
      <c r="AL228" s="7">
        <f t="shared" si="41"/>
        <v>7.1070410959879178</v>
      </c>
    </row>
    <row r="229" spans="1:38">
      <c r="A229" s="11">
        <v>41047</v>
      </c>
      <c r="B229" s="2" t="s">
        <v>288</v>
      </c>
      <c r="C229" s="5" t="s">
        <v>17</v>
      </c>
      <c r="D229">
        <v>25</v>
      </c>
      <c r="E229" s="21">
        <v>-22.498699999999999</v>
      </c>
      <c r="F229" s="21">
        <v>1.9258999999999999</v>
      </c>
      <c r="G229" s="21">
        <v>-20.309999999999999</v>
      </c>
      <c r="H229" s="21">
        <v>11.72</v>
      </c>
      <c r="I229" s="21">
        <v>0.83979999999999999</v>
      </c>
      <c r="J229" s="7">
        <f t="shared" si="38"/>
        <v>6.3505734118469093</v>
      </c>
      <c r="K229" s="7">
        <f t="shared" si="38"/>
        <v>5.780132429102161</v>
      </c>
      <c r="L229" s="7">
        <f t="shared" si="38"/>
        <v>5.4202242404319581</v>
      </c>
      <c r="M229" s="28">
        <v>41772</v>
      </c>
      <c r="N229" s="20" t="s">
        <v>288</v>
      </c>
      <c r="P229">
        <v>71</v>
      </c>
      <c r="Q229" s="24">
        <v>-23.767299999999999</v>
      </c>
      <c r="R229" s="24">
        <v>2.2208999999999999</v>
      </c>
      <c r="S229" s="24">
        <v>-25.31</v>
      </c>
      <c r="T229" s="24">
        <v>15.97</v>
      </c>
      <c r="U229" s="24">
        <v>0.77910000000000001</v>
      </c>
      <c r="V229" s="7">
        <f t="shared" ref="V229:X260" si="42">((LN(1/V$1)-$Q229)/$R229)</f>
        <v>6.0782427546832194</v>
      </c>
      <c r="W229" s="7">
        <f t="shared" si="42"/>
        <v>5.5835728962167819</v>
      </c>
      <c r="X229" s="7">
        <f t="shared" si="42"/>
        <v>5.2714709643153261</v>
      </c>
      <c r="Y229" t="s">
        <v>675</v>
      </c>
      <c r="Z229" t="s">
        <v>457</v>
      </c>
      <c r="AA229" s="34">
        <v>13754000</v>
      </c>
      <c r="AB229" s="34">
        <v>14950000</v>
      </c>
      <c r="AC229" s="34">
        <v>14950000</v>
      </c>
      <c r="AD229" s="32">
        <f t="shared" si="35"/>
        <v>1</v>
      </c>
      <c r="AE229" s="32">
        <f t="shared" si="36"/>
        <v>0.92</v>
      </c>
      <c r="AF229" s="32">
        <f t="shared" si="37"/>
        <v>0.92</v>
      </c>
      <c r="AH229" s="24">
        <f t="shared" si="39"/>
        <v>-22.498699999999999</v>
      </c>
      <c r="AI229" s="24">
        <f t="shared" si="40"/>
        <v>1.771828</v>
      </c>
      <c r="AJ229" s="7">
        <f t="shared" si="41"/>
        <v>6.902797186790119</v>
      </c>
      <c r="AK229" s="7">
        <f t="shared" si="41"/>
        <v>6.2827526403284359</v>
      </c>
      <c r="AL229" s="7">
        <f t="shared" si="41"/>
        <v>5.8915480874260417</v>
      </c>
    </row>
    <row r="230" spans="1:38">
      <c r="A230" s="11">
        <v>41047</v>
      </c>
      <c r="B230" s="2" t="s">
        <v>289</v>
      </c>
      <c r="C230" s="5" t="s">
        <v>290</v>
      </c>
      <c r="D230" s="17">
        <v>21</v>
      </c>
      <c r="E230" s="27">
        <v>-23.73</v>
      </c>
      <c r="F230" s="27">
        <v>2.0807000000000002</v>
      </c>
      <c r="G230" s="27">
        <v>-11.37</v>
      </c>
      <c r="H230" s="27">
        <v>6.53</v>
      </c>
      <c r="I230" s="27">
        <v>0.69199999999999995</v>
      </c>
      <c r="J230" s="7">
        <f t="shared" si="38"/>
        <v>6.4698752025164428</v>
      </c>
      <c r="K230" s="7">
        <f t="shared" si="38"/>
        <v>5.9418739103224159</v>
      </c>
      <c r="L230" s="7">
        <f t="shared" si="38"/>
        <v>5.6087421851530292</v>
      </c>
      <c r="M230" s="28">
        <v>41772</v>
      </c>
      <c r="N230" s="20" t="s">
        <v>289</v>
      </c>
      <c r="P230">
        <v>70</v>
      </c>
      <c r="Q230" s="24">
        <v>-23.576000000000001</v>
      </c>
      <c r="R230" s="24">
        <v>1.6569</v>
      </c>
      <c r="S230" s="24">
        <v>-11.098000000000001</v>
      </c>
      <c r="T230" s="24">
        <v>6.1550000000000002</v>
      </c>
      <c r="U230" s="24">
        <v>0.34189999999999998</v>
      </c>
      <c r="V230" s="7">
        <f t="shared" si="42"/>
        <v>8.0317878772864759</v>
      </c>
      <c r="W230" s="7">
        <f t="shared" si="42"/>
        <v>7.3687350143085597</v>
      </c>
      <c r="X230" s="7">
        <f t="shared" si="42"/>
        <v>6.9503952348650548</v>
      </c>
      <c r="Y230" t="s">
        <v>676</v>
      </c>
      <c r="Z230" t="s">
        <v>457</v>
      </c>
      <c r="AA230" s="34">
        <v>13716600</v>
      </c>
      <c r="AB230" s="34">
        <v>14909300</v>
      </c>
      <c r="AC230" s="34">
        <v>14909300</v>
      </c>
      <c r="AD230" s="32">
        <f t="shared" si="35"/>
        <v>1</v>
      </c>
      <c r="AE230" s="32">
        <f t="shared" si="36"/>
        <v>0.9200029511781237</v>
      </c>
      <c r="AF230" s="32">
        <f t="shared" si="37"/>
        <v>0.9200029511781237</v>
      </c>
      <c r="AH230" s="24">
        <f t="shared" si="39"/>
        <v>-23.73</v>
      </c>
      <c r="AI230" s="24">
        <f t="shared" si="40"/>
        <v>1.9142501405163221</v>
      </c>
      <c r="AJ230" s="7">
        <f t="shared" si="41"/>
        <v>7.0324504875026177</v>
      </c>
      <c r="AK230" s="7">
        <f t="shared" si="41"/>
        <v>6.458537880463818</v>
      </c>
      <c r="AL230" s="7">
        <f t="shared" si="41"/>
        <v>6.0964393407332764</v>
      </c>
    </row>
    <row r="231" spans="1:38">
      <c r="A231" s="11">
        <v>41047</v>
      </c>
      <c r="B231" s="2" t="s">
        <v>291</v>
      </c>
      <c r="C231" s="5" t="s">
        <v>17</v>
      </c>
      <c r="D231" s="5">
        <v>24</v>
      </c>
      <c r="E231" s="21">
        <v>-14.404</v>
      </c>
      <c r="F231" s="21">
        <v>0.32700000000000001</v>
      </c>
      <c r="G231" s="21">
        <v>-17.46</v>
      </c>
      <c r="H231" s="21">
        <v>1.93</v>
      </c>
      <c r="I231" s="21">
        <v>0.14499999999999999</v>
      </c>
      <c r="J231" s="7">
        <f t="shared" si="38"/>
        <v>12.64791845222007</v>
      </c>
      <c r="K231" s="7">
        <f t="shared" si="38"/>
        <v>9.2882478446723304</v>
      </c>
      <c r="L231" s="7">
        <f t="shared" si="38"/>
        <v>7.1685316961709731</v>
      </c>
      <c r="M231" s="28">
        <v>41772</v>
      </c>
      <c r="N231" s="20" t="s">
        <v>291</v>
      </c>
      <c r="P231">
        <v>14</v>
      </c>
      <c r="Q231" s="24"/>
      <c r="R231" s="24"/>
      <c r="S231" s="24"/>
      <c r="T231" s="24">
        <v>0.96599999999999997</v>
      </c>
      <c r="U231" s="24"/>
      <c r="V231" s="7" t="e">
        <f t="shared" si="42"/>
        <v>#DIV/0!</v>
      </c>
      <c r="W231" s="7" t="e">
        <f t="shared" si="42"/>
        <v>#DIV/0!</v>
      </c>
      <c r="X231" s="7" t="e">
        <f t="shared" si="42"/>
        <v>#DIV/0!</v>
      </c>
      <c r="Y231" t="s">
        <v>677</v>
      </c>
      <c r="Z231" t="s">
        <v>457</v>
      </c>
      <c r="AA231" s="34">
        <v>13520600</v>
      </c>
      <c r="AB231" s="34">
        <v>14696300</v>
      </c>
      <c r="AC231" s="34">
        <v>14696300</v>
      </c>
      <c r="AD231" s="32">
        <f t="shared" si="35"/>
        <v>1</v>
      </c>
      <c r="AE231" s="32">
        <f t="shared" si="36"/>
        <v>0.92000027217735081</v>
      </c>
      <c r="AF231" s="32">
        <f t="shared" si="37"/>
        <v>0.92000027217735081</v>
      </c>
      <c r="AH231" s="24">
        <f t="shared" si="39"/>
        <v>-14.404</v>
      </c>
      <c r="AI231" s="24">
        <f t="shared" si="40"/>
        <v>0.30084008900199372</v>
      </c>
      <c r="AJ231" s="7">
        <f t="shared" si="41"/>
        <v>13.747733380867846</v>
      </c>
      <c r="AK231" s="7">
        <f t="shared" si="41"/>
        <v>10.095918583469517</v>
      </c>
      <c r="AL231" s="7">
        <f t="shared" si="41"/>
        <v>7.7918799732583963</v>
      </c>
    </row>
    <row r="232" spans="1:38">
      <c r="A232" s="11">
        <v>41047</v>
      </c>
      <c r="B232" s="2" t="s">
        <v>292</v>
      </c>
      <c r="C232" s="5" t="s">
        <v>17</v>
      </c>
      <c r="D232">
        <v>242</v>
      </c>
      <c r="E232" s="21">
        <v>-18.820399999999999</v>
      </c>
      <c r="F232" s="21">
        <v>1.0087999999999999</v>
      </c>
      <c r="G232" s="21">
        <v>-23.72</v>
      </c>
      <c r="H232" s="21">
        <v>9.86</v>
      </c>
      <c r="I232" s="21">
        <v>0.28370000000000001</v>
      </c>
      <c r="J232" s="7">
        <f t="shared" si="38"/>
        <v>8.4776658741831508</v>
      </c>
      <c r="K232" s="7">
        <f t="shared" si="38"/>
        <v>7.3886370392623437</v>
      </c>
      <c r="L232" s="7">
        <f t="shared" si="38"/>
        <v>6.7015363448135492</v>
      </c>
      <c r="M232" s="28">
        <v>41772</v>
      </c>
      <c r="N232" s="20" t="s">
        <v>292</v>
      </c>
      <c r="O232" t="s">
        <v>444</v>
      </c>
      <c r="P232">
        <v>56</v>
      </c>
      <c r="Q232" s="24">
        <v>-18.22897</v>
      </c>
      <c r="R232" s="24">
        <v>1.0249999999999999</v>
      </c>
      <c r="S232" s="24">
        <v>-25.18</v>
      </c>
      <c r="T232" s="24">
        <v>11.16</v>
      </c>
      <c r="U232" s="24">
        <v>0.71179999999999999</v>
      </c>
      <c r="V232" s="7">
        <f t="shared" si="42"/>
        <v>7.7666725208545992</v>
      </c>
      <c r="W232" s="7">
        <f t="shared" si="42"/>
        <v>6.6948556538613202</v>
      </c>
      <c r="X232" s="7">
        <f t="shared" si="42"/>
        <v>6.0186145020955211</v>
      </c>
      <c r="Y232" t="s">
        <v>678</v>
      </c>
      <c r="Z232" t="s">
        <v>457</v>
      </c>
      <c r="AA232" s="34">
        <v>10817700</v>
      </c>
      <c r="AB232" s="34">
        <v>11758400</v>
      </c>
      <c r="AC232" s="34">
        <v>11758400</v>
      </c>
      <c r="AD232" s="32">
        <f t="shared" si="35"/>
        <v>1</v>
      </c>
      <c r="AE232" s="32">
        <f t="shared" si="36"/>
        <v>0.91999761872363583</v>
      </c>
      <c r="AF232" s="32">
        <f t="shared" si="37"/>
        <v>0.91999761872363583</v>
      </c>
      <c r="AH232" s="24">
        <f t="shared" si="39"/>
        <v>-18.820399999999999</v>
      </c>
      <c r="AI232" s="24">
        <f t="shared" si="40"/>
        <v>0.92809359776840372</v>
      </c>
      <c r="AJ232" s="7">
        <f t="shared" si="41"/>
        <v>9.2148780623418265</v>
      </c>
      <c r="AK232" s="7">
        <f t="shared" si="41"/>
        <v>8.031148003962242</v>
      </c>
      <c r="AL232" s="7">
        <f t="shared" si="41"/>
        <v>7.284297489933687</v>
      </c>
    </row>
    <row r="233" spans="1:38">
      <c r="A233" s="11">
        <v>41047</v>
      </c>
      <c r="B233" s="2" t="s">
        <v>293</v>
      </c>
      <c r="C233" s="5" t="s">
        <v>17</v>
      </c>
      <c r="D233">
        <v>198</v>
      </c>
      <c r="E233" s="21">
        <v>-17.290089999999999</v>
      </c>
      <c r="F233" s="21">
        <v>1.1742600000000001</v>
      </c>
      <c r="G233" s="21">
        <v>-61.14</v>
      </c>
      <c r="H233" s="21">
        <v>23.21</v>
      </c>
      <c r="I233" s="21">
        <v>0.72989999999999999</v>
      </c>
      <c r="J233" s="7">
        <f t="shared" si="38"/>
        <v>5.9799016690306761</v>
      </c>
      <c r="K233" s="7">
        <f t="shared" si="38"/>
        <v>5.0443232718544877</v>
      </c>
      <c r="L233" s="7">
        <f t="shared" si="38"/>
        <v>4.4540390242773382</v>
      </c>
      <c r="M233" s="28">
        <v>41772</v>
      </c>
      <c r="N233" s="20" t="s">
        <v>293</v>
      </c>
      <c r="P233">
        <v>21</v>
      </c>
      <c r="Q233" s="24">
        <v>-26.583400000000001</v>
      </c>
      <c r="R233" s="24">
        <v>2.6979000000000002</v>
      </c>
      <c r="S233" s="24">
        <v>-13.728</v>
      </c>
      <c r="T233" s="24">
        <v>8.6370000000000005</v>
      </c>
      <c r="U233" s="24">
        <v>0.76990000000000003</v>
      </c>
      <c r="V233" s="7">
        <f t="shared" si="42"/>
        <v>6.0473958760057682</v>
      </c>
      <c r="W233" s="7">
        <f t="shared" si="42"/>
        <v>5.6401857167455622</v>
      </c>
      <c r="X233" s="7">
        <f t="shared" si="42"/>
        <v>5.3832647113117273</v>
      </c>
      <c r="Y233" t="s">
        <v>679</v>
      </c>
      <c r="Z233" t="s">
        <v>457</v>
      </c>
      <c r="AA233" s="34">
        <v>13196100</v>
      </c>
      <c r="AB233" s="34">
        <v>14343600</v>
      </c>
      <c r="AC233" s="34">
        <v>14343600</v>
      </c>
      <c r="AD233" s="32">
        <f t="shared" si="35"/>
        <v>1</v>
      </c>
      <c r="AE233" s="32">
        <f t="shared" si="36"/>
        <v>0.91999916338994392</v>
      </c>
      <c r="AF233" s="32">
        <f t="shared" si="37"/>
        <v>0.91999916338994392</v>
      </c>
      <c r="AH233" s="24">
        <f t="shared" si="39"/>
        <v>-17.290089999999999</v>
      </c>
      <c r="AI233" s="24">
        <f t="shared" si="40"/>
        <v>1.0803182176022756</v>
      </c>
      <c r="AJ233" s="7">
        <f t="shared" si="41"/>
        <v>6.4998990292517034</v>
      </c>
      <c r="AK233" s="7">
        <f t="shared" si="41"/>
        <v>5.482965064084997</v>
      </c>
      <c r="AL233" s="7">
        <f t="shared" si="41"/>
        <v>4.8413511680439241</v>
      </c>
    </row>
    <row r="234" spans="1:38">
      <c r="A234" s="11">
        <v>41047</v>
      </c>
      <c r="B234" s="2" t="s">
        <v>294</v>
      </c>
      <c r="C234" s="5" t="s">
        <v>17</v>
      </c>
      <c r="D234">
        <v>299</v>
      </c>
      <c r="E234" s="21">
        <v>-20.052900000000001</v>
      </c>
      <c r="F234" s="21">
        <v>1.1928000000000001</v>
      </c>
      <c r="G234" s="21">
        <v>-46.37</v>
      </c>
      <c r="H234" s="21">
        <v>21.15</v>
      </c>
      <c r="I234" s="21">
        <v>0.59799999999999998</v>
      </c>
      <c r="J234" s="7">
        <f t="shared" si="38"/>
        <v>8.2031936065358515</v>
      </c>
      <c r="K234" s="7">
        <f t="shared" si="38"/>
        <v>7.2821571472232165</v>
      </c>
      <c r="L234" s="7">
        <f t="shared" si="38"/>
        <v>6.7010478409187701</v>
      </c>
      <c r="M234" s="28">
        <v>41772</v>
      </c>
      <c r="Q234" s="24"/>
      <c r="R234" s="24"/>
      <c r="S234" s="24"/>
      <c r="T234" s="24"/>
      <c r="U234" s="24"/>
      <c r="V234" s="7" t="e">
        <f t="shared" si="42"/>
        <v>#DIV/0!</v>
      </c>
      <c r="W234" s="7" t="e">
        <f t="shared" si="42"/>
        <v>#DIV/0!</v>
      </c>
      <c r="X234" s="7" t="e">
        <f t="shared" si="42"/>
        <v>#DIV/0!</v>
      </c>
      <c r="Y234" t="s">
        <v>680</v>
      </c>
      <c r="Z234" t="s">
        <v>457</v>
      </c>
      <c r="AA234" s="34">
        <v>14123700</v>
      </c>
      <c r="AB234" s="34">
        <v>15351900</v>
      </c>
      <c r="AC234" s="34">
        <v>15351900</v>
      </c>
      <c r="AD234" s="32">
        <f t="shared" si="35"/>
        <v>1</v>
      </c>
      <c r="AE234" s="32">
        <f t="shared" si="36"/>
        <v>0.9199968733511813</v>
      </c>
      <c r="AF234" s="32">
        <f t="shared" si="37"/>
        <v>0.9199968733511813</v>
      </c>
      <c r="AH234" s="24">
        <f t="shared" si="39"/>
        <v>-20.052900000000001</v>
      </c>
      <c r="AI234" s="24">
        <f t="shared" si="40"/>
        <v>1.0973722705332891</v>
      </c>
      <c r="AJ234" s="7">
        <f t="shared" si="41"/>
        <v>8.9165450928706882</v>
      </c>
      <c r="AK234" s="7">
        <f t="shared" si="41"/>
        <v>7.9154151042896759</v>
      </c>
      <c r="AL234" s="7">
        <f t="shared" si="41"/>
        <v>7.2837724073012646</v>
      </c>
    </row>
    <row r="235" spans="1:38">
      <c r="A235" s="11">
        <v>41047</v>
      </c>
      <c r="B235" s="2" t="s">
        <v>295</v>
      </c>
      <c r="C235" s="5" t="s">
        <v>17</v>
      </c>
      <c r="D235">
        <v>221</v>
      </c>
      <c r="E235" s="21">
        <v>-24.022300000000001</v>
      </c>
      <c r="F235" s="21">
        <v>1.5866</v>
      </c>
      <c r="G235" s="21">
        <v>-26.56</v>
      </c>
      <c r="H235" s="21">
        <v>13.96</v>
      </c>
      <c r="I235" s="21">
        <v>0.46610000000000001</v>
      </c>
      <c r="J235" s="7">
        <f t="shared" si="38"/>
        <v>8.6689583599369495</v>
      </c>
      <c r="K235" s="7">
        <f t="shared" si="38"/>
        <v>7.976526563221892</v>
      </c>
      <c r="L235" s="7">
        <f t="shared" si="38"/>
        <v>7.5396507403554205</v>
      </c>
      <c r="M235" s="28">
        <v>41772</v>
      </c>
      <c r="Q235" s="24"/>
      <c r="R235" s="24"/>
      <c r="S235" s="24"/>
      <c r="T235" s="24"/>
      <c r="U235" s="24"/>
      <c r="V235" s="7" t="e">
        <f t="shared" si="42"/>
        <v>#DIV/0!</v>
      </c>
      <c r="W235" s="7" t="e">
        <f t="shared" si="42"/>
        <v>#DIV/0!</v>
      </c>
      <c r="X235" s="7" t="e">
        <f t="shared" si="42"/>
        <v>#DIV/0!</v>
      </c>
      <c r="Y235" t="s">
        <v>681</v>
      </c>
      <c r="Z235" t="s">
        <v>457</v>
      </c>
      <c r="AA235" s="34">
        <v>13107300</v>
      </c>
      <c r="AB235" s="34">
        <v>14247100</v>
      </c>
      <c r="AC235" s="34">
        <v>14247100</v>
      </c>
      <c r="AD235" s="32">
        <f t="shared" si="35"/>
        <v>1</v>
      </c>
      <c r="AE235" s="32">
        <f t="shared" si="36"/>
        <v>0.91999775392886973</v>
      </c>
      <c r="AF235" s="32">
        <f t="shared" si="37"/>
        <v>0.91999775392886973</v>
      </c>
      <c r="AH235" s="24">
        <f t="shared" si="39"/>
        <v>-24.022300000000001</v>
      </c>
      <c r="AI235" s="24">
        <f t="shared" si="40"/>
        <v>1.4596684363835448</v>
      </c>
      <c r="AJ235" s="7">
        <f t="shared" si="41"/>
        <v>9.4228038306789124</v>
      </c>
      <c r="AK235" s="7">
        <f t="shared" si="41"/>
        <v>8.6701587358860035</v>
      </c>
      <c r="AL235" s="7">
        <f t="shared" si="41"/>
        <v>8.1952925517015487</v>
      </c>
    </row>
    <row r="236" spans="1:38">
      <c r="A236" s="11">
        <v>41047</v>
      </c>
      <c r="B236" s="2" t="s">
        <v>296</v>
      </c>
      <c r="C236" s="5" t="s">
        <v>245</v>
      </c>
      <c r="D236" s="5"/>
      <c r="E236" s="7"/>
      <c r="F236" s="7"/>
      <c r="G236" s="12"/>
      <c r="H236" s="12"/>
      <c r="I236" s="12"/>
      <c r="J236" s="7" t="e">
        <f t="shared" si="38"/>
        <v>#DIV/0!</v>
      </c>
      <c r="K236" s="7" t="e">
        <f t="shared" si="38"/>
        <v>#DIV/0!</v>
      </c>
      <c r="L236" s="7" t="e">
        <f t="shared" si="38"/>
        <v>#DIV/0!</v>
      </c>
      <c r="M236" s="28">
        <v>41772</v>
      </c>
      <c r="Q236" s="24"/>
      <c r="R236" s="24"/>
      <c r="S236" s="24"/>
      <c r="T236" s="24"/>
      <c r="U236" s="24"/>
      <c r="V236" s="7" t="e">
        <f t="shared" si="42"/>
        <v>#DIV/0!</v>
      </c>
      <c r="W236" s="7" t="e">
        <f t="shared" si="42"/>
        <v>#DIV/0!</v>
      </c>
      <c r="X236" s="7" t="e">
        <f t="shared" si="42"/>
        <v>#DIV/0!</v>
      </c>
      <c r="Y236" t="s">
        <v>682</v>
      </c>
      <c r="Z236" t="s">
        <v>457</v>
      </c>
      <c r="AA236" s="34">
        <v>28174900</v>
      </c>
      <c r="AB236" s="34">
        <v>30624900</v>
      </c>
      <c r="AC236" s="34">
        <v>29304000</v>
      </c>
      <c r="AD236" s="32">
        <f t="shared" si="35"/>
        <v>0.95686843059079374</v>
      </c>
      <c r="AE236" s="32">
        <f t="shared" si="36"/>
        <v>0.91999973877465724</v>
      </c>
      <c r="AF236" s="32">
        <f t="shared" si="37"/>
        <v>0.96146942396942392</v>
      </c>
      <c r="AH236" s="24">
        <f t="shared" si="39"/>
        <v>0</v>
      </c>
      <c r="AI236" s="24">
        <f t="shared" si="40"/>
        <v>0</v>
      </c>
      <c r="AJ236" s="7" t="e">
        <f t="shared" si="41"/>
        <v>#DIV/0!</v>
      </c>
      <c r="AK236" s="7" t="e">
        <f t="shared" si="41"/>
        <v>#DIV/0!</v>
      </c>
      <c r="AL236" s="7" t="e">
        <f t="shared" si="41"/>
        <v>#DIV/0!</v>
      </c>
    </row>
    <row r="237" spans="1:38">
      <c r="A237" s="11">
        <v>41047</v>
      </c>
      <c r="B237" s="2" t="s">
        <v>297</v>
      </c>
      <c r="C237" s="5" t="s">
        <v>245</v>
      </c>
      <c r="D237" s="5"/>
      <c r="E237" s="12"/>
      <c r="F237" s="12"/>
      <c r="G237" s="12"/>
      <c r="H237" s="7"/>
      <c r="I237" s="7"/>
      <c r="J237" s="7" t="e">
        <f t="shared" si="38"/>
        <v>#DIV/0!</v>
      </c>
      <c r="K237" s="7" t="e">
        <f t="shared" si="38"/>
        <v>#DIV/0!</v>
      </c>
      <c r="L237" s="7" t="e">
        <f t="shared" si="38"/>
        <v>#DIV/0!</v>
      </c>
      <c r="M237" s="28">
        <v>41772</v>
      </c>
      <c r="Q237" s="24"/>
      <c r="R237" s="24"/>
      <c r="S237" s="24"/>
      <c r="T237" s="24"/>
      <c r="U237" s="24"/>
      <c r="V237" s="7" t="e">
        <f t="shared" si="42"/>
        <v>#DIV/0!</v>
      </c>
      <c r="W237" s="7" t="e">
        <f t="shared" si="42"/>
        <v>#DIV/0!</v>
      </c>
      <c r="X237" s="7" t="e">
        <f t="shared" si="42"/>
        <v>#DIV/0!</v>
      </c>
      <c r="Y237" t="s">
        <v>683</v>
      </c>
      <c r="Z237" t="s">
        <v>457</v>
      </c>
      <c r="AA237" s="34">
        <v>32621200</v>
      </c>
      <c r="AB237" s="34">
        <v>35457800</v>
      </c>
      <c r="AC237" s="34">
        <v>33537400</v>
      </c>
      <c r="AD237" s="32">
        <f t="shared" si="35"/>
        <v>0.94583984341950145</v>
      </c>
      <c r="AE237" s="32">
        <f t="shared" si="36"/>
        <v>0.92000067686094456</v>
      </c>
      <c r="AF237" s="32">
        <f t="shared" si="37"/>
        <v>0.97268124541556589</v>
      </c>
      <c r="AH237" s="24">
        <f t="shared" si="39"/>
        <v>0</v>
      </c>
      <c r="AI237" s="24">
        <f t="shared" si="40"/>
        <v>0</v>
      </c>
      <c r="AJ237" s="7" t="e">
        <f t="shared" si="41"/>
        <v>#DIV/0!</v>
      </c>
      <c r="AK237" s="7" t="e">
        <f t="shared" si="41"/>
        <v>#DIV/0!</v>
      </c>
      <c r="AL237" s="7" t="e">
        <f t="shared" si="41"/>
        <v>#DIV/0!</v>
      </c>
    </row>
    <row r="238" spans="1:38">
      <c r="A238" s="11">
        <v>41047</v>
      </c>
      <c r="B238" s="2" t="s">
        <v>298</v>
      </c>
      <c r="C238" s="5" t="s">
        <v>245</v>
      </c>
      <c r="D238" s="5"/>
      <c r="E238" s="12"/>
      <c r="F238" s="12"/>
      <c r="G238" s="12"/>
      <c r="H238" s="12"/>
      <c r="I238" s="12"/>
      <c r="J238" s="7" t="e">
        <f t="shared" si="38"/>
        <v>#DIV/0!</v>
      </c>
      <c r="K238" s="7" t="e">
        <f t="shared" si="38"/>
        <v>#DIV/0!</v>
      </c>
      <c r="L238" s="7" t="e">
        <f t="shared" si="38"/>
        <v>#DIV/0!</v>
      </c>
      <c r="M238" s="28">
        <v>41772</v>
      </c>
      <c r="Q238" s="24"/>
      <c r="R238" s="24"/>
      <c r="S238" s="24"/>
      <c r="T238" s="24"/>
      <c r="U238" s="24"/>
      <c r="V238" s="7" t="e">
        <f t="shared" si="42"/>
        <v>#DIV/0!</v>
      </c>
      <c r="W238" s="7" t="e">
        <f t="shared" si="42"/>
        <v>#DIV/0!</v>
      </c>
      <c r="X238" s="7" t="e">
        <f t="shared" si="42"/>
        <v>#DIV/0!</v>
      </c>
      <c r="Y238" t="s">
        <v>684</v>
      </c>
      <c r="Z238" t="s">
        <v>457</v>
      </c>
      <c r="AA238" s="34">
        <v>34539600</v>
      </c>
      <c r="AB238" s="34">
        <v>37543000</v>
      </c>
      <c r="AC238" s="34">
        <v>31417000</v>
      </c>
      <c r="AD238" s="32">
        <f t="shared" si="35"/>
        <v>0.83682710491969203</v>
      </c>
      <c r="AE238" s="32">
        <f t="shared" si="36"/>
        <v>0.92000106544495641</v>
      </c>
      <c r="AF238" s="32">
        <f t="shared" si="37"/>
        <v>1.0993920488907281</v>
      </c>
      <c r="AH238" s="24">
        <f t="shared" si="39"/>
        <v>0</v>
      </c>
      <c r="AI238" s="24">
        <f t="shared" si="40"/>
        <v>0</v>
      </c>
      <c r="AJ238" s="7" t="e">
        <f t="shared" si="41"/>
        <v>#DIV/0!</v>
      </c>
      <c r="AK238" s="7" t="e">
        <f t="shared" si="41"/>
        <v>#DIV/0!</v>
      </c>
      <c r="AL238" s="7" t="e">
        <f t="shared" si="41"/>
        <v>#DIV/0!</v>
      </c>
    </row>
    <row r="239" spans="1:38">
      <c r="A239" s="11">
        <v>41047</v>
      </c>
      <c r="B239" s="2" t="s">
        <v>299</v>
      </c>
      <c r="C239" s="5" t="s">
        <v>245</v>
      </c>
      <c r="D239" s="5"/>
      <c r="E239" s="7"/>
      <c r="F239" s="7"/>
      <c r="G239" s="12"/>
      <c r="H239" s="7"/>
      <c r="I239" s="7"/>
      <c r="J239" s="7" t="e">
        <f t="shared" si="38"/>
        <v>#DIV/0!</v>
      </c>
      <c r="K239" s="7" t="e">
        <f t="shared" si="38"/>
        <v>#DIV/0!</v>
      </c>
      <c r="L239" s="7" t="e">
        <f t="shared" si="38"/>
        <v>#DIV/0!</v>
      </c>
      <c r="M239" s="28">
        <v>41772</v>
      </c>
      <c r="Q239" s="24"/>
      <c r="R239" s="24"/>
      <c r="S239" s="24"/>
      <c r="T239" s="24"/>
      <c r="U239" s="24"/>
      <c r="V239" s="7" t="e">
        <f t="shared" si="42"/>
        <v>#DIV/0!</v>
      </c>
      <c r="W239" s="7" t="e">
        <f t="shared" si="42"/>
        <v>#DIV/0!</v>
      </c>
      <c r="X239" s="7" t="e">
        <f t="shared" si="42"/>
        <v>#DIV/0!</v>
      </c>
      <c r="Y239" t="s">
        <v>685</v>
      </c>
      <c r="Z239" t="s">
        <v>457</v>
      </c>
      <c r="AA239" s="34">
        <v>36104100</v>
      </c>
      <c r="AB239" s="34">
        <v>39243600</v>
      </c>
      <c r="AC239" s="34">
        <v>35441700</v>
      </c>
      <c r="AD239" s="32">
        <f t="shared" si="35"/>
        <v>0.9031205088218206</v>
      </c>
      <c r="AE239" s="32">
        <f t="shared" si="36"/>
        <v>0.91999969421765593</v>
      </c>
      <c r="AF239" s="32">
        <f t="shared" si="37"/>
        <v>1.01868984839892</v>
      </c>
      <c r="AH239" s="24">
        <f t="shared" si="39"/>
        <v>0</v>
      </c>
      <c r="AI239" s="24">
        <f t="shared" si="40"/>
        <v>0</v>
      </c>
      <c r="AJ239" s="7" t="e">
        <f t="shared" si="41"/>
        <v>#DIV/0!</v>
      </c>
      <c r="AK239" s="7" t="e">
        <f t="shared" si="41"/>
        <v>#DIV/0!</v>
      </c>
      <c r="AL239" s="7" t="e">
        <f t="shared" si="41"/>
        <v>#DIV/0!</v>
      </c>
    </row>
    <row r="240" spans="1:38">
      <c r="A240" s="11">
        <v>41047</v>
      </c>
      <c r="B240" s="2" t="s">
        <v>300</v>
      </c>
      <c r="C240" s="5" t="s">
        <v>245</v>
      </c>
      <c r="D240" s="5"/>
      <c r="E240" s="12"/>
      <c r="F240" s="12"/>
      <c r="G240" s="12"/>
      <c r="H240" s="12"/>
      <c r="I240" s="12"/>
      <c r="J240" s="7" t="e">
        <f t="shared" si="38"/>
        <v>#DIV/0!</v>
      </c>
      <c r="K240" s="7" t="e">
        <f t="shared" si="38"/>
        <v>#DIV/0!</v>
      </c>
      <c r="L240" s="7" t="e">
        <f t="shared" si="38"/>
        <v>#DIV/0!</v>
      </c>
      <c r="M240" s="28">
        <v>41772</v>
      </c>
      <c r="Q240" s="24"/>
      <c r="R240" s="24"/>
      <c r="S240" s="24"/>
      <c r="T240" s="24"/>
      <c r="U240" s="24"/>
      <c r="V240" s="7" t="e">
        <f t="shared" si="42"/>
        <v>#DIV/0!</v>
      </c>
      <c r="W240" s="7" t="e">
        <f t="shared" si="42"/>
        <v>#DIV/0!</v>
      </c>
      <c r="X240" s="7" t="e">
        <f t="shared" si="42"/>
        <v>#DIV/0!</v>
      </c>
      <c r="Y240" t="s">
        <v>686</v>
      </c>
      <c r="Z240" t="s">
        <v>457</v>
      </c>
      <c r="AA240" s="34">
        <v>30129100</v>
      </c>
      <c r="AB240" s="34">
        <v>32749000</v>
      </c>
      <c r="AC240" s="34">
        <v>29503200</v>
      </c>
      <c r="AD240" s="32">
        <f t="shared" si="35"/>
        <v>0.9008885767504351</v>
      </c>
      <c r="AE240" s="32">
        <f t="shared" si="36"/>
        <v>0.92000061070567041</v>
      </c>
      <c r="AF240" s="32">
        <f t="shared" si="37"/>
        <v>1.0212146479026003</v>
      </c>
      <c r="AH240" s="24">
        <f t="shared" si="39"/>
        <v>0</v>
      </c>
      <c r="AI240" s="24">
        <f t="shared" si="40"/>
        <v>0</v>
      </c>
      <c r="AJ240" s="7" t="e">
        <f t="shared" si="41"/>
        <v>#DIV/0!</v>
      </c>
      <c r="AK240" s="7" t="e">
        <f t="shared" si="41"/>
        <v>#DIV/0!</v>
      </c>
      <c r="AL240" s="7" t="e">
        <f t="shared" si="41"/>
        <v>#DIV/0!</v>
      </c>
    </row>
    <row r="241" spans="1:38">
      <c r="A241" s="11">
        <v>41047</v>
      </c>
      <c r="B241" s="2" t="s">
        <v>301</v>
      </c>
      <c r="C241" s="5" t="s">
        <v>245</v>
      </c>
      <c r="D241" s="5"/>
      <c r="E241" s="7"/>
      <c r="F241" s="7"/>
      <c r="G241" s="12"/>
      <c r="H241" s="7"/>
      <c r="I241" s="7"/>
      <c r="J241" s="7" t="e">
        <f t="shared" si="38"/>
        <v>#DIV/0!</v>
      </c>
      <c r="K241" s="7" t="e">
        <f t="shared" si="38"/>
        <v>#DIV/0!</v>
      </c>
      <c r="L241" s="7" t="e">
        <f t="shared" si="38"/>
        <v>#DIV/0!</v>
      </c>
      <c r="M241" s="28">
        <v>41772</v>
      </c>
      <c r="Q241" s="24"/>
      <c r="R241" s="24"/>
      <c r="S241" s="24"/>
      <c r="T241" s="24"/>
      <c r="U241" s="24"/>
      <c r="V241" s="7" t="e">
        <f t="shared" si="42"/>
        <v>#DIV/0!</v>
      </c>
      <c r="W241" s="7" t="e">
        <f t="shared" si="42"/>
        <v>#DIV/0!</v>
      </c>
      <c r="X241" s="7" t="e">
        <f t="shared" si="42"/>
        <v>#DIV/0!</v>
      </c>
      <c r="Y241" t="s">
        <v>687</v>
      </c>
      <c r="Z241" t="s">
        <v>457</v>
      </c>
      <c r="AA241" s="34">
        <v>32250600</v>
      </c>
      <c r="AB241" s="34">
        <v>35055000</v>
      </c>
      <c r="AC241" s="34">
        <v>33070700</v>
      </c>
      <c r="AD241" s="32">
        <f t="shared" si="35"/>
        <v>0.94339466552560258</v>
      </c>
      <c r="AE241" s="32">
        <f t="shared" si="36"/>
        <v>0.92</v>
      </c>
      <c r="AF241" s="32">
        <f t="shared" si="37"/>
        <v>0.97520161351286794</v>
      </c>
      <c r="AH241" s="24">
        <f t="shared" si="39"/>
        <v>0</v>
      </c>
      <c r="AI241" s="24">
        <f t="shared" si="40"/>
        <v>0</v>
      </c>
      <c r="AJ241" s="7" t="e">
        <f t="shared" si="41"/>
        <v>#DIV/0!</v>
      </c>
      <c r="AK241" s="7" t="e">
        <f t="shared" si="41"/>
        <v>#DIV/0!</v>
      </c>
      <c r="AL241" s="7" t="e">
        <f t="shared" si="41"/>
        <v>#DIV/0!</v>
      </c>
    </row>
    <row r="242" spans="1:38">
      <c r="A242" s="11">
        <v>41047</v>
      </c>
      <c r="B242" s="2" t="s">
        <v>302</v>
      </c>
      <c r="C242" s="5" t="s">
        <v>245</v>
      </c>
      <c r="D242" s="5"/>
      <c r="E242" s="7"/>
      <c r="F242" s="7"/>
      <c r="G242" s="12"/>
      <c r="H242" s="7"/>
      <c r="I242" s="7"/>
      <c r="J242" s="7" t="e">
        <f t="shared" si="38"/>
        <v>#DIV/0!</v>
      </c>
      <c r="K242" s="7" t="e">
        <f t="shared" si="38"/>
        <v>#DIV/0!</v>
      </c>
      <c r="L242" s="7" t="e">
        <f t="shared" si="38"/>
        <v>#DIV/0!</v>
      </c>
      <c r="M242" s="28">
        <v>41772</v>
      </c>
      <c r="Q242" s="24"/>
      <c r="R242" s="24"/>
      <c r="S242" s="24"/>
      <c r="T242" s="24"/>
      <c r="U242" s="24"/>
      <c r="V242" s="7" t="e">
        <f t="shared" si="42"/>
        <v>#DIV/0!</v>
      </c>
      <c r="W242" s="7" t="e">
        <f t="shared" si="42"/>
        <v>#DIV/0!</v>
      </c>
      <c r="X242" s="7" t="e">
        <f t="shared" si="42"/>
        <v>#DIV/0!</v>
      </c>
      <c r="Y242" t="s">
        <v>688</v>
      </c>
      <c r="Z242" t="s">
        <v>457</v>
      </c>
      <c r="AA242" s="34">
        <v>37195000</v>
      </c>
      <c r="AB242" s="34">
        <v>40429400</v>
      </c>
      <c r="AC242" s="34">
        <v>33974300</v>
      </c>
      <c r="AD242" s="32">
        <f t="shared" si="35"/>
        <v>0.84033648780343018</v>
      </c>
      <c r="AE242" s="32">
        <f t="shared" si="36"/>
        <v>0.91999881274518047</v>
      </c>
      <c r="AF242" s="32">
        <f t="shared" si="37"/>
        <v>1.09479812681939</v>
      </c>
      <c r="AH242" s="24">
        <f t="shared" si="39"/>
        <v>0</v>
      </c>
      <c r="AI242" s="24">
        <f t="shared" si="40"/>
        <v>0</v>
      </c>
      <c r="AJ242" s="7" t="e">
        <f t="shared" si="41"/>
        <v>#DIV/0!</v>
      </c>
      <c r="AK242" s="7" t="e">
        <f t="shared" si="41"/>
        <v>#DIV/0!</v>
      </c>
      <c r="AL242" s="7" t="e">
        <f t="shared" si="41"/>
        <v>#DIV/0!</v>
      </c>
    </row>
    <row r="243" spans="1:38">
      <c r="A243" s="11">
        <v>41047</v>
      </c>
      <c r="B243" s="2" t="s">
        <v>303</v>
      </c>
      <c r="C243" s="5" t="s">
        <v>245</v>
      </c>
      <c r="D243" s="5"/>
      <c r="E243" s="7"/>
      <c r="F243" s="7"/>
      <c r="G243" s="12"/>
      <c r="H243" s="7"/>
      <c r="I243" s="7"/>
      <c r="J243" s="7" t="e">
        <f t="shared" si="38"/>
        <v>#DIV/0!</v>
      </c>
      <c r="K243" s="7" t="e">
        <f t="shared" si="38"/>
        <v>#DIV/0!</v>
      </c>
      <c r="L243" s="7" t="e">
        <f t="shared" si="38"/>
        <v>#DIV/0!</v>
      </c>
      <c r="M243" s="28">
        <v>41772</v>
      </c>
      <c r="Q243" s="24"/>
      <c r="R243" s="24"/>
      <c r="S243" s="24"/>
      <c r="T243" s="24"/>
      <c r="U243" s="24"/>
      <c r="V243" s="7" t="e">
        <f t="shared" si="42"/>
        <v>#DIV/0!</v>
      </c>
      <c r="W243" s="7" t="e">
        <f t="shared" si="42"/>
        <v>#DIV/0!</v>
      </c>
      <c r="X243" s="7" t="e">
        <f t="shared" si="42"/>
        <v>#DIV/0!</v>
      </c>
      <c r="Y243" t="s">
        <v>689</v>
      </c>
      <c r="Z243" t="s">
        <v>457</v>
      </c>
      <c r="AA243" s="34">
        <v>31146600</v>
      </c>
      <c r="AB243" s="34">
        <v>33855000</v>
      </c>
      <c r="AC243" s="34">
        <v>30499800</v>
      </c>
      <c r="AD243" s="32">
        <f t="shared" si="35"/>
        <v>0.9008949933540098</v>
      </c>
      <c r="AE243" s="32">
        <f t="shared" si="36"/>
        <v>0.92</v>
      </c>
      <c r="AF243" s="32">
        <f t="shared" si="37"/>
        <v>1.0212066964373536</v>
      </c>
      <c r="AH243" s="24">
        <f t="shared" si="39"/>
        <v>0</v>
      </c>
      <c r="AI243" s="24">
        <f t="shared" si="40"/>
        <v>0</v>
      </c>
      <c r="AJ243" s="7" t="e">
        <f t="shared" si="41"/>
        <v>#DIV/0!</v>
      </c>
      <c r="AK243" s="7" t="e">
        <f t="shared" si="41"/>
        <v>#DIV/0!</v>
      </c>
      <c r="AL243" s="7" t="e">
        <f t="shared" si="41"/>
        <v>#DIV/0!</v>
      </c>
    </row>
    <row r="244" spans="1:38">
      <c r="A244" s="11">
        <v>41047</v>
      </c>
      <c r="B244" s="2" t="s">
        <v>304</v>
      </c>
      <c r="C244" s="5" t="s">
        <v>17</v>
      </c>
      <c r="D244">
        <v>196</v>
      </c>
      <c r="E244" s="21">
        <v>-23.15089</v>
      </c>
      <c r="F244" s="21">
        <v>1.70817</v>
      </c>
      <c r="G244" s="21">
        <v>-48.98</v>
      </c>
      <c r="H244" s="21">
        <v>25.1</v>
      </c>
      <c r="I244" s="21">
        <v>0.76149999999999995</v>
      </c>
      <c r="J244" s="7">
        <f t="shared" si="38"/>
        <v>7.5418484892463651</v>
      </c>
      <c r="K244" s="7">
        <f t="shared" si="38"/>
        <v>6.8986968774816635</v>
      </c>
      <c r="L244" s="7">
        <f t="shared" si="38"/>
        <v>6.4929133895618758</v>
      </c>
      <c r="M244" s="28">
        <v>41772</v>
      </c>
      <c r="Q244" s="24"/>
      <c r="R244" s="24"/>
      <c r="S244" s="24"/>
      <c r="T244" s="24"/>
      <c r="U244" s="24"/>
      <c r="V244" s="7" t="e">
        <f t="shared" si="42"/>
        <v>#DIV/0!</v>
      </c>
      <c r="W244" s="7" t="e">
        <f t="shared" si="42"/>
        <v>#DIV/0!</v>
      </c>
      <c r="X244" s="7" t="e">
        <f t="shared" si="42"/>
        <v>#DIV/0!</v>
      </c>
      <c r="Y244" t="s">
        <v>690</v>
      </c>
      <c r="Z244" t="s">
        <v>457</v>
      </c>
      <c r="AA244" s="34">
        <v>40188000</v>
      </c>
      <c r="AB244" s="34">
        <v>43682600</v>
      </c>
      <c r="AC244" s="34">
        <v>18927000</v>
      </c>
      <c r="AD244" s="32">
        <f t="shared" si="35"/>
        <v>0.43328464880753437</v>
      </c>
      <c r="AE244" s="32">
        <f t="shared" si="36"/>
        <v>0.920000183139282</v>
      </c>
      <c r="AF244" s="32">
        <f t="shared" si="37"/>
        <v>2.1233158979236011</v>
      </c>
      <c r="AH244" s="24">
        <f t="shared" si="39"/>
        <v>-23.15089</v>
      </c>
      <c r="AI244" s="24">
        <f t="shared" si="40"/>
        <v>3.6269845173561577</v>
      </c>
      <c r="AJ244" s="7">
        <f t="shared" si="41"/>
        <v>3.5519201342680891</v>
      </c>
      <c r="AK244" s="7">
        <f t="shared" si="41"/>
        <v>3.2490204986586901</v>
      </c>
      <c r="AL244" s="7">
        <f t="shared" si="41"/>
        <v>3.0579121062067687</v>
      </c>
    </row>
    <row r="245" spans="1:38">
      <c r="A245" s="11">
        <v>41047</v>
      </c>
      <c r="B245" s="2" t="s">
        <v>305</v>
      </c>
      <c r="C245" s="5" t="s">
        <v>17</v>
      </c>
      <c r="D245">
        <v>182</v>
      </c>
      <c r="E245" s="21">
        <v>-21.410440000000001</v>
      </c>
      <c r="F245" s="21">
        <v>1.4766900000000001</v>
      </c>
      <c r="G245" s="21">
        <v>-50.16</v>
      </c>
      <c r="H245" s="21">
        <v>25.18</v>
      </c>
      <c r="I245" s="21">
        <v>0.77569999999999995</v>
      </c>
      <c r="J245" s="7">
        <f t="shared" si="38"/>
        <v>7.5454627131462688</v>
      </c>
      <c r="K245" s="7">
        <f t="shared" si="38"/>
        <v>6.8014932350106339</v>
      </c>
      <c r="L245" s="7">
        <f t="shared" si="38"/>
        <v>6.3321007555058335</v>
      </c>
      <c r="M245" s="28">
        <v>41772</v>
      </c>
      <c r="Q245" s="24"/>
      <c r="R245" s="24"/>
      <c r="S245" s="24"/>
      <c r="T245" s="24"/>
      <c r="U245" s="24"/>
      <c r="V245" s="7" t="e">
        <f t="shared" si="42"/>
        <v>#DIV/0!</v>
      </c>
      <c r="W245" s="7" t="e">
        <f t="shared" si="42"/>
        <v>#DIV/0!</v>
      </c>
      <c r="X245" s="7" t="e">
        <f t="shared" si="42"/>
        <v>#DIV/0!</v>
      </c>
      <c r="Y245" t="s">
        <v>691</v>
      </c>
      <c r="Z245" t="s">
        <v>457</v>
      </c>
      <c r="AA245" s="34">
        <v>40472900</v>
      </c>
      <c r="AB245" s="34">
        <v>43992300</v>
      </c>
      <c r="AC245" s="34">
        <v>16028600</v>
      </c>
      <c r="AD245" s="32">
        <f t="shared" si="35"/>
        <v>0.36435012490822255</v>
      </c>
      <c r="AE245" s="32">
        <f t="shared" si="36"/>
        <v>0.91999963629998882</v>
      </c>
      <c r="AF245" s="32">
        <f t="shared" si="37"/>
        <v>2.5250427361092047</v>
      </c>
      <c r="AH245" s="24">
        <f t="shared" si="39"/>
        <v>-21.410440000000001</v>
      </c>
      <c r="AI245" s="24">
        <f t="shared" si="40"/>
        <v>3.7287053579851017</v>
      </c>
      <c r="AJ245" s="7">
        <f t="shared" si="41"/>
        <v>2.9882514878829114</v>
      </c>
      <c r="AK245" s="7">
        <f t="shared" si="41"/>
        <v>2.6936150971808654</v>
      </c>
      <c r="AL245" s="7">
        <f t="shared" si="41"/>
        <v>2.5077202318020406</v>
      </c>
    </row>
    <row r="246" spans="1:38">
      <c r="A246" s="11">
        <v>41047</v>
      </c>
      <c r="B246" s="2" t="s">
        <v>306</v>
      </c>
      <c r="C246" s="5" t="s">
        <v>17</v>
      </c>
      <c r="D246">
        <v>134</v>
      </c>
      <c r="E246" s="21">
        <v>-24.280809999999999</v>
      </c>
      <c r="F246" s="21">
        <v>1.44336</v>
      </c>
      <c r="G246" s="21">
        <v>-34.090000000000003</v>
      </c>
      <c r="H246" s="21">
        <v>18.690000000000001</v>
      </c>
      <c r="I246" s="21">
        <v>0.72060000000000002</v>
      </c>
      <c r="J246" s="7">
        <f t="shared" si="38"/>
        <v>9.7083744414948185</v>
      </c>
      <c r="K246" s="7">
        <f t="shared" si="38"/>
        <v>8.9472252557974805</v>
      </c>
      <c r="L246" s="7">
        <f t="shared" si="38"/>
        <v>8.4669935876343452</v>
      </c>
      <c r="M246" s="28">
        <v>41772</v>
      </c>
      <c r="Q246" s="24"/>
      <c r="R246" s="24"/>
      <c r="S246" s="24"/>
      <c r="T246" s="24"/>
      <c r="U246" s="24"/>
      <c r="V246" s="7" t="e">
        <f t="shared" si="42"/>
        <v>#DIV/0!</v>
      </c>
      <c r="W246" s="7" t="e">
        <f t="shared" si="42"/>
        <v>#DIV/0!</v>
      </c>
      <c r="X246" s="7" t="e">
        <f t="shared" si="42"/>
        <v>#DIV/0!</v>
      </c>
      <c r="Y246" t="s">
        <v>692</v>
      </c>
      <c r="Z246" t="s">
        <v>457</v>
      </c>
      <c r="AA246" s="34">
        <v>22825800</v>
      </c>
      <c r="AB246" s="34">
        <v>24810600</v>
      </c>
      <c r="AC246" s="34">
        <v>24810600</v>
      </c>
      <c r="AD246" s="32">
        <f t="shared" si="35"/>
        <v>1</v>
      </c>
      <c r="AE246" s="32">
        <f t="shared" si="36"/>
        <v>0.92000193465696112</v>
      </c>
      <c r="AF246" s="32">
        <f t="shared" si="37"/>
        <v>0.92000193465696112</v>
      </c>
      <c r="AH246" s="24">
        <f t="shared" si="39"/>
        <v>-24.280809999999999</v>
      </c>
      <c r="AI246" s="24">
        <f t="shared" si="40"/>
        <v>1.3278939924064714</v>
      </c>
      <c r="AJ246" s="7">
        <f t="shared" si="41"/>
        <v>10.552558723819159</v>
      </c>
      <c r="AK246" s="7">
        <f t="shared" si="41"/>
        <v>9.7252243922004471</v>
      </c>
      <c r="AL246" s="7">
        <f t="shared" si="41"/>
        <v>9.2032345462310481</v>
      </c>
    </row>
    <row r="247" spans="1:38">
      <c r="A247" s="11">
        <v>41047</v>
      </c>
      <c r="B247" s="2" t="s">
        <v>307</v>
      </c>
      <c r="C247" s="5" t="s">
        <v>17</v>
      </c>
      <c r="D247">
        <v>186</v>
      </c>
      <c r="E247" s="21">
        <v>-21.209150000000001</v>
      </c>
      <c r="F247" s="21">
        <v>1.5033300000000001</v>
      </c>
      <c r="G247" s="21">
        <v>-54.75</v>
      </c>
      <c r="H247" s="21">
        <v>28.66</v>
      </c>
      <c r="I247" s="21">
        <v>0.81440000000000001</v>
      </c>
      <c r="J247" s="7">
        <f t="shared" si="38"/>
        <v>7.2778560488222572</v>
      </c>
      <c r="K247" s="7">
        <f t="shared" si="38"/>
        <v>6.547070200959106</v>
      </c>
      <c r="L247" s="7">
        <f t="shared" si="38"/>
        <v>6.085995666053301</v>
      </c>
      <c r="M247" s="28">
        <v>41772</v>
      </c>
      <c r="Q247" s="24"/>
      <c r="R247" s="24"/>
      <c r="S247" s="24"/>
      <c r="T247" s="24"/>
      <c r="U247" s="24"/>
      <c r="V247" s="7" t="e">
        <f t="shared" si="42"/>
        <v>#DIV/0!</v>
      </c>
      <c r="W247" s="7" t="e">
        <f t="shared" si="42"/>
        <v>#DIV/0!</v>
      </c>
      <c r="X247" s="7" t="e">
        <f t="shared" si="42"/>
        <v>#DIV/0!</v>
      </c>
      <c r="Y247" t="s">
        <v>693</v>
      </c>
      <c r="Z247" t="s">
        <v>457</v>
      </c>
      <c r="AA247" s="34">
        <v>45846800</v>
      </c>
      <c r="AB247" s="34">
        <v>49833500</v>
      </c>
      <c r="AC247" s="34">
        <v>20127200</v>
      </c>
      <c r="AD247" s="32">
        <f t="shared" si="35"/>
        <v>0.40388895020417992</v>
      </c>
      <c r="AE247" s="32">
        <f t="shared" si="36"/>
        <v>0.91999959866354963</v>
      </c>
      <c r="AF247" s="32">
        <f t="shared" si="37"/>
        <v>2.2778528558368776</v>
      </c>
      <c r="AH247" s="24">
        <f t="shared" si="39"/>
        <v>-21.209150000000001</v>
      </c>
      <c r="AI247" s="24">
        <f t="shared" si="40"/>
        <v>3.4243645337652531</v>
      </c>
      <c r="AJ247" s="7">
        <f t="shared" si="41"/>
        <v>3.195051001724337</v>
      </c>
      <c r="AK247" s="7">
        <f t="shared" si="41"/>
        <v>2.8742287651208835</v>
      </c>
      <c r="AL247" s="7">
        <f t="shared" si="41"/>
        <v>2.6718124704404236</v>
      </c>
    </row>
    <row r="248" spans="1:38">
      <c r="A248" s="11">
        <v>41047</v>
      </c>
      <c r="B248" s="2" t="s">
        <v>308</v>
      </c>
      <c r="C248" s="5" t="s">
        <v>17</v>
      </c>
      <c r="D248">
        <v>169</v>
      </c>
      <c r="E248" s="21">
        <v>-23.980399999999999</v>
      </c>
      <c r="F248" s="21">
        <v>2.0314000000000001</v>
      </c>
      <c r="G248" s="21">
        <v>-25.26</v>
      </c>
      <c r="H248" s="21">
        <v>13.8</v>
      </c>
      <c r="I248" s="21">
        <v>0.52710000000000001</v>
      </c>
      <c r="J248" s="7">
        <f t="shared" si="38"/>
        <v>6.7501571989150149</v>
      </c>
      <c r="K248" s="7">
        <f t="shared" si="38"/>
        <v>6.2093418554729993</v>
      </c>
      <c r="L248" s="7">
        <f t="shared" si="38"/>
        <v>5.8681253641074669</v>
      </c>
      <c r="M248" s="28">
        <v>41772</v>
      </c>
      <c r="Q248" s="24"/>
      <c r="R248" s="24"/>
      <c r="S248" s="24"/>
      <c r="T248" s="24"/>
      <c r="U248" s="24"/>
      <c r="V248" s="7" t="e">
        <f t="shared" si="42"/>
        <v>#DIV/0!</v>
      </c>
      <c r="W248" s="7" t="e">
        <f t="shared" si="42"/>
        <v>#DIV/0!</v>
      </c>
      <c r="X248" s="7" t="e">
        <f t="shared" si="42"/>
        <v>#DIV/0!</v>
      </c>
      <c r="Y248" t="s">
        <v>694</v>
      </c>
      <c r="Z248" t="s">
        <v>457</v>
      </c>
      <c r="AA248" s="34">
        <v>35996200</v>
      </c>
      <c r="AB248" s="34">
        <v>39126300</v>
      </c>
      <c r="AC248" s="34">
        <v>16649500</v>
      </c>
      <c r="AD248" s="32">
        <f t="shared" si="35"/>
        <v>0.42553218678995969</v>
      </c>
      <c r="AE248" s="32">
        <f t="shared" si="36"/>
        <v>0.92000010223302486</v>
      </c>
      <c r="AF248" s="32">
        <f t="shared" si="37"/>
        <v>2.1619988588245893</v>
      </c>
      <c r="AH248" s="24">
        <f t="shared" si="39"/>
        <v>-23.980399999999999</v>
      </c>
      <c r="AI248" s="24">
        <f t="shared" si="40"/>
        <v>4.3918844818162706</v>
      </c>
      <c r="AJ248" s="7">
        <f t="shared" si="41"/>
        <v>3.1221835161304683</v>
      </c>
      <c r="AK248" s="7">
        <f t="shared" si="41"/>
        <v>2.872037526813878</v>
      </c>
      <c r="AL248" s="7">
        <f t="shared" si="41"/>
        <v>2.7142129794174736</v>
      </c>
    </row>
    <row r="249" spans="1:38">
      <c r="A249" s="11">
        <v>41047</v>
      </c>
      <c r="B249" s="2" t="s">
        <v>309</v>
      </c>
      <c r="C249" s="5" t="s">
        <v>17</v>
      </c>
      <c r="D249">
        <v>182</v>
      </c>
      <c r="E249" s="21">
        <v>-22.412009999999999</v>
      </c>
      <c r="F249" s="21">
        <v>1.59507</v>
      </c>
      <c r="G249" s="21">
        <v>-49.85</v>
      </c>
      <c r="H249" s="21">
        <v>26.52</v>
      </c>
      <c r="I249" s="21">
        <v>0.79330000000000001</v>
      </c>
      <c r="J249" s="7">
        <f t="shared" si="38"/>
        <v>7.6133833210304012</v>
      </c>
      <c r="K249" s="7">
        <f t="shared" si="38"/>
        <v>6.9246284145572616</v>
      </c>
      <c r="L249" s="7">
        <f t="shared" si="38"/>
        <v>6.490072451145033</v>
      </c>
      <c r="M249" s="28">
        <v>41772</v>
      </c>
      <c r="Q249" s="24"/>
      <c r="R249" s="24"/>
      <c r="S249" s="24"/>
      <c r="T249" s="24"/>
      <c r="U249" s="24"/>
      <c r="V249" s="7" t="e">
        <f t="shared" si="42"/>
        <v>#DIV/0!</v>
      </c>
      <c r="W249" s="7" t="e">
        <f t="shared" si="42"/>
        <v>#DIV/0!</v>
      </c>
      <c r="X249" s="7" t="e">
        <f t="shared" si="42"/>
        <v>#DIV/0!</v>
      </c>
      <c r="Y249" t="s">
        <v>695</v>
      </c>
      <c r="Z249" t="s">
        <v>457</v>
      </c>
      <c r="AA249" s="34">
        <v>34596400</v>
      </c>
      <c r="AB249" s="34">
        <v>37604800</v>
      </c>
      <c r="AC249" s="34">
        <v>17826300</v>
      </c>
      <c r="AD249" s="32">
        <f t="shared" si="35"/>
        <v>0.47404320725013827</v>
      </c>
      <c r="AE249" s="32">
        <f t="shared" si="36"/>
        <v>0.91999957452240144</v>
      </c>
      <c r="AF249" s="32">
        <f t="shared" si="37"/>
        <v>1.9407504642017692</v>
      </c>
      <c r="AH249" s="24">
        <f t="shared" si="39"/>
        <v>-22.412009999999999</v>
      </c>
      <c r="AI249" s="24">
        <f t="shared" si="40"/>
        <v>3.0956328429343158</v>
      </c>
      <c r="AJ249" s="7">
        <f t="shared" si="41"/>
        <v>3.9229068659075583</v>
      </c>
      <c r="AK249" s="7">
        <f t="shared" si="41"/>
        <v>3.5680158486554125</v>
      </c>
      <c r="AL249" s="7">
        <f t="shared" si="41"/>
        <v>3.3441045465957933</v>
      </c>
    </row>
    <row r="250" spans="1:38">
      <c r="A250" s="11">
        <v>41047</v>
      </c>
      <c r="B250" s="2" t="s">
        <v>310</v>
      </c>
      <c r="C250" s="5" t="s">
        <v>17</v>
      </c>
      <c r="D250">
        <v>143</v>
      </c>
      <c r="E250" s="21">
        <v>-22.124569999999999</v>
      </c>
      <c r="F250" s="21">
        <v>1.6377299999999999</v>
      </c>
      <c r="G250" s="21">
        <v>-32.340000000000003</v>
      </c>
      <c r="H250" s="21">
        <v>16.63</v>
      </c>
      <c r="I250" s="21">
        <v>0.65680000000000005</v>
      </c>
      <c r="J250" s="7">
        <f t="shared" si="38"/>
        <v>7.2395567852307536</v>
      </c>
      <c r="K250" s="7">
        <f t="shared" si="38"/>
        <v>6.5687427385514408</v>
      </c>
      <c r="L250" s="7">
        <f t="shared" si="38"/>
        <v>6.1455061973877916</v>
      </c>
      <c r="M250" s="28">
        <v>41772</v>
      </c>
      <c r="Q250" s="24"/>
      <c r="R250" s="24"/>
      <c r="S250" s="24"/>
      <c r="T250" s="24"/>
      <c r="U250" s="24"/>
      <c r="V250" s="7" t="e">
        <f t="shared" si="42"/>
        <v>#DIV/0!</v>
      </c>
      <c r="W250" s="7" t="e">
        <f t="shared" si="42"/>
        <v>#DIV/0!</v>
      </c>
      <c r="X250" s="7" t="e">
        <f t="shared" si="42"/>
        <v>#DIV/0!</v>
      </c>
      <c r="Y250" t="s">
        <v>696</v>
      </c>
      <c r="Z250" t="s">
        <v>457</v>
      </c>
      <c r="AA250" s="34">
        <v>34152100</v>
      </c>
      <c r="AB250" s="34">
        <v>37121900</v>
      </c>
      <c r="AC250" s="34">
        <v>15151800</v>
      </c>
      <c r="AD250" s="32">
        <f t="shared" si="35"/>
        <v>0.40816337525827073</v>
      </c>
      <c r="AE250" s="32">
        <f t="shared" si="36"/>
        <v>0.91999870696273633</v>
      </c>
      <c r="AF250" s="32">
        <f t="shared" si="37"/>
        <v>2.2539962248709724</v>
      </c>
      <c r="AH250" s="24">
        <f t="shared" si="39"/>
        <v>-22.124569999999999</v>
      </c>
      <c r="AI250" s="24">
        <f t="shared" si="40"/>
        <v>3.6914372373579374</v>
      </c>
      <c r="AJ250" s="7">
        <f t="shared" si="41"/>
        <v>3.2118761803361826</v>
      </c>
      <c r="AK250" s="7">
        <f t="shared" si="41"/>
        <v>2.9142651908955446</v>
      </c>
      <c r="AL250" s="7">
        <f t="shared" si="41"/>
        <v>2.7264935626676059</v>
      </c>
    </row>
    <row r="251" spans="1:38">
      <c r="A251" s="11">
        <v>41047</v>
      </c>
      <c r="B251" s="2" t="s">
        <v>311</v>
      </c>
      <c r="C251" s="13" t="s">
        <v>312</v>
      </c>
      <c r="D251" s="19"/>
      <c r="E251" s="7"/>
      <c r="F251" s="7"/>
      <c r="G251" s="12"/>
      <c r="H251" s="7"/>
      <c r="I251" s="7"/>
      <c r="J251" s="7" t="e">
        <f t="shared" si="38"/>
        <v>#DIV/0!</v>
      </c>
      <c r="K251" s="7" t="e">
        <f t="shared" si="38"/>
        <v>#DIV/0!</v>
      </c>
      <c r="L251" s="7" t="e">
        <f t="shared" si="38"/>
        <v>#DIV/0!</v>
      </c>
      <c r="M251" s="28">
        <v>41772</v>
      </c>
      <c r="Q251" s="24"/>
      <c r="R251" s="24"/>
      <c r="S251" s="24"/>
      <c r="T251" s="24"/>
      <c r="U251" s="24"/>
      <c r="V251" s="7" t="e">
        <f t="shared" si="42"/>
        <v>#DIV/0!</v>
      </c>
      <c r="W251" s="7" t="e">
        <f t="shared" si="42"/>
        <v>#DIV/0!</v>
      </c>
      <c r="X251" s="7" t="e">
        <f t="shared" si="42"/>
        <v>#DIV/0!</v>
      </c>
      <c r="Y251" t="s">
        <v>697</v>
      </c>
      <c r="Z251" t="s">
        <v>457</v>
      </c>
      <c r="AA251" s="34">
        <v>31958300</v>
      </c>
      <c r="AB251" s="34">
        <v>34737300</v>
      </c>
      <c r="AC251" s="34">
        <v>11377000</v>
      </c>
      <c r="AD251" s="32">
        <f t="shared" si="35"/>
        <v>0.32751537972150974</v>
      </c>
      <c r="AE251" s="32">
        <f t="shared" si="36"/>
        <v>0.91999953940001089</v>
      </c>
      <c r="AF251" s="32">
        <f t="shared" si="37"/>
        <v>2.8090269842665028</v>
      </c>
      <c r="AH251" s="24">
        <f t="shared" si="39"/>
        <v>0</v>
      </c>
      <c r="AI251" s="24">
        <f t="shared" si="40"/>
        <v>0</v>
      </c>
      <c r="AJ251" s="7" t="e">
        <f t="shared" si="41"/>
        <v>#DIV/0!</v>
      </c>
      <c r="AK251" s="7" t="e">
        <f t="shared" si="41"/>
        <v>#DIV/0!</v>
      </c>
      <c r="AL251" s="7" t="e">
        <f t="shared" si="41"/>
        <v>#DIV/0!</v>
      </c>
    </row>
    <row r="252" spans="1:38">
      <c r="A252" s="11">
        <v>41047</v>
      </c>
      <c r="B252" s="2" t="s">
        <v>313</v>
      </c>
      <c r="C252" s="13" t="s">
        <v>17</v>
      </c>
      <c r="D252">
        <v>452</v>
      </c>
      <c r="E252" s="21">
        <v>-20.892800000000001</v>
      </c>
      <c r="F252" s="21">
        <v>1.0371999999999999</v>
      </c>
      <c r="G252" s="21">
        <v>-27.05</v>
      </c>
      <c r="H252" s="21">
        <v>12.54</v>
      </c>
      <c r="I252" s="21">
        <v>0.25650000000000001</v>
      </c>
      <c r="J252" s="7">
        <f t="shared" si="38"/>
        <v>10.243607147971428</v>
      </c>
      <c r="K252" s="7">
        <f t="shared" si="38"/>
        <v>9.1843974597067621</v>
      </c>
      <c r="L252" s="7">
        <f t="shared" si="38"/>
        <v>8.5161105521094385</v>
      </c>
      <c r="M252" s="28">
        <v>41772</v>
      </c>
      <c r="Q252" s="24"/>
      <c r="R252" s="24"/>
      <c r="S252" s="24"/>
      <c r="T252" s="24"/>
      <c r="U252" s="24"/>
      <c r="V252" s="7" t="e">
        <f t="shared" si="42"/>
        <v>#DIV/0!</v>
      </c>
      <c r="W252" s="7" t="e">
        <f t="shared" si="42"/>
        <v>#DIV/0!</v>
      </c>
      <c r="X252" s="7" t="e">
        <f t="shared" si="42"/>
        <v>#DIV/0!</v>
      </c>
      <c r="Y252" t="s">
        <v>698</v>
      </c>
      <c r="Z252" t="s">
        <v>457</v>
      </c>
      <c r="AA252" s="34">
        <v>12882900</v>
      </c>
      <c r="AB252" s="34">
        <v>14003100</v>
      </c>
      <c r="AC252" s="34">
        <v>14003100</v>
      </c>
      <c r="AD252" s="32">
        <f t="shared" si="35"/>
        <v>1</v>
      </c>
      <c r="AE252" s="32">
        <f t="shared" si="36"/>
        <v>0.92000342781241295</v>
      </c>
      <c r="AF252" s="32">
        <f t="shared" si="37"/>
        <v>0.92000342781241295</v>
      </c>
      <c r="AH252" s="24">
        <f t="shared" si="39"/>
        <v>-20.892800000000001</v>
      </c>
      <c r="AI252" s="24">
        <f t="shared" si="40"/>
        <v>0.95422755532703463</v>
      </c>
      <c r="AJ252" s="7">
        <f t="shared" si="41"/>
        <v>11.134314110468816</v>
      </c>
      <c r="AK252" s="7">
        <f t="shared" si="41"/>
        <v>9.9830035215688842</v>
      </c>
      <c r="AL252" s="7">
        <f t="shared" si="41"/>
        <v>9.2566074154300431</v>
      </c>
    </row>
    <row r="253" spans="1:38">
      <c r="A253" s="11">
        <v>41047</v>
      </c>
      <c r="B253" s="2" t="s">
        <v>314</v>
      </c>
      <c r="C253" s="13" t="s">
        <v>17</v>
      </c>
      <c r="D253">
        <v>320</v>
      </c>
      <c r="E253" s="21">
        <v>-26.69183</v>
      </c>
      <c r="F253" s="21">
        <v>2.3057400000000001</v>
      </c>
      <c r="G253" s="21">
        <v>-72.959999999999994</v>
      </c>
      <c r="H253" s="21">
        <v>44.63</v>
      </c>
      <c r="I253" s="21">
        <v>0.86109999999999998</v>
      </c>
      <c r="J253" s="7">
        <f t="shared" si="38"/>
        <v>7.1229624042068753</v>
      </c>
      <c r="K253" s="7">
        <f t="shared" si="38"/>
        <v>6.6464939868362656</v>
      </c>
      <c r="L253" s="7">
        <f t="shared" si="38"/>
        <v>6.3458758856800452</v>
      </c>
      <c r="M253" s="28">
        <v>41772</v>
      </c>
      <c r="Q253" s="24"/>
      <c r="R253" s="24"/>
      <c r="S253" s="24"/>
      <c r="T253" s="24"/>
      <c r="U253" s="24"/>
      <c r="V253" s="7" t="e">
        <f t="shared" si="42"/>
        <v>#DIV/0!</v>
      </c>
      <c r="W253" s="7" t="e">
        <f t="shared" si="42"/>
        <v>#DIV/0!</v>
      </c>
      <c r="X253" s="7" t="e">
        <f t="shared" si="42"/>
        <v>#DIV/0!</v>
      </c>
      <c r="Y253" t="s">
        <v>699</v>
      </c>
      <c r="Z253" t="s">
        <v>457</v>
      </c>
      <c r="AA253" s="34">
        <v>16161000</v>
      </c>
      <c r="AB253" s="34">
        <v>17566300</v>
      </c>
      <c r="AC253" s="34">
        <v>14240600</v>
      </c>
      <c r="AD253" s="32">
        <f t="shared" si="35"/>
        <v>0.81067726271326346</v>
      </c>
      <c r="AE253" s="32">
        <f t="shared" si="36"/>
        <v>0.92000022770873779</v>
      </c>
      <c r="AF253" s="32">
        <f t="shared" si="37"/>
        <v>1.1348538685167759</v>
      </c>
      <c r="AH253" s="24">
        <f t="shared" si="39"/>
        <v>-26.69183</v>
      </c>
      <c r="AI253" s="24">
        <f t="shared" si="40"/>
        <v>2.6166779587938711</v>
      </c>
      <c r="AJ253" s="7">
        <f t="shared" si="41"/>
        <v>6.2765459076386634</v>
      </c>
      <c r="AK253" s="7">
        <f t="shared" si="41"/>
        <v>5.8566958894214789</v>
      </c>
      <c r="AL253" s="7">
        <f t="shared" si="41"/>
        <v>5.5918000208907399</v>
      </c>
    </row>
    <row r="254" spans="1:38">
      <c r="A254" s="11">
        <v>41047</v>
      </c>
      <c r="B254" s="2" t="s">
        <v>315</v>
      </c>
      <c r="C254" s="5" t="s">
        <v>17</v>
      </c>
      <c r="D254">
        <v>174</v>
      </c>
      <c r="E254" s="21">
        <v>-26.3367</v>
      </c>
      <c r="F254" s="21">
        <v>2.5211000000000001</v>
      </c>
      <c r="G254" s="21">
        <v>-26.74</v>
      </c>
      <c r="H254" s="21">
        <v>15.29</v>
      </c>
      <c r="I254" s="21">
        <v>0.57089999999999996</v>
      </c>
      <c r="J254" s="7">
        <f t="shared" si="38"/>
        <v>6.373634260392671</v>
      </c>
      <c r="K254" s="7">
        <f t="shared" si="38"/>
        <v>5.9378672187568329</v>
      </c>
      <c r="L254" s="7">
        <f t="shared" si="38"/>
        <v>5.6629288265629718</v>
      </c>
      <c r="M254" s="28">
        <v>41772</v>
      </c>
      <c r="Q254" s="24"/>
      <c r="R254" s="24"/>
      <c r="S254" s="24"/>
      <c r="T254" s="24"/>
      <c r="U254" s="24"/>
      <c r="V254" s="7" t="e">
        <f t="shared" si="42"/>
        <v>#DIV/0!</v>
      </c>
      <c r="W254" s="7" t="e">
        <f t="shared" si="42"/>
        <v>#DIV/0!</v>
      </c>
      <c r="X254" s="7" t="e">
        <f t="shared" si="42"/>
        <v>#DIV/0!</v>
      </c>
      <c r="Y254" t="s">
        <v>700</v>
      </c>
      <c r="Z254" t="s">
        <v>457</v>
      </c>
      <c r="AA254" s="34">
        <v>17343500</v>
      </c>
      <c r="AB254" s="34">
        <v>18851600</v>
      </c>
      <c r="AC254" s="34">
        <v>13015000</v>
      </c>
      <c r="AD254" s="32">
        <f t="shared" si="35"/>
        <v>0.69039232744170254</v>
      </c>
      <c r="AE254" s="32">
        <f t="shared" si="36"/>
        <v>0.92000148528506864</v>
      </c>
      <c r="AF254" s="32">
        <f t="shared" si="37"/>
        <v>1.3325777948520938</v>
      </c>
      <c r="AH254" s="24">
        <f t="shared" si="39"/>
        <v>-26.3367</v>
      </c>
      <c r="AI254" s="24">
        <f t="shared" si="40"/>
        <v>3.3595618786016139</v>
      </c>
      <c r="AJ254" s="7">
        <f t="shared" si="41"/>
        <v>4.7829359644253238</v>
      </c>
      <c r="AK254" s="7">
        <f t="shared" si="41"/>
        <v>4.4559253813890027</v>
      </c>
      <c r="AL254" s="7">
        <f t="shared" si="41"/>
        <v>4.2496046748186398</v>
      </c>
    </row>
    <row r="255" spans="1:38">
      <c r="A255" s="11">
        <v>41047</v>
      </c>
      <c r="B255" s="2" t="s">
        <v>316</v>
      </c>
      <c r="C255" s="5" t="s">
        <v>17</v>
      </c>
      <c r="D255" s="16">
        <v>233</v>
      </c>
      <c r="E255" s="21">
        <v>-27.426400000000001</v>
      </c>
      <c r="F255" s="21">
        <v>2.1800999999999999</v>
      </c>
      <c r="G255" s="21">
        <v>-22.87</v>
      </c>
      <c r="H255" s="21">
        <v>13.11</v>
      </c>
      <c r="I255" s="21">
        <v>0.4219</v>
      </c>
      <c r="J255" s="7">
        <f t="shared" si="38"/>
        <v>7.8704047217448574</v>
      </c>
      <c r="K255" s="7">
        <f t="shared" si="38"/>
        <v>7.3664772465519262</v>
      </c>
      <c r="L255" s="7">
        <f t="shared" si="38"/>
        <v>7.0485344088105641</v>
      </c>
      <c r="M255" s="28">
        <v>41772</v>
      </c>
      <c r="Q255" s="24"/>
      <c r="R255" s="24"/>
      <c r="S255" s="24"/>
      <c r="T255" s="24"/>
      <c r="U255" s="24"/>
      <c r="V255" s="7" t="e">
        <f t="shared" si="42"/>
        <v>#DIV/0!</v>
      </c>
      <c r="W255" s="7" t="e">
        <f t="shared" si="42"/>
        <v>#DIV/0!</v>
      </c>
      <c r="X255" s="7" t="e">
        <f t="shared" si="42"/>
        <v>#DIV/0!</v>
      </c>
      <c r="Y255" t="s">
        <v>701</v>
      </c>
      <c r="Z255" t="s">
        <v>457</v>
      </c>
      <c r="AA255" s="34">
        <v>16360400</v>
      </c>
      <c r="AB255" s="34">
        <v>17783000</v>
      </c>
      <c r="AC255" s="34">
        <v>14568800</v>
      </c>
      <c r="AD255" s="32">
        <f t="shared" si="35"/>
        <v>0.81925434403643926</v>
      </c>
      <c r="AE255" s="32">
        <f t="shared" si="36"/>
        <v>0.92000224933925656</v>
      </c>
      <c r="AF255" s="32">
        <f t="shared" si="37"/>
        <v>1.1229751249244961</v>
      </c>
      <c r="AH255" s="24">
        <f t="shared" si="39"/>
        <v>-27.426400000000001</v>
      </c>
      <c r="AI255" s="24">
        <f t="shared" si="40"/>
        <v>2.4481980698478938</v>
      </c>
      <c r="AJ255" s="7">
        <f t="shared" si="41"/>
        <v>7.0085298837532397</v>
      </c>
      <c r="AK255" s="7">
        <f t="shared" si="41"/>
        <v>6.5597866622799996</v>
      </c>
      <c r="AL255" s="7">
        <f t="shared" si="41"/>
        <v>6.2766612121390279</v>
      </c>
    </row>
    <row r="256" spans="1:38">
      <c r="A256" s="11">
        <v>41047</v>
      </c>
      <c r="B256" s="2" t="s">
        <v>317</v>
      </c>
      <c r="C256" s="5" t="s">
        <v>17</v>
      </c>
      <c r="D256">
        <v>412</v>
      </c>
      <c r="E256" s="21">
        <v>-18.4054</v>
      </c>
      <c r="F256" s="21">
        <v>0.92930000000000001</v>
      </c>
      <c r="G256" s="21">
        <v>-34.119999999999997</v>
      </c>
      <c r="H256" s="21">
        <v>14.12</v>
      </c>
      <c r="I256" s="21">
        <v>0.3246</v>
      </c>
      <c r="J256" s="7">
        <f t="shared" si="38"/>
        <v>8.7563427675411205</v>
      </c>
      <c r="K256" s="7">
        <f t="shared" si="38"/>
        <v>7.5741494083803422</v>
      </c>
      <c r="L256" s="7">
        <f t="shared" si="38"/>
        <v>6.828268443611222</v>
      </c>
      <c r="M256" s="28">
        <v>41772</v>
      </c>
      <c r="N256" s="20" t="s">
        <v>317</v>
      </c>
      <c r="P256">
        <v>74</v>
      </c>
      <c r="Q256" s="24">
        <v>-16.3202</v>
      </c>
      <c r="R256" s="24">
        <v>0.70179999999999998</v>
      </c>
      <c r="S256" s="24">
        <v>-17.492999999999999</v>
      </c>
      <c r="T256" s="24">
        <v>6.7140000000000004</v>
      </c>
      <c r="U256" s="24">
        <v>0.37019999999999997</v>
      </c>
      <c r="V256" s="7">
        <f t="shared" si="42"/>
        <v>8.6236382642860683</v>
      </c>
      <c r="W256" s="7">
        <f t="shared" si="42"/>
        <v>7.0582175052833458</v>
      </c>
      <c r="X256" s="7">
        <f t="shared" si="42"/>
        <v>6.070546971570117</v>
      </c>
      <c r="Y256" t="s">
        <v>702</v>
      </c>
      <c r="Z256" t="s">
        <v>457</v>
      </c>
      <c r="AA256" s="34">
        <v>14616000</v>
      </c>
      <c r="AB256" s="34">
        <v>15887000</v>
      </c>
      <c r="AC256" s="34">
        <v>15887000</v>
      </c>
      <c r="AD256" s="32">
        <f t="shared" si="35"/>
        <v>1</v>
      </c>
      <c r="AE256" s="32">
        <f t="shared" si="36"/>
        <v>0.9199974822181658</v>
      </c>
      <c r="AF256" s="32">
        <f t="shared" si="37"/>
        <v>0.9199974822181658</v>
      </c>
      <c r="AH256" s="24">
        <f t="shared" si="39"/>
        <v>-18.4054</v>
      </c>
      <c r="AI256" s="24">
        <f t="shared" si="40"/>
        <v>0.85495366022534147</v>
      </c>
      <c r="AJ256" s="7">
        <f t="shared" si="41"/>
        <v>9.517789925282278</v>
      </c>
      <c r="AK256" s="7">
        <f t="shared" si="41"/>
        <v>8.2327936269115014</v>
      </c>
      <c r="AL256" s="7">
        <f t="shared" si="41"/>
        <v>7.4220512290401945</v>
      </c>
    </row>
    <row r="257" spans="1:38">
      <c r="A257" s="11">
        <v>41047</v>
      </c>
      <c r="B257" s="2" t="s">
        <v>318</v>
      </c>
      <c r="C257" s="5" t="s">
        <v>319</v>
      </c>
      <c r="D257">
        <v>360</v>
      </c>
      <c r="E257" s="21">
        <v>-23.128299999999999</v>
      </c>
      <c r="F257" s="21">
        <v>1.6841999999999999</v>
      </c>
      <c r="G257" s="21">
        <v>-65.446600000000004</v>
      </c>
      <c r="H257" s="21">
        <v>33.717599999999997</v>
      </c>
      <c r="I257" s="24">
        <v>0.44</v>
      </c>
      <c r="J257" s="7">
        <f t="shared" si="38"/>
        <v>7.6357732655717632</v>
      </c>
      <c r="K257" s="7">
        <f t="shared" si="38"/>
        <v>6.9834681422680509</v>
      </c>
      <c r="L257" s="7">
        <f t="shared" si="38"/>
        <v>6.5719094315686428</v>
      </c>
      <c r="M257" s="28">
        <v>41772</v>
      </c>
      <c r="N257" s="20" t="s">
        <v>318</v>
      </c>
      <c r="P257">
        <v>118</v>
      </c>
      <c r="Q257" s="24">
        <v>-19.660019999999999</v>
      </c>
      <c r="R257" s="24">
        <v>1.1777200000000001</v>
      </c>
      <c r="S257" s="24">
        <v>-29.85</v>
      </c>
      <c r="T257" s="24">
        <v>15.6</v>
      </c>
      <c r="U257" s="24">
        <v>0.67079999999999995</v>
      </c>
      <c r="V257" s="7">
        <f t="shared" si="42"/>
        <v>7.9746368694392231</v>
      </c>
      <c r="W257" s="7">
        <f t="shared" si="42"/>
        <v>7.0418070892978388</v>
      </c>
      <c r="X257" s="7">
        <f t="shared" si="42"/>
        <v>6.4532570259891209</v>
      </c>
      <c r="Y257" t="s">
        <v>703</v>
      </c>
      <c r="Z257" t="s">
        <v>457</v>
      </c>
      <c r="AA257" s="34">
        <v>14333500</v>
      </c>
      <c r="AB257" s="34">
        <v>15579900</v>
      </c>
      <c r="AC257" s="34">
        <v>15579900</v>
      </c>
      <c r="AD257" s="32">
        <f t="shared" si="35"/>
        <v>1</v>
      </c>
      <c r="AE257" s="32">
        <f t="shared" si="36"/>
        <v>0.91999948651788521</v>
      </c>
      <c r="AF257" s="32">
        <f t="shared" si="37"/>
        <v>0.91999948651788521</v>
      </c>
      <c r="AH257" s="24">
        <f t="shared" si="39"/>
        <v>-23.128299999999999</v>
      </c>
      <c r="AI257" s="24">
        <f t="shared" si="40"/>
        <v>1.5494631351934223</v>
      </c>
      <c r="AJ257" s="7">
        <f t="shared" si="41"/>
        <v>8.2997581819012449</v>
      </c>
      <c r="AK257" s="7">
        <f t="shared" si="41"/>
        <v>7.5907304782308582</v>
      </c>
      <c r="AL257" s="7">
        <f t="shared" si="41"/>
        <v>7.1433838038787663</v>
      </c>
    </row>
    <row r="258" spans="1:38">
      <c r="A258" s="11">
        <v>41047</v>
      </c>
      <c r="B258" s="2" t="s">
        <v>320</v>
      </c>
      <c r="C258" s="5" t="s">
        <v>17</v>
      </c>
      <c r="D258">
        <v>181</v>
      </c>
      <c r="E258" s="21">
        <v>-28.297899999999998</v>
      </c>
      <c r="F258" s="21">
        <v>2.5975000000000001</v>
      </c>
      <c r="G258" s="21">
        <v>-27.52</v>
      </c>
      <c r="H258" s="21">
        <v>16.5</v>
      </c>
      <c r="I258" s="21">
        <v>0.59830000000000005</v>
      </c>
      <c r="J258" s="7">
        <f t="shared" si="38"/>
        <v>6.9412008985085505</v>
      </c>
      <c r="K258" s="7">
        <f t="shared" si="38"/>
        <v>6.5182510279914725</v>
      </c>
      <c r="L258" s="7">
        <f t="shared" si="38"/>
        <v>6.2513993704130533</v>
      </c>
      <c r="M258" s="28">
        <v>41772</v>
      </c>
      <c r="Q258" s="24"/>
      <c r="R258" s="24"/>
      <c r="S258" s="24"/>
      <c r="T258" s="24"/>
      <c r="U258" s="24"/>
      <c r="V258" s="7" t="e">
        <f t="shared" si="42"/>
        <v>#DIV/0!</v>
      </c>
      <c r="W258" s="7" t="e">
        <f t="shared" si="42"/>
        <v>#DIV/0!</v>
      </c>
      <c r="X258" s="7" t="e">
        <f t="shared" si="42"/>
        <v>#DIV/0!</v>
      </c>
      <c r="Y258" t="s">
        <v>704</v>
      </c>
      <c r="Z258" t="s">
        <v>457</v>
      </c>
      <c r="AA258" s="34">
        <v>15401200</v>
      </c>
      <c r="AB258" s="34">
        <v>16740400</v>
      </c>
      <c r="AC258" s="34">
        <v>16740400</v>
      </c>
      <c r="AD258" s="32">
        <f t="shared" si="35"/>
        <v>1</v>
      </c>
      <c r="AE258" s="32">
        <f t="shared" si="36"/>
        <v>0.92000191154333233</v>
      </c>
      <c r="AF258" s="32">
        <f t="shared" si="37"/>
        <v>0.92000191154333233</v>
      </c>
      <c r="AH258" s="24">
        <f t="shared" si="39"/>
        <v>-28.297899999999998</v>
      </c>
      <c r="AI258" s="24">
        <f t="shared" si="40"/>
        <v>2.3897049652338058</v>
      </c>
      <c r="AJ258" s="7">
        <f t="shared" si="41"/>
        <v>7.5447679090845217</v>
      </c>
      <c r="AK258" s="7">
        <f t="shared" si="41"/>
        <v>7.0850407441620424</v>
      </c>
      <c r="AL258" s="7">
        <f t="shared" si="41"/>
        <v>6.7949851972873985</v>
      </c>
    </row>
    <row r="259" spans="1:38">
      <c r="A259" s="11">
        <v>41047</v>
      </c>
      <c r="B259" s="2" t="s">
        <v>321</v>
      </c>
      <c r="C259" s="5" t="s">
        <v>17</v>
      </c>
      <c r="D259">
        <v>443</v>
      </c>
      <c r="E259" s="21">
        <v>-27.77534</v>
      </c>
      <c r="F259" s="21">
        <v>2.6693799999999999</v>
      </c>
      <c r="G259" s="21">
        <v>-47.02</v>
      </c>
      <c r="H259" s="21">
        <v>27.98</v>
      </c>
      <c r="I259" s="21">
        <v>0.63770000000000004</v>
      </c>
      <c r="J259" s="7">
        <f t="shared" si="38"/>
        <v>6.5585301957293316</v>
      </c>
      <c r="K259" s="7">
        <f t="shared" si="38"/>
        <v>6.1469693506386696</v>
      </c>
      <c r="L259" s="7">
        <f t="shared" si="38"/>
        <v>5.8873033680659592</v>
      </c>
      <c r="M259" s="28">
        <v>41772</v>
      </c>
      <c r="N259" s="20" t="s">
        <v>321</v>
      </c>
      <c r="P259">
        <v>8</v>
      </c>
      <c r="Q259" s="24">
        <v>-25.7072</v>
      </c>
      <c r="R259" s="24">
        <v>2.4903</v>
      </c>
      <c r="S259" s="24">
        <v>-10.117000000000001</v>
      </c>
      <c r="T259" s="24">
        <v>6.5979999999999999</v>
      </c>
      <c r="U259" s="24">
        <v>0.82540000000000002</v>
      </c>
      <c r="V259" s="7">
        <f t="shared" si="42"/>
        <v>6.199682501656814</v>
      </c>
      <c r="W259" s="7">
        <f t="shared" si="42"/>
        <v>5.7585258985695909</v>
      </c>
      <c r="X259" s="7">
        <f t="shared" si="42"/>
        <v>5.4801870716973493</v>
      </c>
      <c r="Y259" t="s">
        <v>705</v>
      </c>
      <c r="Z259" t="s">
        <v>457</v>
      </c>
      <c r="AA259" s="34">
        <v>15425900</v>
      </c>
      <c r="AB259" s="34">
        <v>16767300</v>
      </c>
      <c r="AC259" s="34">
        <v>16767300</v>
      </c>
      <c r="AD259" s="32">
        <f t="shared" si="35"/>
        <v>1</v>
      </c>
      <c r="AE259" s="32">
        <f t="shared" si="36"/>
        <v>0.91999904576169089</v>
      </c>
      <c r="AF259" s="32">
        <f t="shared" si="37"/>
        <v>0.91999904576169089</v>
      </c>
      <c r="AH259" s="24">
        <f t="shared" si="39"/>
        <v>-27.77534</v>
      </c>
      <c r="AI259" s="24">
        <f t="shared" si="40"/>
        <v>2.4558270527753425</v>
      </c>
      <c r="AJ259" s="7">
        <f t="shared" si="41"/>
        <v>7.128844563419471</v>
      </c>
      <c r="AK259" s="7">
        <f t="shared" si="41"/>
        <v>6.6814953547581508</v>
      </c>
      <c r="AL259" s="7">
        <f t="shared" si="41"/>
        <v>6.3992494287770789</v>
      </c>
    </row>
    <row r="260" spans="1:38">
      <c r="A260" s="11">
        <v>41047</v>
      </c>
      <c r="B260" s="2" t="s">
        <v>322</v>
      </c>
      <c r="C260" s="5" t="s">
        <v>323</v>
      </c>
      <c r="D260">
        <v>218</v>
      </c>
      <c r="E260" s="21">
        <v>-25.642189999999999</v>
      </c>
      <c r="F260" s="21">
        <v>1.9016299999999999</v>
      </c>
      <c r="G260" s="21">
        <v>-36.479999999999997</v>
      </c>
      <c r="H260" s="21">
        <v>20.6</v>
      </c>
      <c r="I260" s="21">
        <v>0.65900000000000003</v>
      </c>
      <c r="J260" s="7">
        <f t="shared" si="38"/>
        <v>8.084674376127829</v>
      </c>
      <c r="K260" s="7">
        <f t="shared" si="38"/>
        <v>7.5069530062145908</v>
      </c>
      <c r="L260" s="7">
        <f t="shared" si="38"/>
        <v>7.1424514046622676</v>
      </c>
      <c r="M260" s="28">
        <v>41772</v>
      </c>
      <c r="Q260" s="24"/>
      <c r="R260" s="24"/>
      <c r="S260" s="24"/>
      <c r="T260" s="24"/>
      <c r="U260" s="24"/>
      <c r="V260" s="7" t="e">
        <f t="shared" si="42"/>
        <v>#DIV/0!</v>
      </c>
      <c r="W260" s="7" t="e">
        <f t="shared" si="42"/>
        <v>#DIV/0!</v>
      </c>
      <c r="X260" s="7" t="e">
        <f t="shared" si="42"/>
        <v>#DIV/0!</v>
      </c>
      <c r="Y260" t="s">
        <v>706</v>
      </c>
      <c r="Z260" t="s">
        <v>457</v>
      </c>
      <c r="AA260" s="34">
        <v>13381100</v>
      </c>
      <c r="AB260" s="34">
        <v>14544700</v>
      </c>
      <c r="AC260" s="34">
        <v>14544700</v>
      </c>
      <c r="AD260" s="32">
        <f t="shared" si="35"/>
        <v>1</v>
      </c>
      <c r="AE260" s="32">
        <f t="shared" si="36"/>
        <v>0.91999834991440177</v>
      </c>
      <c r="AF260" s="32">
        <f t="shared" si="37"/>
        <v>0.91999834991440177</v>
      </c>
      <c r="AH260" s="24">
        <f t="shared" si="39"/>
        <v>-25.642189999999999</v>
      </c>
      <c r="AI260" s="24">
        <f t="shared" si="40"/>
        <v>1.7494964621477238</v>
      </c>
      <c r="AJ260" s="7">
        <f t="shared" si="41"/>
        <v>8.7877053006454204</v>
      </c>
      <c r="AK260" s="7">
        <f t="shared" si="41"/>
        <v>8.1597461635806745</v>
      </c>
      <c r="AL260" s="7">
        <f t="shared" si="41"/>
        <v>7.7635480599794704</v>
      </c>
    </row>
    <row r="261" spans="1:38">
      <c r="A261" s="11">
        <v>41047</v>
      </c>
      <c r="B261" s="2" t="s">
        <v>324</v>
      </c>
      <c r="C261" s="6" t="s">
        <v>17</v>
      </c>
      <c r="D261">
        <v>161</v>
      </c>
      <c r="E261" s="21">
        <v>-16.5212</v>
      </c>
      <c r="F261" s="21">
        <v>0.99160999999999999</v>
      </c>
      <c r="G261" s="21">
        <v>-47.41</v>
      </c>
      <c r="H261" s="21">
        <v>19.09</v>
      </c>
      <c r="I261" s="21">
        <v>0.69179999999999997</v>
      </c>
      <c r="J261" s="7">
        <f t="shared" si="38"/>
        <v>6.3059764765139148</v>
      </c>
      <c r="K261" s="7">
        <f t="shared" si="38"/>
        <v>5.1980688427989357</v>
      </c>
      <c r="L261" s="7">
        <f t="shared" si="38"/>
        <v>4.4990569524792097</v>
      </c>
      <c r="M261" s="28">
        <v>41772</v>
      </c>
      <c r="N261" s="20" t="s">
        <v>324</v>
      </c>
      <c r="O261" t="s">
        <v>444</v>
      </c>
      <c r="P261">
        <v>24</v>
      </c>
      <c r="Q261" s="24">
        <v>-31.142299999999999</v>
      </c>
      <c r="R261" s="24">
        <v>3.6421000000000001</v>
      </c>
      <c r="S261" s="24">
        <v>-6.9379999999999997</v>
      </c>
      <c r="T261" s="24">
        <v>4.758</v>
      </c>
      <c r="U261" s="24">
        <v>0.47420000000000001</v>
      </c>
      <c r="V261" s="7">
        <f t="shared" ref="V261:X292" si="43">((LN(1/V$1)-$Q261)/$R261)</f>
        <v>5.7313553537453563</v>
      </c>
      <c r="W261" s="7">
        <f t="shared" si="43"/>
        <v>5.4297128154657619</v>
      </c>
      <c r="X261" s="7">
        <f t="shared" si="43"/>
        <v>5.2393975631223491</v>
      </c>
      <c r="Y261" t="s">
        <v>707</v>
      </c>
      <c r="Z261" t="s">
        <v>457</v>
      </c>
      <c r="AA261" s="34">
        <v>14205100</v>
      </c>
      <c r="AB261" s="34">
        <v>15440300</v>
      </c>
      <c r="AC261" s="34">
        <v>15440300</v>
      </c>
      <c r="AD261" s="32">
        <f t="shared" si="35"/>
        <v>1</v>
      </c>
      <c r="AE261" s="32">
        <f t="shared" si="36"/>
        <v>0.92000155437394349</v>
      </c>
      <c r="AF261" s="32">
        <f t="shared" si="37"/>
        <v>0.92000155437394349</v>
      </c>
      <c r="AH261" s="24">
        <f t="shared" si="39"/>
        <v>-16.5212</v>
      </c>
      <c r="AI261" s="24">
        <f t="shared" si="40"/>
        <v>0.91228274133274612</v>
      </c>
      <c r="AJ261" s="7">
        <f t="shared" si="41"/>
        <v>6.8543106764695638</v>
      </c>
      <c r="AK261" s="7">
        <f t="shared" si="41"/>
        <v>5.6500652831355218</v>
      </c>
      <c r="AL261" s="7">
        <f t="shared" si="41"/>
        <v>4.8902710338797144</v>
      </c>
    </row>
    <row r="262" spans="1:38">
      <c r="A262" s="11">
        <v>41047</v>
      </c>
      <c r="B262" s="2" t="s">
        <v>325</v>
      </c>
      <c r="C262" s="5" t="s">
        <v>326</v>
      </c>
      <c r="D262">
        <v>253</v>
      </c>
      <c r="E262" s="24">
        <v>-25.506</v>
      </c>
      <c r="F262" s="24">
        <v>2.0059999999999998</v>
      </c>
      <c r="G262" s="24">
        <v>-30.16</v>
      </c>
      <c r="H262" s="24">
        <v>17.84</v>
      </c>
      <c r="I262" s="24">
        <v>0.55900000000000005</v>
      </c>
      <c r="J262" s="7">
        <f t="shared" si="38"/>
        <v>7.5961462282532226</v>
      </c>
      <c r="K262" s="7">
        <f t="shared" si="38"/>
        <v>7.0484830733837756</v>
      </c>
      <c r="L262" s="7">
        <f t="shared" si="38"/>
        <v>6.7029460940418293</v>
      </c>
      <c r="M262" s="28">
        <v>41772</v>
      </c>
      <c r="N262" s="20" t="s">
        <v>325</v>
      </c>
      <c r="P262">
        <v>58</v>
      </c>
      <c r="Q262" s="24">
        <v>-20.104700000000001</v>
      </c>
      <c r="R262" s="24">
        <v>1.4096</v>
      </c>
      <c r="S262" s="24">
        <v>-15.103999999999999</v>
      </c>
      <c r="T262" s="24">
        <v>7.6790000000000003</v>
      </c>
      <c r="U262" s="24">
        <v>0.49559999999999998</v>
      </c>
      <c r="V262" s="7">
        <f t="shared" si="43"/>
        <v>6.9782699587655816</v>
      </c>
      <c r="W262" s="7">
        <f t="shared" si="43"/>
        <v>6.1988912068727675</v>
      </c>
      <c r="X262" s="7">
        <f t="shared" si="43"/>
        <v>5.7071579630022065</v>
      </c>
      <c r="Y262" t="s">
        <v>708</v>
      </c>
      <c r="Z262" t="s">
        <v>457</v>
      </c>
      <c r="AA262" s="34">
        <v>13438300</v>
      </c>
      <c r="AB262" s="34">
        <v>14606800</v>
      </c>
      <c r="AC262" s="34">
        <v>14606800</v>
      </c>
      <c r="AD262" s="32">
        <f t="shared" si="35"/>
        <v>1</v>
      </c>
      <c r="AE262" s="32">
        <f t="shared" si="36"/>
        <v>0.92000301229564307</v>
      </c>
      <c r="AF262" s="32">
        <f t="shared" si="37"/>
        <v>0.92000301229564307</v>
      </c>
      <c r="AH262" s="24">
        <f t="shared" si="39"/>
        <v>-25.506</v>
      </c>
      <c r="AI262" s="24">
        <f t="shared" si="40"/>
        <v>1.8455260426650597</v>
      </c>
      <c r="AJ262" s="7">
        <f t="shared" si="41"/>
        <v>8.2566536486645763</v>
      </c>
      <c r="AK262" s="7">
        <f t="shared" si="41"/>
        <v>7.6613695598626421</v>
      </c>
      <c r="AL262" s="7">
        <f t="shared" si="41"/>
        <v>7.2857871164098293</v>
      </c>
    </row>
    <row r="263" spans="1:38">
      <c r="A263" s="11">
        <v>41047</v>
      </c>
      <c r="B263" s="2" t="s">
        <v>327</v>
      </c>
      <c r="C263" s="5" t="s">
        <v>17</v>
      </c>
      <c r="D263">
        <v>136</v>
      </c>
      <c r="E263" s="21">
        <v>-22.941210000000002</v>
      </c>
      <c r="F263" s="21">
        <v>1.6653800000000001</v>
      </c>
      <c r="G263" s="21">
        <v>-42.46</v>
      </c>
      <c r="H263" s="21">
        <v>22.84</v>
      </c>
      <c r="I263" s="21">
        <v>0.79169999999999996</v>
      </c>
      <c r="J263" s="7">
        <f t="shared" si="38"/>
        <v>7.6097223059457688</v>
      </c>
      <c r="K263" s="7">
        <f t="shared" si="38"/>
        <v>6.9500456623760662</v>
      </c>
      <c r="L263" s="7">
        <f t="shared" si="38"/>
        <v>6.5338360402117894</v>
      </c>
      <c r="M263" s="28">
        <v>41772</v>
      </c>
      <c r="N263" s="20" t="s">
        <v>327</v>
      </c>
      <c r="O263" t="s">
        <v>444</v>
      </c>
      <c r="P263">
        <v>52</v>
      </c>
      <c r="Q263" s="24">
        <v>-22</v>
      </c>
      <c r="R263" s="24">
        <v>1.8017000000000001</v>
      </c>
      <c r="S263" s="24">
        <v>-29.11</v>
      </c>
      <c r="T263" s="24">
        <v>16.45</v>
      </c>
      <c r="U263" s="24">
        <v>0.85150000000000003</v>
      </c>
      <c r="V263" s="7">
        <f t="shared" si="43"/>
        <v>6.5115553831803092</v>
      </c>
      <c r="W263" s="7">
        <f t="shared" si="43"/>
        <v>5.9017911112881452</v>
      </c>
      <c r="X263" s="7">
        <f t="shared" si="43"/>
        <v>5.5170726894865449</v>
      </c>
      <c r="Y263" t="s">
        <v>709</v>
      </c>
      <c r="Z263" t="s">
        <v>457</v>
      </c>
      <c r="AA263" s="34">
        <v>12042200</v>
      </c>
      <c r="AB263" s="34">
        <v>13089400</v>
      </c>
      <c r="AC263" s="34">
        <v>13089400</v>
      </c>
      <c r="AD263" s="32">
        <f t="shared" si="35"/>
        <v>1</v>
      </c>
      <c r="AE263" s="32">
        <f t="shared" si="36"/>
        <v>0.91999633291059946</v>
      </c>
      <c r="AF263" s="32">
        <f t="shared" si="37"/>
        <v>0.91999633291059946</v>
      </c>
      <c r="AH263" s="24">
        <f t="shared" si="39"/>
        <v>-22.941210000000002</v>
      </c>
      <c r="AI263" s="24">
        <f t="shared" si="40"/>
        <v>1.5321434929026543</v>
      </c>
      <c r="AJ263" s="7">
        <f t="shared" si="41"/>
        <v>8.2714702588768283</v>
      </c>
      <c r="AK263" s="7">
        <f t="shared" si="41"/>
        <v>7.5544275708014546</v>
      </c>
      <c r="AL263" s="7">
        <f t="shared" si="41"/>
        <v>7.1020240043138454</v>
      </c>
    </row>
    <row r="264" spans="1:38">
      <c r="A264" s="11">
        <v>41047</v>
      </c>
      <c r="B264" s="2" t="s">
        <v>328</v>
      </c>
      <c r="C264" s="5" t="s">
        <v>329</v>
      </c>
      <c r="D264" s="5">
        <v>107</v>
      </c>
      <c r="E264" s="25">
        <v>-20.170000000000002</v>
      </c>
      <c r="F264" s="25">
        <v>1.0720000000000001</v>
      </c>
      <c r="G264" s="25">
        <v>-6.56</v>
      </c>
      <c r="H264" s="25">
        <v>2.95</v>
      </c>
      <c r="I264" s="25">
        <v>7.6999999999999999E-2</v>
      </c>
      <c r="J264" s="7">
        <f t="shared" si="38"/>
        <v>9.2368184084663838</v>
      </c>
      <c r="K264" s="7">
        <f t="shared" si="38"/>
        <v>8.2119935123207579</v>
      </c>
      <c r="L264" s="7">
        <f t="shared" si="38"/>
        <v>7.565400993141707</v>
      </c>
      <c r="M264" s="28">
        <v>41772</v>
      </c>
      <c r="Q264" s="24"/>
      <c r="R264" s="24"/>
      <c r="S264" s="24"/>
      <c r="T264" s="24"/>
      <c r="U264" s="24"/>
      <c r="V264" s="7" t="e">
        <f t="shared" si="43"/>
        <v>#DIV/0!</v>
      </c>
      <c r="W264" s="7" t="e">
        <f t="shared" si="43"/>
        <v>#DIV/0!</v>
      </c>
      <c r="X264" s="7" t="e">
        <f t="shared" si="43"/>
        <v>#DIV/0!</v>
      </c>
      <c r="Y264" t="s">
        <v>710</v>
      </c>
      <c r="Z264" t="s">
        <v>457</v>
      </c>
      <c r="AA264" s="34">
        <v>14800800</v>
      </c>
      <c r="AB264" s="34">
        <v>16087800</v>
      </c>
      <c r="AC264" s="34">
        <v>16087800</v>
      </c>
      <c r="AD264" s="32">
        <f t="shared" si="35"/>
        <v>1</v>
      </c>
      <c r="AE264" s="32">
        <f t="shared" si="36"/>
        <v>0.92000149181367252</v>
      </c>
      <c r="AF264" s="32">
        <f t="shared" si="37"/>
        <v>0.92000149181367252</v>
      </c>
      <c r="AH264" s="24">
        <f t="shared" si="39"/>
        <v>-20.170000000000002</v>
      </c>
      <c r="AI264" s="24">
        <f t="shared" si="40"/>
        <v>0.98624159922425703</v>
      </c>
      <c r="AJ264" s="7">
        <f t="shared" si="41"/>
        <v>10.040003728969076</v>
      </c>
      <c r="AK264" s="7">
        <f t="shared" si="41"/>
        <v>8.9260654307546812</v>
      </c>
      <c r="AL264" s="7">
        <f t="shared" si="41"/>
        <v>8.2232486147684671</v>
      </c>
    </row>
    <row r="265" spans="1:38">
      <c r="A265" s="11">
        <v>41047</v>
      </c>
      <c r="B265" s="2" t="s">
        <v>330</v>
      </c>
      <c r="C265" s="5" t="s">
        <v>17</v>
      </c>
      <c r="D265">
        <v>265</v>
      </c>
      <c r="E265" s="21">
        <v>-18.236999999999998</v>
      </c>
      <c r="F265" s="21">
        <v>1.0416000000000001</v>
      </c>
      <c r="G265" s="21">
        <v>-52.7</v>
      </c>
      <c r="H265" s="21">
        <v>20.79</v>
      </c>
      <c r="I265" s="21">
        <v>0.61850000000000005</v>
      </c>
      <c r="J265" s="7">
        <f t="shared" si="38"/>
        <v>7.6506041991896705</v>
      </c>
      <c r="K265" s="7">
        <f t="shared" si="38"/>
        <v>6.5958688990090728</v>
      </c>
      <c r="L265" s="7">
        <f t="shared" si="38"/>
        <v>5.9304050159830126</v>
      </c>
      <c r="M265" s="28">
        <v>41772</v>
      </c>
      <c r="N265" s="20" t="s">
        <v>330</v>
      </c>
      <c r="P265">
        <v>10</v>
      </c>
      <c r="Q265" s="24">
        <v>-21.7119</v>
      </c>
      <c r="R265" s="24">
        <v>1.7803</v>
      </c>
      <c r="S265" s="24">
        <v>-17.573</v>
      </c>
      <c r="T265" s="24">
        <v>8.5749999999999993</v>
      </c>
      <c r="U265" s="24">
        <v>0.86829999999999996</v>
      </c>
      <c r="V265" s="7">
        <f t="shared" si="43"/>
        <v>6.4280005245610079</v>
      </c>
      <c r="W265" s="7">
        <f t="shared" si="43"/>
        <v>5.8109066141705625</v>
      </c>
      <c r="X265" s="7">
        <f t="shared" si="43"/>
        <v>5.4215637053574728</v>
      </c>
      <c r="Y265" t="s">
        <v>711</v>
      </c>
      <c r="Z265" t="s">
        <v>457</v>
      </c>
      <c r="AA265" s="34">
        <v>13031600</v>
      </c>
      <c r="AB265" s="34">
        <v>14164800</v>
      </c>
      <c r="AC265" s="34">
        <v>14164800</v>
      </c>
      <c r="AD265" s="32">
        <f t="shared" si="35"/>
        <v>1</v>
      </c>
      <c r="AE265" s="32">
        <f t="shared" si="36"/>
        <v>0.9199988704393991</v>
      </c>
      <c r="AF265" s="32">
        <f t="shared" si="37"/>
        <v>0.9199988704393991</v>
      </c>
      <c r="AH265" s="24">
        <f t="shared" si="39"/>
        <v>-18.236999999999998</v>
      </c>
      <c r="AI265" s="24">
        <f t="shared" si="40"/>
        <v>0.95827082344967818</v>
      </c>
      <c r="AJ265" s="7">
        <f t="shared" si="41"/>
        <v>8.3158843396575897</v>
      </c>
      <c r="AK265" s="7">
        <f t="shared" si="41"/>
        <v>7.1694315188222246</v>
      </c>
      <c r="AL265" s="7">
        <f t="shared" si="41"/>
        <v>6.4461003230912688</v>
      </c>
    </row>
    <row r="266" spans="1:38">
      <c r="A266" s="11">
        <v>41047</v>
      </c>
      <c r="B266" s="2" t="s">
        <v>331</v>
      </c>
      <c r="C266" s="5" t="s">
        <v>17</v>
      </c>
      <c r="D266">
        <v>146</v>
      </c>
      <c r="E266" s="21">
        <v>-21.4117</v>
      </c>
      <c r="F266" s="21">
        <v>1.4869000000000001</v>
      </c>
      <c r="G266" s="21">
        <v>-18.029</v>
      </c>
      <c r="H266" s="21">
        <v>8.3369999999999997</v>
      </c>
      <c r="I266" s="21">
        <v>0.31790000000000002</v>
      </c>
      <c r="J266" s="7">
        <f t="shared" si="38"/>
        <v>7.4944981732974387</v>
      </c>
      <c r="K266" s="7">
        <f t="shared" si="38"/>
        <v>6.7556372622286984</v>
      </c>
      <c r="L266" s="7">
        <f t="shared" si="38"/>
        <v>6.2894679296845162</v>
      </c>
      <c r="M266" s="28">
        <v>41772</v>
      </c>
      <c r="N266" s="20" t="s">
        <v>331</v>
      </c>
      <c r="P266">
        <v>62</v>
      </c>
      <c r="Q266" s="24">
        <v>-19.0365</v>
      </c>
      <c r="R266" s="24">
        <v>1.3407</v>
      </c>
      <c r="S266" s="24">
        <v>-11.61</v>
      </c>
      <c r="T266" s="24">
        <v>5.31</v>
      </c>
      <c r="U266" s="24">
        <v>0.30149999999999999</v>
      </c>
      <c r="V266" s="7">
        <f t="shared" si="43"/>
        <v>6.5401427119235942</v>
      </c>
      <c r="W266" s="7">
        <f t="shared" si="43"/>
        <v>5.7207108564241462</v>
      </c>
      <c r="X266" s="7">
        <f t="shared" si="43"/>
        <v>5.2037069177652784</v>
      </c>
      <c r="Y266" t="s">
        <v>712</v>
      </c>
      <c r="Z266" t="s">
        <v>457</v>
      </c>
      <c r="AA266" s="34">
        <v>13055700</v>
      </c>
      <c r="AB266" s="34">
        <v>14191000</v>
      </c>
      <c r="AC266" s="34">
        <v>14191000</v>
      </c>
      <c r="AD266" s="32">
        <f t="shared" si="35"/>
        <v>1</v>
      </c>
      <c r="AE266" s="32">
        <f t="shared" si="36"/>
        <v>0.91999859065604961</v>
      </c>
      <c r="AF266" s="32">
        <f t="shared" si="37"/>
        <v>0.91999859065604961</v>
      </c>
      <c r="AH266" s="24">
        <f t="shared" si="39"/>
        <v>-21.4117</v>
      </c>
      <c r="AI266" s="24">
        <f t="shared" si="40"/>
        <v>1.3679459044464803</v>
      </c>
      <c r="AJ266" s="7">
        <f t="shared" si="41"/>
        <v>8.146206145764987</v>
      </c>
      <c r="AK266" s="7">
        <f t="shared" si="41"/>
        <v>7.3430952295386263</v>
      </c>
      <c r="AL266" s="7">
        <f t="shared" si="41"/>
        <v>6.8363886570733827</v>
      </c>
    </row>
    <row r="267" spans="1:38">
      <c r="A267" s="11">
        <v>41047</v>
      </c>
      <c r="B267" s="2" t="s">
        <v>332</v>
      </c>
      <c r="C267" s="5" t="s">
        <v>17</v>
      </c>
      <c r="D267">
        <v>257</v>
      </c>
      <c r="E267" s="21">
        <v>-19.962599999999998</v>
      </c>
      <c r="F267" s="21">
        <v>1.3608</v>
      </c>
      <c r="G267" s="21">
        <v>-21.472000000000001</v>
      </c>
      <c r="H267" s="21">
        <v>9.8529999999999998</v>
      </c>
      <c r="I267" s="21">
        <v>0.27139999999999997</v>
      </c>
      <c r="J267" s="7">
        <f t="shared" si="38"/>
        <v>7.1240956304203129</v>
      </c>
      <c r="K267" s="7">
        <f t="shared" si="38"/>
        <v>6.3167673759610894</v>
      </c>
      <c r="L267" s="7">
        <f t="shared" si="38"/>
        <v>5.8073999593238588</v>
      </c>
      <c r="M267" s="28">
        <v>41772</v>
      </c>
      <c r="N267" s="20" t="s">
        <v>332</v>
      </c>
      <c r="P267">
        <v>65</v>
      </c>
      <c r="Q267" s="24">
        <v>-20.3383</v>
      </c>
      <c r="R267" s="24">
        <v>1.4688000000000001</v>
      </c>
      <c r="S267" s="24">
        <v>-12.532</v>
      </c>
      <c r="T267" s="24">
        <v>6.1580000000000004</v>
      </c>
      <c r="U267" s="24">
        <v>0.35870000000000002</v>
      </c>
      <c r="V267" s="7">
        <f t="shared" si="43"/>
        <v>6.8560521063970334</v>
      </c>
      <c r="W267" s="7">
        <f t="shared" si="43"/>
        <v>6.1080862235892237</v>
      </c>
      <c r="X267" s="7">
        <f t="shared" si="43"/>
        <v>5.6361722934694365</v>
      </c>
      <c r="Y267" t="s">
        <v>713</v>
      </c>
      <c r="Z267" t="s">
        <v>457</v>
      </c>
      <c r="AA267" s="34">
        <v>13888100</v>
      </c>
      <c r="AB267" s="34">
        <v>15095800</v>
      </c>
      <c r="AC267" s="34">
        <v>15095800</v>
      </c>
      <c r="AD267" s="32">
        <f t="shared" ref="AD267:AD330" si="44">AC267/AB267</f>
        <v>1</v>
      </c>
      <c r="AE267" s="32">
        <f t="shared" ref="AE267:AE330" si="45">AA267/AB267</f>
        <v>0.91999761523072643</v>
      </c>
      <c r="AF267" s="32">
        <f t="shared" ref="AF267:AF330" si="46">AA267/AC267</f>
        <v>0.91999761523072643</v>
      </c>
      <c r="AH267" s="24">
        <f t="shared" si="39"/>
        <v>-19.962599999999998</v>
      </c>
      <c r="AI267" s="24">
        <f t="shared" si="40"/>
        <v>1.2519327548059724</v>
      </c>
      <c r="AJ267" s="7">
        <f t="shared" si="41"/>
        <v>7.7436022794837998</v>
      </c>
      <c r="AK267" s="7">
        <f t="shared" si="41"/>
        <v>6.866069293426273</v>
      </c>
      <c r="AL267" s="7">
        <f t="shared" si="41"/>
        <v>6.3124076227821737</v>
      </c>
    </row>
    <row r="268" spans="1:38">
      <c r="A268" s="11">
        <v>41047</v>
      </c>
      <c r="B268" s="2" t="s">
        <v>333</v>
      </c>
      <c r="C268" s="5" t="s">
        <v>334</v>
      </c>
      <c r="D268" s="5">
        <v>1000</v>
      </c>
      <c r="E268" s="7">
        <v>-19.096</v>
      </c>
      <c r="F268" s="7">
        <v>1.319</v>
      </c>
      <c r="G268" s="12">
        <v>-68.86</v>
      </c>
      <c r="H268" s="7">
        <v>30.5</v>
      </c>
      <c r="I268" s="7">
        <v>0.60799999999999998</v>
      </c>
      <c r="J268" s="7">
        <f t="shared" si="38"/>
        <v>6.6928501394055822</v>
      </c>
      <c r="K268" s="7">
        <f t="shared" si="38"/>
        <v>5.8599371078148996</v>
      </c>
      <c r="L268" s="7">
        <f t="shared" si="38"/>
        <v>5.3344274940469365</v>
      </c>
      <c r="M268" s="28">
        <v>41772</v>
      </c>
      <c r="N268" s="20" t="s">
        <v>333</v>
      </c>
      <c r="P268">
        <v>20</v>
      </c>
      <c r="Q268" s="24">
        <v>-28.810199999999998</v>
      </c>
      <c r="R268" s="24">
        <v>3.1536</v>
      </c>
      <c r="S268" s="24">
        <v>-13.47</v>
      </c>
      <c r="T268" s="24">
        <v>10.119999999999999</v>
      </c>
      <c r="U268" s="24">
        <v>0.82840000000000003</v>
      </c>
      <c r="V268" s="7">
        <f t="shared" si="43"/>
        <v>5.8796516152574716</v>
      </c>
      <c r="W268" s="7">
        <f t="shared" si="43"/>
        <v>5.5312839438127384</v>
      </c>
      <c r="X268" s="7">
        <f t="shared" si="43"/>
        <v>5.3114884147158508</v>
      </c>
      <c r="Y268" t="s">
        <v>714</v>
      </c>
      <c r="Z268" t="s">
        <v>457</v>
      </c>
      <c r="AA268" s="34">
        <v>12393300</v>
      </c>
      <c r="AB268" s="34">
        <v>13471000</v>
      </c>
      <c r="AC268" s="34">
        <v>13471000</v>
      </c>
      <c r="AD268" s="32">
        <f t="shared" si="44"/>
        <v>1</v>
      </c>
      <c r="AE268" s="32">
        <f t="shared" si="45"/>
        <v>0.91999851532922572</v>
      </c>
      <c r="AF268" s="32">
        <f t="shared" si="46"/>
        <v>0.91999851532922572</v>
      </c>
      <c r="AH268" s="24">
        <f t="shared" si="39"/>
        <v>-19.096</v>
      </c>
      <c r="AI268" s="24">
        <f t="shared" si="40"/>
        <v>1.2134780417192488</v>
      </c>
      <c r="AJ268" s="7">
        <f t="shared" si="41"/>
        <v>7.2748488480011453</v>
      </c>
      <c r="AK268" s="7">
        <f t="shared" si="41"/>
        <v>6.3695071352565105</v>
      </c>
      <c r="AL268" s="7">
        <f t="shared" si="41"/>
        <v>5.7983001115365784</v>
      </c>
    </row>
    <row r="269" spans="1:38">
      <c r="A269" s="11">
        <v>41047</v>
      </c>
      <c r="B269" s="2" t="s">
        <v>335</v>
      </c>
      <c r="C269" s="5" t="s">
        <v>336</v>
      </c>
      <c r="D269" s="5">
        <v>29</v>
      </c>
      <c r="E269" s="21"/>
      <c r="F269" s="21"/>
      <c r="G269" s="24"/>
      <c r="H269" s="24"/>
      <c r="I269" s="24"/>
      <c r="J269" s="7" t="e">
        <f t="shared" si="38"/>
        <v>#DIV/0!</v>
      </c>
      <c r="K269" s="7" t="e">
        <f t="shared" si="38"/>
        <v>#DIV/0!</v>
      </c>
      <c r="L269" s="7" t="e">
        <f t="shared" si="38"/>
        <v>#DIV/0!</v>
      </c>
      <c r="M269" s="28">
        <v>41772</v>
      </c>
      <c r="Q269" s="24"/>
      <c r="R269" s="24"/>
      <c r="S269" s="24"/>
      <c r="T269" s="24"/>
      <c r="U269" s="24"/>
      <c r="V269" s="7" t="e">
        <f t="shared" si="43"/>
        <v>#DIV/0!</v>
      </c>
      <c r="W269" s="7" t="e">
        <f t="shared" si="43"/>
        <v>#DIV/0!</v>
      </c>
      <c r="X269" s="7" t="e">
        <f t="shared" si="43"/>
        <v>#DIV/0!</v>
      </c>
      <c r="Y269" t="s">
        <v>715</v>
      </c>
      <c r="Z269" t="s">
        <v>457</v>
      </c>
      <c r="AA269" s="34">
        <v>14555600</v>
      </c>
      <c r="AB269" s="34">
        <v>15821300</v>
      </c>
      <c r="AC269" s="34">
        <v>15821300</v>
      </c>
      <c r="AD269" s="32">
        <f t="shared" si="44"/>
        <v>1</v>
      </c>
      <c r="AE269" s="32">
        <f t="shared" si="45"/>
        <v>0.920000252823725</v>
      </c>
      <c r="AF269" s="32">
        <f t="shared" si="46"/>
        <v>0.920000252823725</v>
      </c>
      <c r="AH269" s="24">
        <f t="shared" si="39"/>
        <v>0</v>
      </c>
      <c r="AI269" s="24">
        <f t="shared" si="40"/>
        <v>0</v>
      </c>
      <c r="AJ269" s="7" t="e">
        <f t="shared" si="41"/>
        <v>#DIV/0!</v>
      </c>
      <c r="AK269" s="7" t="e">
        <f t="shared" si="41"/>
        <v>#DIV/0!</v>
      </c>
      <c r="AL269" s="7" t="e">
        <f t="shared" si="41"/>
        <v>#DIV/0!</v>
      </c>
    </row>
    <row r="270" spans="1:38">
      <c r="A270" s="11">
        <v>41047</v>
      </c>
      <c r="B270" s="2" t="s">
        <v>337</v>
      </c>
      <c r="C270" s="5" t="s">
        <v>17</v>
      </c>
      <c r="D270">
        <v>400</v>
      </c>
      <c r="E270" s="21">
        <v>-26.940529999999999</v>
      </c>
      <c r="F270" s="21">
        <v>2.4748999999999999</v>
      </c>
      <c r="G270" s="21">
        <v>-65.44</v>
      </c>
      <c r="H270" s="21">
        <v>40.03</v>
      </c>
      <c r="I270" s="21">
        <v>0.79969999999999997</v>
      </c>
      <c r="J270" s="7">
        <f t="shared" si="38"/>
        <v>6.7365951488447866</v>
      </c>
      <c r="K270" s="7">
        <f t="shared" si="38"/>
        <v>6.2926934604258156</v>
      </c>
      <c r="L270" s="7">
        <f t="shared" si="38"/>
        <v>6.0126226775416818</v>
      </c>
      <c r="M270" s="28">
        <v>41772</v>
      </c>
      <c r="N270" s="20" t="s">
        <v>337</v>
      </c>
      <c r="O270" t="s">
        <v>444</v>
      </c>
      <c r="P270">
        <v>20</v>
      </c>
      <c r="Q270" s="24">
        <v>-16.736899999999999</v>
      </c>
      <c r="R270" s="24">
        <v>1.1545000000000001</v>
      </c>
      <c r="S270" s="24">
        <v>-12.17</v>
      </c>
      <c r="T270" s="24">
        <v>5.2649999999999997</v>
      </c>
      <c r="U270" s="24">
        <v>0.62539999999999996</v>
      </c>
      <c r="V270" s="7">
        <f t="shared" si="43"/>
        <v>5.6030916707457434</v>
      </c>
      <c r="W270" s="7">
        <f t="shared" si="43"/>
        <v>4.6515002557019054</v>
      </c>
      <c r="X270" s="7">
        <f t="shared" si="43"/>
        <v>4.0511129187075845</v>
      </c>
      <c r="Y270" t="s">
        <v>716</v>
      </c>
      <c r="Z270" t="s">
        <v>457</v>
      </c>
      <c r="AA270" s="34">
        <v>14186400</v>
      </c>
      <c r="AB270" s="34">
        <v>15420000</v>
      </c>
      <c r="AC270" s="34">
        <v>15420000</v>
      </c>
      <c r="AD270" s="32">
        <f t="shared" si="44"/>
        <v>1</v>
      </c>
      <c r="AE270" s="32">
        <f t="shared" si="45"/>
        <v>0.92</v>
      </c>
      <c r="AF270" s="32">
        <f t="shared" si="46"/>
        <v>0.92</v>
      </c>
      <c r="AH270" s="24">
        <f t="shared" si="39"/>
        <v>-26.940529999999999</v>
      </c>
      <c r="AI270" s="24">
        <f t="shared" si="40"/>
        <v>2.2769080000000002</v>
      </c>
      <c r="AJ270" s="7">
        <f t="shared" si="41"/>
        <v>7.3223860313530285</v>
      </c>
      <c r="AK270" s="7">
        <f t="shared" si="41"/>
        <v>6.8398841961150163</v>
      </c>
      <c r="AL270" s="7">
        <f t="shared" si="41"/>
        <v>6.5354594321105228</v>
      </c>
    </row>
    <row r="271" spans="1:38">
      <c r="A271" s="11">
        <v>41047</v>
      </c>
      <c r="B271" s="2" t="s">
        <v>338</v>
      </c>
      <c r="C271" s="13" t="s">
        <v>339</v>
      </c>
      <c r="D271">
        <v>694</v>
      </c>
      <c r="E271" s="24">
        <v>-20.056000000000001</v>
      </c>
      <c r="F271" s="24">
        <v>1.1970000000000001</v>
      </c>
      <c r="G271" s="24">
        <v>-90.81</v>
      </c>
      <c r="H271" s="24">
        <v>40.15</v>
      </c>
      <c r="I271" s="24">
        <v>0.7</v>
      </c>
      <c r="J271" s="7">
        <f t="shared" si="38"/>
        <v>8.177000278927288</v>
      </c>
      <c r="K271" s="7">
        <f t="shared" si="38"/>
        <v>7.2591955264894343</v>
      </c>
      <c r="L271" s="7">
        <f t="shared" si="38"/>
        <v>6.680125200207109</v>
      </c>
      <c r="M271" s="28">
        <v>41772</v>
      </c>
      <c r="N271" s="20" t="s">
        <v>338</v>
      </c>
      <c r="P271">
        <v>90</v>
      </c>
      <c r="Q271" s="24">
        <v>-21.718399999999999</v>
      </c>
      <c r="R271" s="24">
        <v>1.7887999999999999</v>
      </c>
      <c r="S271" s="24">
        <v>-20.12</v>
      </c>
      <c r="T271" s="24">
        <v>12.16</v>
      </c>
      <c r="U271" s="24">
        <v>0.61739999999999995</v>
      </c>
      <c r="V271" s="7">
        <f t="shared" si="43"/>
        <v>6.4010897438930918</v>
      </c>
      <c r="W271" s="7">
        <f t="shared" si="43"/>
        <v>5.7869281335017062</v>
      </c>
      <c r="X271" s="7">
        <f t="shared" si="43"/>
        <v>5.3994353000044208</v>
      </c>
      <c r="Y271" t="s">
        <v>717</v>
      </c>
      <c r="Z271" t="s">
        <v>457</v>
      </c>
      <c r="AA271" s="34">
        <v>13419000</v>
      </c>
      <c r="AB271" s="34">
        <v>14585900</v>
      </c>
      <c r="AC271" s="34">
        <v>14585900</v>
      </c>
      <c r="AD271" s="32">
        <f t="shared" si="44"/>
        <v>1</v>
      </c>
      <c r="AE271" s="32">
        <f t="shared" si="45"/>
        <v>0.91999808033786057</v>
      </c>
      <c r="AF271" s="32">
        <f t="shared" si="46"/>
        <v>0.91999808033786057</v>
      </c>
      <c r="AH271" s="24">
        <f t="shared" si="39"/>
        <v>-20.056000000000001</v>
      </c>
      <c r="AI271" s="24">
        <f t="shared" si="40"/>
        <v>1.1012377021644191</v>
      </c>
      <c r="AJ271" s="7">
        <f t="shared" si="41"/>
        <v>8.8880623271782948</v>
      </c>
      <c r="AK271" s="7">
        <f t="shared" si="41"/>
        <v>7.890446384218067</v>
      </c>
      <c r="AL271" s="7">
        <f t="shared" si="41"/>
        <v>7.2610208031672157</v>
      </c>
    </row>
    <row r="272" spans="1:38">
      <c r="A272" s="11">
        <v>41047</v>
      </c>
      <c r="B272" s="2" t="s">
        <v>340</v>
      </c>
      <c r="C272" s="6" t="s">
        <v>341</v>
      </c>
      <c r="D272" s="6"/>
      <c r="E272" s="12"/>
      <c r="F272" s="12"/>
      <c r="G272" s="12"/>
      <c r="H272" s="12"/>
      <c r="I272" s="12"/>
      <c r="J272" s="7" t="e">
        <f t="shared" si="38"/>
        <v>#DIV/0!</v>
      </c>
      <c r="K272" s="7" t="e">
        <f t="shared" si="38"/>
        <v>#DIV/0!</v>
      </c>
      <c r="L272" s="7" t="e">
        <f t="shared" si="38"/>
        <v>#DIV/0!</v>
      </c>
      <c r="M272" s="28">
        <v>41772</v>
      </c>
      <c r="Q272" s="24"/>
      <c r="R272" s="24"/>
      <c r="S272" s="24"/>
      <c r="T272" s="24"/>
      <c r="U272" s="24"/>
      <c r="V272" s="7" t="e">
        <f t="shared" si="43"/>
        <v>#DIV/0!</v>
      </c>
      <c r="W272" s="7" t="e">
        <f t="shared" si="43"/>
        <v>#DIV/0!</v>
      </c>
      <c r="X272" s="7" t="e">
        <f t="shared" si="43"/>
        <v>#DIV/0!</v>
      </c>
      <c r="Y272" t="s">
        <v>718</v>
      </c>
      <c r="Z272" t="s">
        <v>457</v>
      </c>
      <c r="AA272" s="34">
        <v>13496400</v>
      </c>
      <c r="AB272" s="34">
        <v>14670000</v>
      </c>
      <c r="AC272" s="34">
        <v>14670000</v>
      </c>
      <c r="AD272" s="32">
        <f t="shared" si="44"/>
        <v>1</v>
      </c>
      <c r="AE272" s="32">
        <f t="shared" si="45"/>
        <v>0.92</v>
      </c>
      <c r="AF272" s="32">
        <f t="shared" si="46"/>
        <v>0.92</v>
      </c>
      <c r="AH272" s="24">
        <f t="shared" si="39"/>
        <v>0</v>
      </c>
      <c r="AI272" s="24">
        <f t="shared" si="40"/>
        <v>0</v>
      </c>
      <c r="AJ272" s="7" t="e">
        <f t="shared" si="41"/>
        <v>#DIV/0!</v>
      </c>
      <c r="AK272" s="7" t="e">
        <f t="shared" si="41"/>
        <v>#DIV/0!</v>
      </c>
      <c r="AL272" s="7" t="e">
        <f t="shared" si="41"/>
        <v>#DIV/0!</v>
      </c>
    </row>
    <row r="273" spans="1:38">
      <c r="A273" s="11">
        <v>41047</v>
      </c>
      <c r="B273" s="2" t="s">
        <v>342</v>
      </c>
      <c r="C273" s="5" t="s">
        <v>343</v>
      </c>
      <c r="D273">
        <v>709</v>
      </c>
      <c r="E273" s="21">
        <v>-20.854009999999999</v>
      </c>
      <c r="F273" s="21">
        <v>1.5404</v>
      </c>
      <c r="G273" s="21">
        <v>-53.29</v>
      </c>
      <c r="H273" s="21">
        <v>27.58</v>
      </c>
      <c r="I273" s="21">
        <v>0.51690000000000003</v>
      </c>
      <c r="J273" s="7">
        <f t="shared" si="38"/>
        <v>6.8721626420903412</v>
      </c>
      <c r="K273" s="7">
        <f t="shared" si="38"/>
        <v>6.1589632856451901</v>
      </c>
      <c r="L273" s="7">
        <f t="shared" si="38"/>
        <v>5.7089845914359305</v>
      </c>
      <c r="M273" s="28">
        <v>41772</v>
      </c>
      <c r="Q273" s="24"/>
      <c r="R273" s="24"/>
      <c r="S273" s="24"/>
      <c r="T273" s="24"/>
      <c r="U273" s="24"/>
      <c r="V273" s="7" t="e">
        <f t="shared" si="43"/>
        <v>#DIV/0!</v>
      </c>
      <c r="W273" s="7" t="e">
        <f t="shared" si="43"/>
        <v>#DIV/0!</v>
      </c>
      <c r="X273" s="7" t="e">
        <f t="shared" si="43"/>
        <v>#DIV/0!</v>
      </c>
      <c r="Y273" t="s">
        <v>719</v>
      </c>
      <c r="Z273" t="s">
        <v>457</v>
      </c>
      <c r="AA273" s="34">
        <v>19057100</v>
      </c>
      <c r="AB273" s="34">
        <v>20714200</v>
      </c>
      <c r="AC273" s="34">
        <v>14430300</v>
      </c>
      <c r="AD273" s="32">
        <f t="shared" si="44"/>
        <v>0.69663805505402088</v>
      </c>
      <c r="AE273" s="32">
        <f t="shared" si="45"/>
        <v>0.92000173793822593</v>
      </c>
      <c r="AF273" s="32">
        <f t="shared" si="46"/>
        <v>1.3206308947145935</v>
      </c>
      <c r="AH273" s="24">
        <f t="shared" si="39"/>
        <v>-20.854009999999999</v>
      </c>
      <c r="AI273" s="24">
        <f t="shared" si="40"/>
        <v>2.0342998302183597</v>
      </c>
      <c r="AJ273" s="7">
        <f t="shared" si="41"/>
        <v>5.2036967101057492</v>
      </c>
      <c r="AK273" s="7">
        <f t="shared" si="41"/>
        <v>4.6636522818711033</v>
      </c>
      <c r="AL273" s="7">
        <f t="shared" si="41"/>
        <v>4.322922183847381</v>
      </c>
    </row>
    <row r="274" spans="1:38">
      <c r="A274" s="11">
        <v>41047</v>
      </c>
      <c r="B274" s="2" t="s">
        <v>344</v>
      </c>
      <c r="C274" s="13" t="s">
        <v>345</v>
      </c>
      <c r="D274" s="5">
        <v>82</v>
      </c>
      <c r="E274" s="26">
        <v>-15.86</v>
      </c>
      <c r="F274" s="26">
        <v>0.40899999999999997</v>
      </c>
      <c r="G274" s="26">
        <v>-15.83</v>
      </c>
      <c r="H274" s="26">
        <v>4.05</v>
      </c>
      <c r="I274" s="7">
        <v>0.17</v>
      </c>
      <c r="J274" s="7">
        <f t="shared" si="38"/>
        <v>13.672052161065924</v>
      </c>
      <c r="K274" s="7">
        <f t="shared" si="38"/>
        <v>10.98595854574047</v>
      </c>
      <c r="L274" s="7">
        <f t="shared" si="38"/>
        <v>9.2912221629533214</v>
      </c>
      <c r="M274" s="28">
        <v>41772</v>
      </c>
      <c r="Q274" s="24"/>
      <c r="R274" s="24"/>
      <c r="S274" s="24"/>
      <c r="T274" s="24"/>
      <c r="U274" s="24"/>
      <c r="V274" s="7" t="e">
        <f t="shared" si="43"/>
        <v>#DIV/0!</v>
      </c>
      <c r="W274" s="7" t="e">
        <f t="shared" si="43"/>
        <v>#DIV/0!</v>
      </c>
      <c r="X274" s="7" t="e">
        <f t="shared" si="43"/>
        <v>#DIV/0!</v>
      </c>
      <c r="Y274" t="s">
        <v>720</v>
      </c>
      <c r="Z274" t="s">
        <v>457</v>
      </c>
      <c r="AA274" s="34">
        <v>13366100</v>
      </c>
      <c r="AB274" s="34">
        <v>14528400</v>
      </c>
      <c r="AC274" s="34">
        <v>14528400</v>
      </c>
      <c r="AD274" s="32">
        <f t="shared" si="44"/>
        <v>1</v>
      </c>
      <c r="AE274" s="32">
        <f t="shared" si="45"/>
        <v>0.919998072740288</v>
      </c>
      <c r="AF274" s="32">
        <f t="shared" si="46"/>
        <v>0.919998072740288</v>
      </c>
      <c r="AH274" s="24">
        <f t="shared" si="39"/>
        <v>-15.86</v>
      </c>
      <c r="AI274" s="24">
        <f t="shared" si="40"/>
        <v>0.37627921175077778</v>
      </c>
      <c r="AJ274" s="7">
        <f t="shared" si="41"/>
        <v>14.860957393467814</v>
      </c>
      <c r="AK274" s="7">
        <f t="shared" si="41"/>
        <v>11.941284304018062</v>
      </c>
      <c r="AL274" s="7">
        <f t="shared" si="41"/>
        <v>10.09917568118232</v>
      </c>
    </row>
    <row r="275" spans="1:38">
      <c r="A275" s="11">
        <v>41047</v>
      </c>
      <c r="B275" s="2" t="s">
        <v>346</v>
      </c>
      <c r="C275" s="5" t="s">
        <v>17</v>
      </c>
      <c r="D275">
        <v>222</v>
      </c>
      <c r="E275" s="21">
        <v>-21.77441</v>
      </c>
      <c r="F275" s="21">
        <v>1.71688</v>
      </c>
      <c r="G275" s="21">
        <v>-58.11</v>
      </c>
      <c r="H275" s="21">
        <v>27.97</v>
      </c>
      <c r="I275" s="21">
        <v>0.77800000000000002</v>
      </c>
      <c r="J275" s="7">
        <f t="shared" si="38"/>
        <v>6.701854138830881</v>
      </c>
      <c r="K275" s="7">
        <f t="shared" si="38"/>
        <v>6.0619653354968621</v>
      </c>
      <c r="L275" s="7">
        <f t="shared" si="38"/>
        <v>5.6582404504961952</v>
      </c>
      <c r="M275" s="28">
        <v>41772</v>
      </c>
      <c r="Q275" s="24"/>
      <c r="R275" s="24"/>
      <c r="S275" s="24"/>
      <c r="T275" s="24"/>
      <c r="U275" s="24"/>
      <c r="V275" s="7" t="e">
        <f t="shared" si="43"/>
        <v>#DIV/0!</v>
      </c>
      <c r="W275" s="7" t="e">
        <f t="shared" si="43"/>
        <v>#DIV/0!</v>
      </c>
      <c r="X275" s="7" t="e">
        <f t="shared" si="43"/>
        <v>#DIV/0!</v>
      </c>
      <c r="Y275" t="s">
        <v>721</v>
      </c>
      <c r="Z275" t="s">
        <v>457</v>
      </c>
      <c r="AA275" s="34">
        <v>14113900</v>
      </c>
      <c r="AB275" s="34">
        <v>15341200</v>
      </c>
      <c r="AC275" s="34">
        <v>15341200</v>
      </c>
      <c r="AD275" s="32">
        <f t="shared" si="44"/>
        <v>1</v>
      </c>
      <c r="AE275" s="32">
        <f t="shared" si="45"/>
        <v>0.91999973926420353</v>
      </c>
      <c r="AF275" s="32">
        <f t="shared" si="46"/>
        <v>0.91999973926420353</v>
      </c>
      <c r="AH275" s="24">
        <f t="shared" si="39"/>
        <v>-21.77441</v>
      </c>
      <c r="AI275" s="24">
        <f t="shared" si="40"/>
        <v>1.5795291523479258</v>
      </c>
      <c r="AJ275" s="7">
        <f t="shared" si="41"/>
        <v>7.2846261284713876</v>
      </c>
      <c r="AK275" s="7">
        <f t="shared" si="41"/>
        <v>6.5890946233801042</v>
      </c>
      <c r="AL275" s="7">
        <f t="shared" si="41"/>
        <v>6.1502631022716781</v>
      </c>
    </row>
    <row r="276" spans="1:38">
      <c r="A276" s="11">
        <v>41047</v>
      </c>
      <c r="B276" s="2" t="s">
        <v>347</v>
      </c>
      <c r="C276" s="5" t="s">
        <v>17</v>
      </c>
      <c r="D276">
        <v>60</v>
      </c>
      <c r="E276" s="21">
        <v>-22.727799999999998</v>
      </c>
      <c r="F276" s="21">
        <v>1.4592000000000001</v>
      </c>
      <c r="G276" s="21">
        <v>-22.06</v>
      </c>
      <c r="H276" s="21">
        <v>10.85</v>
      </c>
      <c r="I276" s="21">
        <v>0.65659999999999996</v>
      </c>
      <c r="J276" s="7">
        <f t="shared" si="38"/>
        <v>8.5386988307812235</v>
      </c>
      <c r="K276" s="7">
        <f t="shared" si="38"/>
        <v>7.785812119797046</v>
      </c>
      <c r="L276" s="7">
        <f t="shared" si="38"/>
        <v>7.3107934927685765</v>
      </c>
      <c r="M276" s="28">
        <v>41772</v>
      </c>
      <c r="N276" s="20" t="s">
        <v>347</v>
      </c>
      <c r="P276">
        <v>65</v>
      </c>
      <c r="Q276" s="24">
        <v>-16.290800000000001</v>
      </c>
      <c r="R276" s="24">
        <v>0.71450000000000002</v>
      </c>
      <c r="S276" s="24">
        <v>-11.891</v>
      </c>
      <c r="T276" s="24">
        <v>4.4269999999999996</v>
      </c>
      <c r="U276" s="24">
        <v>0.2198</v>
      </c>
      <c r="V276" s="7">
        <f t="shared" si="43"/>
        <v>8.4292083049348694</v>
      </c>
      <c r="W276" s="7">
        <f t="shared" si="43"/>
        <v>6.8916123795771211</v>
      </c>
      <c r="X276" s="7">
        <f t="shared" si="43"/>
        <v>5.921497361298683</v>
      </c>
      <c r="Y276" t="s">
        <v>722</v>
      </c>
      <c r="Z276" t="s">
        <v>457</v>
      </c>
      <c r="AA276" s="34">
        <v>14116700</v>
      </c>
      <c r="AB276" s="34">
        <v>15344200</v>
      </c>
      <c r="AC276" s="34">
        <v>15344200</v>
      </c>
      <c r="AD276" s="32">
        <f t="shared" si="44"/>
        <v>1</v>
      </c>
      <c r="AE276" s="32">
        <f t="shared" si="45"/>
        <v>0.92000234616337118</v>
      </c>
      <c r="AF276" s="32">
        <f t="shared" si="46"/>
        <v>0.92000234616337118</v>
      </c>
      <c r="AH276" s="24">
        <f t="shared" si="39"/>
        <v>-22.727799999999998</v>
      </c>
      <c r="AI276" s="24">
        <f t="shared" si="40"/>
        <v>1.3424674235215912</v>
      </c>
      <c r="AJ276" s="7">
        <f t="shared" si="41"/>
        <v>9.2811707126504963</v>
      </c>
      <c r="AK276" s="7">
        <f t="shared" si="41"/>
        <v>8.462817678961077</v>
      </c>
      <c r="AL276" s="7">
        <f t="shared" si="41"/>
        <v>7.9464944010809599</v>
      </c>
    </row>
    <row r="277" spans="1:38">
      <c r="A277" s="11">
        <v>41047</v>
      </c>
      <c r="B277" s="2" t="s">
        <v>348</v>
      </c>
      <c r="C277" s="5" t="s">
        <v>17</v>
      </c>
      <c r="D277">
        <v>75</v>
      </c>
      <c r="E277" s="21">
        <v>-19.580110000000001</v>
      </c>
      <c r="F277" s="21">
        <v>1.24725</v>
      </c>
      <c r="G277" s="21">
        <v>-33.909999999999997</v>
      </c>
      <c r="H277" s="21">
        <v>16.739999999999998</v>
      </c>
      <c r="I277" s="21">
        <v>0.78600000000000003</v>
      </c>
      <c r="J277" s="7">
        <f t="shared" si="38"/>
        <v>7.4660086862104347</v>
      </c>
      <c r="K277" s="7">
        <f t="shared" si="38"/>
        <v>6.5851810344420549</v>
      </c>
      <c r="L277" s="7">
        <f t="shared" si="38"/>
        <v>6.0294406611729086</v>
      </c>
      <c r="M277" s="28">
        <v>41772</v>
      </c>
      <c r="N277" s="20" t="s">
        <v>348</v>
      </c>
      <c r="P277">
        <v>32</v>
      </c>
      <c r="Q277" s="24">
        <v>-18.056999999999999</v>
      </c>
      <c r="R277" s="24">
        <v>1.2937000000000001</v>
      </c>
      <c r="S277" s="24">
        <v>-13.19</v>
      </c>
      <c r="T277" s="24">
        <v>5.5</v>
      </c>
      <c r="U277" s="24">
        <v>0.4698</v>
      </c>
      <c r="V277" s="7">
        <f t="shared" si="43"/>
        <v>6.0206147745814027</v>
      </c>
      <c r="W277" s="7">
        <f t="shared" si="43"/>
        <v>5.1714130364132727</v>
      </c>
      <c r="X277" s="7">
        <f t="shared" si="43"/>
        <v>4.6356263930184021</v>
      </c>
      <c r="Y277" t="s">
        <v>723</v>
      </c>
      <c r="Z277" t="s">
        <v>457</v>
      </c>
      <c r="AA277" s="34">
        <v>14197300</v>
      </c>
      <c r="AB277" s="34">
        <v>15431900</v>
      </c>
      <c r="AC277" s="34">
        <v>15431900</v>
      </c>
      <c r="AD277" s="32">
        <f t="shared" si="44"/>
        <v>1</v>
      </c>
      <c r="AE277" s="32">
        <f t="shared" si="45"/>
        <v>0.91999688955993753</v>
      </c>
      <c r="AF277" s="32">
        <f t="shared" si="46"/>
        <v>0.91999688955993753</v>
      </c>
      <c r="AH277" s="24">
        <f t="shared" si="39"/>
        <v>-19.580110000000001</v>
      </c>
      <c r="AI277" s="24">
        <f t="shared" si="40"/>
        <v>1.1474661205036321</v>
      </c>
      <c r="AJ277" s="7">
        <f t="shared" si="41"/>
        <v>8.1152542698069912</v>
      </c>
      <c r="AK277" s="7">
        <f t="shared" si="41"/>
        <v>7.1578296722198136</v>
      </c>
      <c r="AL277" s="7">
        <f t="shared" si="41"/>
        <v>6.5537620068008851</v>
      </c>
    </row>
    <row r="278" spans="1:38">
      <c r="A278" s="11">
        <v>41047</v>
      </c>
      <c r="B278" s="2" t="s">
        <v>349</v>
      </c>
      <c r="C278" s="5" t="s">
        <v>17</v>
      </c>
      <c r="D278">
        <v>75</v>
      </c>
      <c r="E278" s="21">
        <v>-22.089279999999999</v>
      </c>
      <c r="F278" s="21">
        <v>1.5831999999999999</v>
      </c>
      <c r="G278" s="21">
        <v>-35.450000000000003</v>
      </c>
      <c r="H278" s="21">
        <v>19.649999999999999</v>
      </c>
      <c r="I278" s="21">
        <v>0.83520000000000005</v>
      </c>
      <c r="J278" s="7">
        <f t="shared" si="38"/>
        <v>7.4666178207907796</v>
      </c>
      <c r="K278" s="7">
        <f t="shared" si="38"/>
        <v>6.7726989926780261</v>
      </c>
      <c r="L278" s="7">
        <f t="shared" si="38"/>
        <v>6.3348849574582538</v>
      </c>
      <c r="M278" s="28">
        <v>41772</v>
      </c>
      <c r="N278" s="20" t="s">
        <v>349</v>
      </c>
      <c r="P278">
        <v>106</v>
      </c>
      <c r="Q278" s="24">
        <v>-19.221699999999998</v>
      </c>
      <c r="R278" s="24">
        <v>1.2982</v>
      </c>
      <c r="S278" s="24">
        <v>-23.01</v>
      </c>
      <c r="T278" s="24">
        <v>11.58</v>
      </c>
      <c r="U278" s="24">
        <v>0.5544</v>
      </c>
      <c r="V278" s="7">
        <f t="shared" si="43"/>
        <v>6.8969105945739955</v>
      </c>
      <c r="W278" s="7">
        <f t="shared" si="43"/>
        <v>6.0506524766660377</v>
      </c>
      <c r="X278" s="7">
        <f t="shared" si="43"/>
        <v>5.5167230508765268</v>
      </c>
      <c r="Y278" t="s">
        <v>724</v>
      </c>
      <c r="Z278" t="s">
        <v>457</v>
      </c>
      <c r="AA278" s="34">
        <v>13010500</v>
      </c>
      <c r="AB278" s="34">
        <v>14141900</v>
      </c>
      <c r="AC278" s="34">
        <v>14141900</v>
      </c>
      <c r="AD278" s="32">
        <f t="shared" si="44"/>
        <v>1</v>
      </c>
      <c r="AE278" s="32">
        <f t="shared" si="45"/>
        <v>0.91999660583089971</v>
      </c>
      <c r="AF278" s="32">
        <f t="shared" si="46"/>
        <v>0.91999660583089971</v>
      </c>
      <c r="AH278" s="24">
        <f t="shared" si="39"/>
        <v>-22.089279999999999</v>
      </c>
      <c r="AI278" s="24">
        <f t="shared" si="40"/>
        <v>1.4565386263514803</v>
      </c>
      <c r="AJ278" s="7">
        <f t="shared" si="41"/>
        <v>8.1159188778172346</v>
      </c>
      <c r="AK278" s="7">
        <f t="shared" si="41"/>
        <v>7.361656499331569</v>
      </c>
      <c r="AL278" s="7">
        <f t="shared" si="41"/>
        <v>6.8857699227453883</v>
      </c>
    </row>
    <row r="279" spans="1:38">
      <c r="A279" s="11">
        <v>41047</v>
      </c>
      <c r="B279" s="2" t="s">
        <v>350</v>
      </c>
      <c r="C279" s="5" t="s">
        <v>17</v>
      </c>
      <c r="D279">
        <v>94</v>
      </c>
      <c r="E279" s="21">
        <v>-18.2636</v>
      </c>
      <c r="F279" s="21">
        <v>1.2375</v>
      </c>
      <c r="G279" s="21">
        <v>-17.007000000000001</v>
      </c>
      <c r="H279" s="21">
        <v>6.5179999999999998</v>
      </c>
      <c r="I279" s="21">
        <v>0.30399999999999999</v>
      </c>
      <c r="J279" s="7">
        <f t="shared" si="38"/>
        <v>6.4609853203038083</v>
      </c>
      <c r="K279" s="7">
        <f t="shared" si="38"/>
        <v>5.5732178143093751</v>
      </c>
      <c r="L279" s="7">
        <f t="shared" si="38"/>
        <v>5.0130988805235628</v>
      </c>
      <c r="M279" s="28">
        <v>41772</v>
      </c>
      <c r="N279" s="20" t="s">
        <v>350</v>
      </c>
      <c r="P279">
        <v>44</v>
      </c>
      <c r="Q279" s="24">
        <v>-21.405799999999999</v>
      </c>
      <c r="R279" s="24">
        <v>1.6702999999999999</v>
      </c>
      <c r="S279" s="24">
        <v>-13.73</v>
      </c>
      <c r="T279" s="24">
        <v>7.34</v>
      </c>
      <c r="U279" s="24">
        <v>0.54020000000000001</v>
      </c>
      <c r="V279" s="7">
        <f t="shared" si="43"/>
        <v>6.6680652181500104</v>
      </c>
      <c r="W279" s="7">
        <f t="shared" si="43"/>
        <v>6.0103317040099693</v>
      </c>
      <c r="X279" s="7">
        <f t="shared" si="43"/>
        <v>5.5953480600179057</v>
      </c>
      <c r="Y279" t="s">
        <v>725</v>
      </c>
      <c r="Z279" t="s">
        <v>457</v>
      </c>
      <c r="AA279" s="34">
        <v>13719400</v>
      </c>
      <c r="AB279" s="34">
        <v>14912400</v>
      </c>
      <c r="AC279" s="34">
        <v>14912400</v>
      </c>
      <c r="AD279" s="32">
        <f t="shared" si="44"/>
        <v>1</v>
      </c>
      <c r="AE279" s="32">
        <f t="shared" si="45"/>
        <v>0.91999946353370354</v>
      </c>
      <c r="AF279" s="32">
        <f t="shared" si="46"/>
        <v>0.91999946353370354</v>
      </c>
      <c r="AH279" s="24">
        <f t="shared" si="39"/>
        <v>-18.2636</v>
      </c>
      <c r="AI279" s="24">
        <f t="shared" si="40"/>
        <v>1.1384993361229583</v>
      </c>
      <c r="AJ279" s="7">
        <f t="shared" si="41"/>
        <v>7.0228142258771156</v>
      </c>
      <c r="AK279" s="7">
        <f t="shared" si="41"/>
        <v>6.057848982762156</v>
      </c>
      <c r="AL279" s="7">
        <f t="shared" si="41"/>
        <v>5.449023699718615</v>
      </c>
    </row>
    <row r="280" spans="1:38">
      <c r="A280" s="11">
        <v>41047</v>
      </c>
      <c r="B280" s="2" t="s">
        <v>351</v>
      </c>
      <c r="C280" s="5" t="s">
        <v>17</v>
      </c>
      <c r="D280">
        <v>72</v>
      </c>
      <c r="E280" s="21">
        <v>-21.523199999999999</v>
      </c>
      <c r="F280" s="21">
        <v>1.9094</v>
      </c>
      <c r="G280" s="21">
        <v>-15.425000000000001</v>
      </c>
      <c r="H280" s="21">
        <v>7.4950000000000001</v>
      </c>
      <c r="I280" s="21">
        <v>0.43049999999999999</v>
      </c>
      <c r="J280" s="7">
        <f t="shared" si="38"/>
        <v>5.8945581511867404</v>
      </c>
      <c r="K280" s="7">
        <f t="shared" si="38"/>
        <v>5.3191877266198029</v>
      </c>
      <c r="L280" s="7">
        <f t="shared" si="38"/>
        <v>4.9561694064354809</v>
      </c>
      <c r="M280" s="28">
        <v>41772</v>
      </c>
      <c r="N280" s="20" t="s">
        <v>351</v>
      </c>
      <c r="P280">
        <v>44</v>
      </c>
      <c r="Q280" s="24">
        <v>-19.463100000000001</v>
      </c>
      <c r="R280" s="24">
        <v>1.3313999999999999</v>
      </c>
      <c r="S280" s="24">
        <v>-8.4350000000000005</v>
      </c>
      <c r="T280" s="24">
        <v>4.343</v>
      </c>
      <c r="U280" s="24">
        <v>0.28410000000000002</v>
      </c>
      <c r="V280" s="7">
        <f t="shared" si="43"/>
        <v>6.9062410499293705</v>
      </c>
      <c r="W280" s="7">
        <f t="shared" si="43"/>
        <v>6.0810853576745183</v>
      </c>
      <c r="X280" s="7">
        <f t="shared" si="43"/>
        <v>5.5604700801020801</v>
      </c>
      <c r="Y280" t="s">
        <v>726</v>
      </c>
      <c r="Z280" t="s">
        <v>457</v>
      </c>
      <c r="AA280" s="34">
        <v>13394500</v>
      </c>
      <c r="AB280" s="34">
        <v>14559200</v>
      </c>
      <c r="AC280" s="34">
        <v>14559200</v>
      </c>
      <c r="AD280" s="32">
        <f t="shared" si="44"/>
        <v>1</v>
      </c>
      <c r="AE280" s="32">
        <f t="shared" si="45"/>
        <v>0.92000247266333313</v>
      </c>
      <c r="AF280" s="32">
        <f t="shared" si="46"/>
        <v>0.92000247266333313</v>
      </c>
      <c r="AH280" s="24">
        <f t="shared" si="39"/>
        <v>-21.523199999999999</v>
      </c>
      <c r="AI280" s="24">
        <f t="shared" si="40"/>
        <v>1.7566527213033682</v>
      </c>
      <c r="AJ280" s="7">
        <f t="shared" si="41"/>
        <v>6.4071112049541226</v>
      </c>
      <c r="AK280" s="7">
        <f t="shared" si="41"/>
        <v>5.7817102504313738</v>
      </c>
      <c r="AL280" s="7">
        <f t="shared" si="41"/>
        <v>5.3871261803109824</v>
      </c>
    </row>
    <row r="281" spans="1:38">
      <c r="A281" s="11">
        <v>41047</v>
      </c>
      <c r="B281" s="2" t="s">
        <v>352</v>
      </c>
      <c r="C281" s="5" t="s">
        <v>353</v>
      </c>
      <c r="D281">
        <v>326</v>
      </c>
      <c r="E281" s="21">
        <v>-17.339700000000001</v>
      </c>
      <c r="F281" s="21">
        <v>0.89990000000000003</v>
      </c>
      <c r="G281" s="21">
        <v>-19.2</v>
      </c>
      <c r="H281" s="21">
        <v>6.7690000000000001</v>
      </c>
      <c r="I281" s="21">
        <v>0.1206</v>
      </c>
      <c r="J281" s="7">
        <f t="shared" ref="J281:L331" si="47">((LN(1/J$1)-$E281)/$F281)</f>
        <v>7.8581723901277512</v>
      </c>
      <c r="K281" s="7">
        <f t="shared" si="47"/>
        <v>6.6373564231668549</v>
      </c>
      <c r="L281" s="7">
        <f t="shared" si="47"/>
        <v>5.8671073059761181</v>
      </c>
      <c r="M281" s="28">
        <v>41772</v>
      </c>
      <c r="N281" s="20" t="s">
        <v>352</v>
      </c>
      <c r="P281">
        <v>78</v>
      </c>
      <c r="Q281" s="24">
        <v>-17.3904</v>
      </c>
      <c r="R281" s="24">
        <v>0.98270000000000002</v>
      </c>
      <c r="S281" s="24">
        <v>-13.202</v>
      </c>
      <c r="T281" s="24">
        <v>5.7240000000000002</v>
      </c>
      <c r="U281" s="24">
        <v>0.2868</v>
      </c>
      <c r="V281" s="7">
        <f t="shared" si="43"/>
        <v>7.2476537436409512</v>
      </c>
      <c r="W281" s="7">
        <f t="shared" si="43"/>
        <v>6.1297008702634086</v>
      </c>
      <c r="X281" s="7">
        <f t="shared" si="43"/>
        <v>5.4243511393588157</v>
      </c>
      <c r="Y281" t="s">
        <v>727</v>
      </c>
      <c r="Z281" t="s">
        <v>457</v>
      </c>
      <c r="AA281" s="34">
        <v>14825800</v>
      </c>
      <c r="AB281" s="34">
        <v>16115000</v>
      </c>
      <c r="AC281" s="34">
        <v>16115000</v>
      </c>
      <c r="AD281" s="32">
        <f t="shared" si="44"/>
        <v>1</v>
      </c>
      <c r="AE281" s="32">
        <f t="shared" si="45"/>
        <v>0.92</v>
      </c>
      <c r="AF281" s="32">
        <f t="shared" si="46"/>
        <v>0.92</v>
      </c>
      <c r="AH281" s="24">
        <f t="shared" si="39"/>
        <v>-17.339700000000001</v>
      </c>
      <c r="AI281" s="24">
        <f t="shared" si="40"/>
        <v>0.82790800000000009</v>
      </c>
      <c r="AJ281" s="7">
        <f t="shared" si="41"/>
        <v>8.5414917283997287</v>
      </c>
      <c r="AK281" s="7">
        <f t="shared" si="41"/>
        <v>7.2145178512683197</v>
      </c>
      <c r="AL281" s="7">
        <f t="shared" si="41"/>
        <v>6.3772905499740409</v>
      </c>
    </row>
    <row r="282" spans="1:38">
      <c r="A282" s="11">
        <v>41047</v>
      </c>
      <c r="B282" s="2" t="s">
        <v>354</v>
      </c>
      <c r="C282" s="5" t="s">
        <v>353</v>
      </c>
      <c r="D282">
        <v>95</v>
      </c>
      <c r="E282" s="21">
        <v>-19.5151</v>
      </c>
      <c r="F282" s="21">
        <v>1.0328999999999999</v>
      </c>
      <c r="G282" s="21">
        <v>-12.494</v>
      </c>
      <c r="H282" s="21">
        <v>5.2850000000000001</v>
      </c>
      <c r="I282" s="21">
        <v>0.219</v>
      </c>
      <c r="J282" s="7">
        <f t="shared" si="47"/>
        <v>8.9524342471448968</v>
      </c>
      <c r="K282" s="7">
        <f t="shared" si="47"/>
        <v>7.8888150306978924</v>
      </c>
      <c r="L282" s="7">
        <f t="shared" si="47"/>
        <v>7.2177460205711199</v>
      </c>
      <c r="M282" s="28">
        <v>41772</v>
      </c>
      <c r="N282" s="20" t="s">
        <v>448</v>
      </c>
      <c r="P282">
        <v>34</v>
      </c>
      <c r="Q282" s="24"/>
      <c r="R282" s="24"/>
      <c r="S282" s="24"/>
      <c r="T282" s="24">
        <v>1.46</v>
      </c>
      <c r="U282" s="24"/>
      <c r="V282" s="7" t="e">
        <f t="shared" si="43"/>
        <v>#DIV/0!</v>
      </c>
      <c r="W282" s="7" t="e">
        <f t="shared" si="43"/>
        <v>#DIV/0!</v>
      </c>
      <c r="X282" s="7" t="e">
        <f t="shared" si="43"/>
        <v>#DIV/0!</v>
      </c>
      <c r="Y282" t="s">
        <v>728</v>
      </c>
      <c r="Z282" t="s">
        <v>457</v>
      </c>
      <c r="AA282" s="34">
        <v>15696100</v>
      </c>
      <c r="AB282" s="34">
        <v>17061000</v>
      </c>
      <c r="AC282" s="34">
        <v>17061000</v>
      </c>
      <c r="AD282" s="32">
        <f t="shared" si="44"/>
        <v>1</v>
      </c>
      <c r="AE282" s="32">
        <f t="shared" si="45"/>
        <v>0.91999882773577168</v>
      </c>
      <c r="AF282" s="32">
        <f t="shared" si="46"/>
        <v>0.91999882773577168</v>
      </c>
      <c r="AH282" s="24">
        <f t="shared" si="39"/>
        <v>-19.5151</v>
      </c>
      <c r="AI282" s="24">
        <f t="shared" si="40"/>
        <v>0.95026678916827856</v>
      </c>
      <c r="AJ282" s="7">
        <f t="shared" si="41"/>
        <v>9.7309191895145339</v>
      </c>
      <c r="AK282" s="7">
        <f t="shared" si="41"/>
        <v>8.574809872435619</v>
      </c>
      <c r="AL282" s="7">
        <f t="shared" si="41"/>
        <v>7.8453861059093573</v>
      </c>
    </row>
    <row r="283" spans="1:38">
      <c r="A283" s="11">
        <v>41047</v>
      </c>
      <c r="B283" s="2" t="s">
        <v>355</v>
      </c>
      <c r="C283" s="5" t="s">
        <v>17</v>
      </c>
      <c r="D283">
        <v>40</v>
      </c>
      <c r="E283" s="21">
        <v>-18.214500000000001</v>
      </c>
      <c r="F283" s="21">
        <v>1.5906</v>
      </c>
      <c r="G283" s="21">
        <v>-15.772</v>
      </c>
      <c r="H283" s="21">
        <v>6.4089999999999998</v>
      </c>
      <c r="I283" s="21">
        <v>0.49430000000000002</v>
      </c>
      <c r="J283" s="7">
        <f t="shared" si="47"/>
        <v>4.9958313428114947</v>
      </c>
      <c r="K283" s="7">
        <f t="shared" si="47"/>
        <v>4.3051408557826312</v>
      </c>
      <c r="L283" s="7">
        <f t="shared" si="47"/>
        <v>3.8693636770073616</v>
      </c>
      <c r="M283" s="28">
        <v>41772</v>
      </c>
      <c r="Q283" s="24"/>
      <c r="R283" s="24"/>
      <c r="S283" s="24"/>
      <c r="T283" s="24"/>
      <c r="U283" s="24"/>
      <c r="V283" s="7" t="e">
        <f t="shared" si="43"/>
        <v>#DIV/0!</v>
      </c>
      <c r="W283" s="7" t="e">
        <f t="shared" si="43"/>
        <v>#DIV/0!</v>
      </c>
      <c r="X283" s="7" t="e">
        <f t="shared" si="43"/>
        <v>#DIV/0!</v>
      </c>
      <c r="Y283" t="s">
        <v>729</v>
      </c>
      <c r="Z283" t="s">
        <v>457</v>
      </c>
      <c r="AA283" s="34">
        <v>14286300</v>
      </c>
      <c r="AB283" s="34">
        <v>15528600</v>
      </c>
      <c r="AC283" s="34">
        <v>15528600</v>
      </c>
      <c r="AD283" s="32">
        <f t="shared" si="44"/>
        <v>1</v>
      </c>
      <c r="AE283" s="32">
        <f t="shared" si="45"/>
        <v>0.91999922723233263</v>
      </c>
      <c r="AF283" s="32">
        <f t="shared" si="46"/>
        <v>0.91999922723233263</v>
      </c>
      <c r="AH283" s="24">
        <f t="shared" si="39"/>
        <v>-18.214500000000001</v>
      </c>
      <c r="AI283" s="24">
        <f t="shared" si="40"/>
        <v>1.4633507708357483</v>
      </c>
      <c r="AJ283" s="7">
        <f t="shared" si="41"/>
        <v>5.4302560208019273</v>
      </c>
      <c r="AK283" s="7">
        <f t="shared" si="41"/>
        <v>4.6795048608181382</v>
      </c>
      <c r="AL283" s="7">
        <f t="shared" si="41"/>
        <v>4.205833616456081</v>
      </c>
    </row>
    <row r="284" spans="1:38">
      <c r="A284" s="11">
        <v>41047</v>
      </c>
      <c r="B284" s="2" t="s">
        <v>356</v>
      </c>
      <c r="C284" s="5" t="s">
        <v>357</v>
      </c>
      <c r="D284" s="5"/>
      <c r="E284" s="7"/>
      <c r="F284" s="7"/>
      <c r="G284" s="12"/>
      <c r="H284" s="7"/>
      <c r="I284" s="7"/>
      <c r="J284" s="7" t="e">
        <f t="shared" si="47"/>
        <v>#DIV/0!</v>
      </c>
      <c r="K284" s="7" t="e">
        <f t="shared" si="47"/>
        <v>#DIV/0!</v>
      </c>
      <c r="L284" s="7" t="e">
        <f t="shared" si="47"/>
        <v>#DIV/0!</v>
      </c>
      <c r="M284" s="28">
        <v>41772</v>
      </c>
      <c r="Q284" s="24"/>
      <c r="R284" s="24"/>
      <c r="S284" s="24"/>
      <c r="T284" s="24"/>
      <c r="U284" s="24"/>
      <c r="V284" s="7" t="e">
        <f t="shared" si="43"/>
        <v>#DIV/0!</v>
      </c>
      <c r="W284" s="7" t="e">
        <f t="shared" si="43"/>
        <v>#DIV/0!</v>
      </c>
      <c r="X284" s="7" t="e">
        <f t="shared" si="43"/>
        <v>#DIV/0!</v>
      </c>
      <c r="Y284" t="s">
        <v>730</v>
      </c>
      <c r="Z284" t="s">
        <v>457</v>
      </c>
      <c r="AA284" s="34">
        <v>30964300</v>
      </c>
      <c r="AB284" s="34">
        <v>33656800</v>
      </c>
      <c r="AC284" s="34">
        <v>33656800</v>
      </c>
      <c r="AD284" s="32">
        <f t="shared" si="44"/>
        <v>1</v>
      </c>
      <c r="AE284" s="32">
        <f t="shared" si="45"/>
        <v>0.92000130731382668</v>
      </c>
      <c r="AF284" s="32">
        <f t="shared" si="46"/>
        <v>0.92000130731382668</v>
      </c>
      <c r="AH284" s="24">
        <f t="shared" si="39"/>
        <v>0</v>
      </c>
      <c r="AI284" s="24">
        <f t="shared" si="40"/>
        <v>0</v>
      </c>
      <c r="AJ284" s="7" t="e">
        <f t="shared" si="41"/>
        <v>#DIV/0!</v>
      </c>
      <c r="AK284" s="7" t="e">
        <f t="shared" si="41"/>
        <v>#DIV/0!</v>
      </c>
      <c r="AL284" s="7" t="e">
        <f t="shared" si="41"/>
        <v>#DIV/0!</v>
      </c>
    </row>
    <row r="285" spans="1:38">
      <c r="A285" s="11">
        <v>41047</v>
      </c>
      <c r="B285" s="2" t="s">
        <v>358</v>
      </c>
      <c r="C285" s="5" t="s">
        <v>357</v>
      </c>
      <c r="D285" s="5"/>
      <c r="E285" s="7"/>
      <c r="F285" s="7"/>
      <c r="G285" s="12"/>
      <c r="H285" s="7"/>
      <c r="I285" s="7"/>
      <c r="J285" s="7" t="e">
        <f t="shared" si="47"/>
        <v>#DIV/0!</v>
      </c>
      <c r="K285" s="7" t="e">
        <f t="shared" si="47"/>
        <v>#DIV/0!</v>
      </c>
      <c r="L285" s="7" t="e">
        <f t="shared" si="47"/>
        <v>#DIV/0!</v>
      </c>
      <c r="M285" s="28">
        <v>41772</v>
      </c>
      <c r="Q285" s="24"/>
      <c r="R285" s="24"/>
      <c r="S285" s="24"/>
      <c r="T285" s="24"/>
      <c r="U285" s="24"/>
      <c r="V285" s="7" t="e">
        <f t="shared" si="43"/>
        <v>#DIV/0!</v>
      </c>
      <c r="W285" s="7" t="e">
        <f t="shared" si="43"/>
        <v>#DIV/0!</v>
      </c>
      <c r="X285" s="7" t="e">
        <f t="shared" si="43"/>
        <v>#DIV/0!</v>
      </c>
      <c r="Y285" t="s">
        <v>731</v>
      </c>
      <c r="Z285" t="s">
        <v>457</v>
      </c>
      <c r="AA285" s="34">
        <v>27107300</v>
      </c>
      <c r="AB285" s="34">
        <v>29464500</v>
      </c>
      <c r="AC285" s="34">
        <v>29464500</v>
      </c>
      <c r="AD285" s="32">
        <f t="shared" si="44"/>
        <v>1</v>
      </c>
      <c r="AE285" s="32">
        <f t="shared" si="45"/>
        <v>0.91999864243411567</v>
      </c>
      <c r="AF285" s="32">
        <f t="shared" si="46"/>
        <v>0.91999864243411567</v>
      </c>
      <c r="AH285" s="24">
        <f t="shared" si="39"/>
        <v>0</v>
      </c>
      <c r="AI285" s="24">
        <f t="shared" si="40"/>
        <v>0</v>
      </c>
      <c r="AJ285" s="7" t="e">
        <f t="shared" si="41"/>
        <v>#DIV/0!</v>
      </c>
      <c r="AK285" s="7" t="e">
        <f t="shared" si="41"/>
        <v>#DIV/0!</v>
      </c>
      <c r="AL285" s="7" t="e">
        <f t="shared" si="41"/>
        <v>#DIV/0!</v>
      </c>
    </row>
    <row r="286" spans="1:38">
      <c r="A286" s="11">
        <v>41047</v>
      </c>
      <c r="B286" s="2" t="s">
        <v>359</v>
      </c>
      <c r="C286" s="5" t="s">
        <v>357</v>
      </c>
      <c r="D286" s="5"/>
      <c r="E286" s="7"/>
      <c r="F286" s="7"/>
      <c r="G286" s="12"/>
      <c r="H286" s="7"/>
      <c r="I286" s="7"/>
      <c r="J286" s="7" t="e">
        <f t="shared" si="47"/>
        <v>#DIV/0!</v>
      </c>
      <c r="K286" s="7" t="e">
        <f t="shared" si="47"/>
        <v>#DIV/0!</v>
      </c>
      <c r="L286" s="7" t="e">
        <f t="shared" si="47"/>
        <v>#DIV/0!</v>
      </c>
      <c r="M286" s="28">
        <v>41772</v>
      </c>
      <c r="Q286" s="24"/>
      <c r="R286" s="24"/>
      <c r="S286" s="24"/>
      <c r="T286" s="24"/>
      <c r="U286" s="24"/>
      <c r="V286" s="7" t="e">
        <f t="shared" si="43"/>
        <v>#DIV/0!</v>
      </c>
      <c r="W286" s="7" t="e">
        <f t="shared" si="43"/>
        <v>#DIV/0!</v>
      </c>
      <c r="X286" s="7" t="e">
        <f t="shared" si="43"/>
        <v>#DIV/0!</v>
      </c>
      <c r="Y286" t="s">
        <v>732</v>
      </c>
      <c r="Z286" t="s">
        <v>457</v>
      </c>
      <c r="AA286" s="34">
        <v>35044300</v>
      </c>
      <c r="AB286" s="34">
        <v>38091600</v>
      </c>
      <c r="AC286" s="34">
        <v>38091600</v>
      </c>
      <c r="AD286" s="32">
        <f t="shared" si="44"/>
        <v>1</v>
      </c>
      <c r="AE286" s="32">
        <f t="shared" si="45"/>
        <v>0.92000073507019919</v>
      </c>
      <c r="AF286" s="32">
        <f t="shared" si="46"/>
        <v>0.92000073507019919</v>
      </c>
      <c r="AH286" s="24">
        <f t="shared" si="39"/>
        <v>0</v>
      </c>
      <c r="AI286" s="24">
        <f t="shared" si="40"/>
        <v>0</v>
      </c>
      <c r="AJ286" s="7" t="e">
        <f t="shared" si="41"/>
        <v>#DIV/0!</v>
      </c>
      <c r="AK286" s="7" t="e">
        <f t="shared" si="41"/>
        <v>#DIV/0!</v>
      </c>
      <c r="AL286" s="7" t="e">
        <f t="shared" si="41"/>
        <v>#DIV/0!</v>
      </c>
    </row>
    <row r="287" spans="1:38">
      <c r="A287" s="11">
        <v>41047</v>
      </c>
      <c r="B287" s="2" t="s">
        <v>360</v>
      </c>
      <c r="C287" s="5" t="s">
        <v>357</v>
      </c>
      <c r="D287" s="5"/>
      <c r="E287" s="7"/>
      <c r="F287" s="7"/>
      <c r="G287" s="12"/>
      <c r="H287" s="7"/>
      <c r="I287" s="7"/>
      <c r="J287" s="7" t="e">
        <f t="shared" si="47"/>
        <v>#DIV/0!</v>
      </c>
      <c r="K287" s="7" t="e">
        <f t="shared" si="47"/>
        <v>#DIV/0!</v>
      </c>
      <c r="L287" s="7" t="e">
        <f t="shared" si="47"/>
        <v>#DIV/0!</v>
      </c>
      <c r="M287" s="28">
        <v>41772</v>
      </c>
      <c r="Q287" s="24"/>
      <c r="R287" s="24"/>
      <c r="S287" s="24"/>
      <c r="T287" s="24"/>
      <c r="U287" s="24"/>
      <c r="V287" s="7" t="e">
        <f t="shared" si="43"/>
        <v>#DIV/0!</v>
      </c>
      <c r="W287" s="7" t="e">
        <f t="shared" si="43"/>
        <v>#DIV/0!</v>
      </c>
      <c r="X287" s="7" t="e">
        <f t="shared" si="43"/>
        <v>#DIV/0!</v>
      </c>
      <c r="Y287" t="s">
        <v>733</v>
      </c>
      <c r="Z287" t="s">
        <v>457</v>
      </c>
      <c r="AA287" s="34">
        <v>30994600</v>
      </c>
      <c r="AB287" s="34">
        <v>28226600</v>
      </c>
      <c r="AC287" s="34">
        <v>28226600</v>
      </c>
      <c r="AD287" s="32">
        <f t="shared" si="44"/>
        <v>1</v>
      </c>
      <c r="AE287" s="32">
        <f t="shared" si="45"/>
        <v>1.098063528728221</v>
      </c>
      <c r="AF287" s="32">
        <f t="shared" si="46"/>
        <v>1.098063528728221</v>
      </c>
      <c r="AH287" s="24">
        <f t="shared" si="39"/>
        <v>0</v>
      </c>
      <c r="AI287" s="24">
        <f t="shared" si="40"/>
        <v>0</v>
      </c>
      <c r="AJ287" s="7" t="e">
        <f t="shared" si="41"/>
        <v>#DIV/0!</v>
      </c>
      <c r="AK287" s="7" t="e">
        <f t="shared" si="41"/>
        <v>#DIV/0!</v>
      </c>
      <c r="AL287" s="7" t="e">
        <f t="shared" si="41"/>
        <v>#DIV/0!</v>
      </c>
    </row>
    <row r="288" spans="1:38">
      <c r="A288" s="11">
        <v>41047</v>
      </c>
      <c r="B288" s="2" t="s">
        <v>361</v>
      </c>
      <c r="C288" s="5" t="s">
        <v>357</v>
      </c>
      <c r="D288" s="5"/>
      <c r="E288" s="7"/>
      <c r="F288" s="7"/>
      <c r="G288" s="12"/>
      <c r="H288" s="7"/>
      <c r="I288" s="7"/>
      <c r="J288" s="7" t="e">
        <f t="shared" si="47"/>
        <v>#DIV/0!</v>
      </c>
      <c r="K288" s="7" t="e">
        <f t="shared" si="47"/>
        <v>#DIV/0!</v>
      </c>
      <c r="L288" s="7" t="e">
        <f t="shared" si="47"/>
        <v>#DIV/0!</v>
      </c>
      <c r="M288" s="28">
        <v>41772</v>
      </c>
      <c r="Q288" s="24"/>
      <c r="R288" s="24"/>
      <c r="S288" s="24"/>
      <c r="T288" s="24"/>
      <c r="U288" s="24"/>
      <c r="V288" s="7" t="e">
        <f t="shared" si="43"/>
        <v>#DIV/0!</v>
      </c>
      <c r="W288" s="7" t="e">
        <f t="shared" si="43"/>
        <v>#DIV/0!</v>
      </c>
      <c r="X288" s="7" t="e">
        <f t="shared" si="43"/>
        <v>#DIV/0!</v>
      </c>
      <c r="Y288" t="s">
        <v>734</v>
      </c>
      <c r="Z288" t="s">
        <v>457</v>
      </c>
      <c r="AA288" s="34">
        <v>37338800</v>
      </c>
      <c r="AB288" s="34">
        <v>40585700</v>
      </c>
      <c r="AC288" s="34">
        <v>40585700</v>
      </c>
      <c r="AD288" s="32">
        <f t="shared" si="44"/>
        <v>1</v>
      </c>
      <c r="AE288" s="32">
        <f t="shared" si="45"/>
        <v>0.91999891587431037</v>
      </c>
      <c r="AF288" s="32">
        <f t="shared" si="46"/>
        <v>0.91999891587431037</v>
      </c>
      <c r="AH288" s="24">
        <f t="shared" ref="AH288:AH331" si="48">E288</f>
        <v>0</v>
      </c>
      <c r="AI288" s="24">
        <f t="shared" ref="AI288:AI331" si="49">F288*AF288</f>
        <v>0</v>
      </c>
      <c r="AJ288" s="7" t="e">
        <f t="shared" si="41"/>
        <v>#DIV/0!</v>
      </c>
      <c r="AK288" s="7" t="e">
        <f t="shared" si="41"/>
        <v>#DIV/0!</v>
      </c>
      <c r="AL288" s="7" t="e">
        <f t="shared" si="41"/>
        <v>#DIV/0!</v>
      </c>
    </row>
    <row r="289" spans="1:38">
      <c r="A289" s="11">
        <v>41047</v>
      </c>
      <c r="B289" s="2" t="s">
        <v>362</v>
      </c>
      <c r="C289" s="5" t="s">
        <v>357</v>
      </c>
      <c r="D289" s="5"/>
      <c r="E289" s="12"/>
      <c r="F289" s="12"/>
      <c r="G289" s="12"/>
      <c r="H289" s="7"/>
      <c r="I289" s="7"/>
      <c r="J289" s="7" t="e">
        <f t="shared" si="47"/>
        <v>#DIV/0!</v>
      </c>
      <c r="K289" s="7" t="e">
        <f t="shared" si="47"/>
        <v>#DIV/0!</v>
      </c>
      <c r="L289" s="7" t="e">
        <f t="shared" si="47"/>
        <v>#DIV/0!</v>
      </c>
      <c r="M289" s="28">
        <v>41772</v>
      </c>
      <c r="Q289" s="24"/>
      <c r="R289" s="24"/>
      <c r="S289" s="24"/>
      <c r="T289" s="24"/>
      <c r="U289" s="24"/>
      <c r="V289" s="7" t="e">
        <f t="shared" si="43"/>
        <v>#DIV/0!</v>
      </c>
      <c r="W289" s="7" t="e">
        <f t="shared" si="43"/>
        <v>#DIV/0!</v>
      </c>
      <c r="X289" s="7" t="e">
        <f t="shared" si="43"/>
        <v>#DIV/0!</v>
      </c>
      <c r="Y289" t="s">
        <v>735</v>
      </c>
      <c r="Z289" t="s">
        <v>457</v>
      </c>
      <c r="AA289" s="34">
        <v>31548700</v>
      </c>
      <c r="AB289" s="34">
        <v>34292100</v>
      </c>
      <c r="AC289" s="34">
        <v>34292100</v>
      </c>
      <c r="AD289" s="32">
        <f t="shared" si="44"/>
        <v>1</v>
      </c>
      <c r="AE289" s="32">
        <f t="shared" si="45"/>
        <v>0.91999906684046762</v>
      </c>
      <c r="AF289" s="32">
        <f t="shared" si="46"/>
        <v>0.91999906684046762</v>
      </c>
      <c r="AH289" s="24">
        <f t="shared" si="48"/>
        <v>0</v>
      </c>
      <c r="AI289" s="24">
        <f t="shared" si="49"/>
        <v>0</v>
      </c>
      <c r="AJ289" s="7" t="e">
        <f t="shared" ref="AJ289:AL331" si="50">((LN(1/AJ$1)-$AH289)/$AI289)</f>
        <v>#DIV/0!</v>
      </c>
      <c r="AK289" s="7" t="e">
        <f t="shared" si="50"/>
        <v>#DIV/0!</v>
      </c>
      <c r="AL289" s="7" t="e">
        <f t="shared" si="50"/>
        <v>#DIV/0!</v>
      </c>
    </row>
    <row r="290" spans="1:38">
      <c r="A290" s="11">
        <v>41047</v>
      </c>
      <c r="B290" s="2" t="s">
        <v>363</v>
      </c>
      <c r="C290" s="5" t="s">
        <v>357</v>
      </c>
      <c r="D290" s="5"/>
      <c r="E290" s="7"/>
      <c r="F290" s="7"/>
      <c r="G290" s="12"/>
      <c r="H290" s="7"/>
      <c r="I290" s="7"/>
      <c r="J290" s="7" t="e">
        <f t="shared" si="47"/>
        <v>#DIV/0!</v>
      </c>
      <c r="K290" s="7" t="e">
        <f t="shared" si="47"/>
        <v>#DIV/0!</v>
      </c>
      <c r="L290" s="7" t="e">
        <f t="shared" si="47"/>
        <v>#DIV/0!</v>
      </c>
      <c r="M290" s="28">
        <v>41772</v>
      </c>
      <c r="Q290" s="24"/>
      <c r="R290" s="24"/>
      <c r="S290" s="24"/>
      <c r="T290" s="24"/>
      <c r="U290" s="24"/>
      <c r="V290" s="7" t="e">
        <f t="shared" si="43"/>
        <v>#DIV/0!</v>
      </c>
      <c r="W290" s="7" t="e">
        <f t="shared" si="43"/>
        <v>#DIV/0!</v>
      </c>
      <c r="X290" s="7" t="e">
        <f t="shared" si="43"/>
        <v>#DIV/0!</v>
      </c>
      <c r="Y290" t="s">
        <v>736</v>
      </c>
      <c r="Z290" t="s">
        <v>457</v>
      </c>
      <c r="AA290" s="34">
        <v>35019200</v>
      </c>
      <c r="AB290" s="34">
        <v>38064400</v>
      </c>
      <c r="AC290" s="34">
        <v>38064400</v>
      </c>
      <c r="AD290" s="32">
        <f t="shared" si="44"/>
        <v>1</v>
      </c>
      <c r="AE290" s="32">
        <f t="shared" si="45"/>
        <v>0.9199987389792037</v>
      </c>
      <c r="AF290" s="32">
        <f t="shared" si="46"/>
        <v>0.9199987389792037</v>
      </c>
      <c r="AH290" s="24">
        <f t="shared" si="48"/>
        <v>0</v>
      </c>
      <c r="AI290" s="24">
        <f t="shared" si="49"/>
        <v>0</v>
      </c>
      <c r="AJ290" s="7" t="e">
        <f t="shared" si="50"/>
        <v>#DIV/0!</v>
      </c>
      <c r="AK290" s="7" t="e">
        <f t="shared" si="50"/>
        <v>#DIV/0!</v>
      </c>
      <c r="AL290" s="7" t="e">
        <f t="shared" si="50"/>
        <v>#DIV/0!</v>
      </c>
    </row>
    <row r="291" spans="1:38">
      <c r="A291" s="11">
        <v>41047</v>
      </c>
      <c r="B291" s="2" t="s">
        <v>364</v>
      </c>
      <c r="C291" s="5" t="s">
        <v>357</v>
      </c>
      <c r="D291" s="5"/>
      <c r="E291" s="7"/>
      <c r="F291" s="7"/>
      <c r="G291" s="12"/>
      <c r="H291" s="7"/>
      <c r="I291" s="7"/>
      <c r="J291" s="7" t="e">
        <f t="shared" si="47"/>
        <v>#DIV/0!</v>
      </c>
      <c r="K291" s="7" t="e">
        <f t="shared" si="47"/>
        <v>#DIV/0!</v>
      </c>
      <c r="L291" s="7" t="e">
        <f t="shared" si="47"/>
        <v>#DIV/0!</v>
      </c>
      <c r="M291" s="28">
        <v>41772</v>
      </c>
      <c r="Q291" s="24"/>
      <c r="R291" s="24"/>
      <c r="S291" s="24"/>
      <c r="T291" s="24"/>
      <c r="U291" s="24"/>
      <c r="V291" s="7" t="e">
        <f t="shared" si="43"/>
        <v>#DIV/0!</v>
      </c>
      <c r="W291" s="7" t="e">
        <f t="shared" si="43"/>
        <v>#DIV/0!</v>
      </c>
      <c r="X291" s="7" t="e">
        <f t="shared" si="43"/>
        <v>#DIV/0!</v>
      </c>
      <c r="Y291" t="s">
        <v>737</v>
      </c>
      <c r="Z291" t="s">
        <v>457</v>
      </c>
      <c r="AA291" s="34">
        <v>38518200</v>
      </c>
      <c r="AB291" s="34">
        <v>41867600</v>
      </c>
      <c r="AC291" s="34">
        <v>41867600</v>
      </c>
      <c r="AD291" s="32">
        <f t="shared" si="44"/>
        <v>1</v>
      </c>
      <c r="AE291" s="32">
        <f t="shared" si="45"/>
        <v>0.92000019107854281</v>
      </c>
      <c r="AF291" s="32">
        <f t="shared" si="46"/>
        <v>0.92000019107854281</v>
      </c>
      <c r="AH291" s="24">
        <f t="shared" si="48"/>
        <v>0</v>
      </c>
      <c r="AI291" s="24">
        <f t="shared" si="49"/>
        <v>0</v>
      </c>
      <c r="AJ291" s="7" t="e">
        <f t="shared" si="50"/>
        <v>#DIV/0!</v>
      </c>
      <c r="AK291" s="7" t="e">
        <f t="shared" si="50"/>
        <v>#DIV/0!</v>
      </c>
      <c r="AL291" s="7" t="e">
        <f t="shared" si="50"/>
        <v>#DIV/0!</v>
      </c>
    </row>
    <row r="292" spans="1:38">
      <c r="A292" s="11">
        <v>41047</v>
      </c>
      <c r="B292" s="2" t="s">
        <v>365</v>
      </c>
      <c r="C292" s="5" t="s">
        <v>245</v>
      </c>
      <c r="D292" s="6"/>
      <c r="E292" s="12"/>
      <c r="F292" s="12"/>
      <c r="G292" s="12"/>
      <c r="H292" s="12"/>
      <c r="I292" s="12"/>
      <c r="J292" s="7" t="e">
        <f t="shared" si="47"/>
        <v>#DIV/0!</v>
      </c>
      <c r="K292" s="7" t="e">
        <f t="shared" si="47"/>
        <v>#DIV/0!</v>
      </c>
      <c r="L292" s="7" t="e">
        <f t="shared" si="47"/>
        <v>#DIV/0!</v>
      </c>
      <c r="M292" s="28">
        <v>41772</v>
      </c>
      <c r="Q292" s="24"/>
      <c r="R292" s="24"/>
      <c r="S292" s="24"/>
      <c r="T292" s="24"/>
      <c r="U292" s="24"/>
      <c r="V292" s="7" t="e">
        <f t="shared" si="43"/>
        <v>#DIV/0!</v>
      </c>
      <c r="W292" s="7" t="e">
        <f t="shared" si="43"/>
        <v>#DIV/0!</v>
      </c>
      <c r="X292" s="7" t="e">
        <f t="shared" si="43"/>
        <v>#DIV/0!</v>
      </c>
      <c r="Y292" t="s">
        <v>738</v>
      </c>
      <c r="Z292" t="s">
        <v>457</v>
      </c>
      <c r="AA292" s="34">
        <v>29265200</v>
      </c>
      <c r="AB292" s="34">
        <v>31810000</v>
      </c>
      <c r="AC292" s="34">
        <v>35439000</v>
      </c>
      <c r="AD292" s="32">
        <f t="shared" si="44"/>
        <v>1.1140836215026722</v>
      </c>
      <c r="AE292" s="32">
        <f t="shared" si="45"/>
        <v>0.92</v>
      </c>
      <c r="AF292" s="32">
        <f t="shared" si="46"/>
        <v>0.82579079545133893</v>
      </c>
      <c r="AH292" s="24">
        <f t="shared" si="48"/>
        <v>0</v>
      </c>
      <c r="AI292" s="24">
        <f t="shared" si="49"/>
        <v>0</v>
      </c>
      <c r="AJ292" s="7" t="e">
        <f t="shared" si="50"/>
        <v>#DIV/0!</v>
      </c>
      <c r="AK292" s="7" t="e">
        <f t="shared" si="50"/>
        <v>#DIV/0!</v>
      </c>
      <c r="AL292" s="7" t="e">
        <f t="shared" si="50"/>
        <v>#DIV/0!</v>
      </c>
    </row>
    <row r="293" spans="1:38">
      <c r="A293" s="11">
        <v>41047</v>
      </c>
      <c r="B293" s="2" t="s">
        <v>366</v>
      </c>
      <c r="C293" s="5" t="s">
        <v>245</v>
      </c>
      <c r="D293" s="6"/>
      <c r="E293" s="12"/>
      <c r="F293" s="12"/>
      <c r="G293" s="12"/>
      <c r="H293" s="12"/>
      <c r="I293" s="12"/>
      <c r="J293" s="7" t="e">
        <f t="shared" si="47"/>
        <v>#DIV/0!</v>
      </c>
      <c r="K293" s="7" t="e">
        <f t="shared" si="47"/>
        <v>#DIV/0!</v>
      </c>
      <c r="L293" s="7" t="e">
        <f t="shared" si="47"/>
        <v>#DIV/0!</v>
      </c>
      <c r="M293" s="28">
        <v>41772</v>
      </c>
      <c r="Q293" s="24"/>
      <c r="R293" s="24"/>
      <c r="S293" s="24"/>
      <c r="T293" s="24"/>
      <c r="U293" s="24"/>
      <c r="V293" s="7" t="e">
        <f t="shared" ref="V293:X331" si="51">((LN(1/V$1)-$Q293)/$R293)</f>
        <v>#DIV/0!</v>
      </c>
      <c r="W293" s="7" t="e">
        <f t="shared" si="51"/>
        <v>#DIV/0!</v>
      </c>
      <c r="X293" s="7" t="e">
        <f t="shared" si="51"/>
        <v>#DIV/0!</v>
      </c>
      <c r="Y293" t="s">
        <v>739</v>
      </c>
      <c r="Z293" t="s">
        <v>457</v>
      </c>
      <c r="AA293" s="34">
        <v>38364700</v>
      </c>
      <c r="AB293" s="34">
        <v>41700800</v>
      </c>
      <c r="AC293" s="34">
        <v>36836700</v>
      </c>
      <c r="AD293" s="32">
        <f t="shared" si="44"/>
        <v>0.88335715381959101</v>
      </c>
      <c r="AE293" s="32">
        <f t="shared" si="45"/>
        <v>0.91999913670720945</v>
      </c>
      <c r="AF293" s="32">
        <f t="shared" si="46"/>
        <v>1.0414803714773582</v>
      </c>
      <c r="AH293" s="24">
        <f t="shared" si="48"/>
        <v>0</v>
      </c>
      <c r="AI293" s="24">
        <f t="shared" si="49"/>
        <v>0</v>
      </c>
      <c r="AJ293" s="7" t="e">
        <f t="shared" si="50"/>
        <v>#DIV/0!</v>
      </c>
      <c r="AK293" s="7" t="e">
        <f t="shared" si="50"/>
        <v>#DIV/0!</v>
      </c>
      <c r="AL293" s="7" t="e">
        <f t="shared" si="50"/>
        <v>#DIV/0!</v>
      </c>
    </row>
    <row r="294" spans="1:38">
      <c r="A294" s="11">
        <v>41047</v>
      </c>
      <c r="B294" s="2" t="s">
        <v>367</v>
      </c>
      <c r="C294" s="5" t="s">
        <v>245</v>
      </c>
      <c r="D294" s="6"/>
      <c r="E294" s="12"/>
      <c r="F294" s="12"/>
      <c r="G294" s="12"/>
      <c r="H294" s="12"/>
      <c r="I294" s="12"/>
      <c r="J294" s="7" t="e">
        <f t="shared" si="47"/>
        <v>#DIV/0!</v>
      </c>
      <c r="K294" s="7" t="e">
        <f t="shared" si="47"/>
        <v>#DIV/0!</v>
      </c>
      <c r="L294" s="7" t="e">
        <f t="shared" si="47"/>
        <v>#DIV/0!</v>
      </c>
      <c r="M294" s="28">
        <v>41772</v>
      </c>
      <c r="Q294" s="24"/>
      <c r="R294" s="24"/>
      <c r="S294" s="24"/>
      <c r="T294" s="24"/>
      <c r="U294" s="24"/>
      <c r="V294" s="7" t="e">
        <f t="shared" si="51"/>
        <v>#DIV/0!</v>
      </c>
      <c r="W294" s="7" t="e">
        <f t="shared" si="51"/>
        <v>#DIV/0!</v>
      </c>
      <c r="X294" s="7" t="e">
        <f t="shared" si="51"/>
        <v>#DIV/0!</v>
      </c>
      <c r="Y294" t="s">
        <v>740</v>
      </c>
      <c r="Z294" t="s">
        <v>457</v>
      </c>
      <c r="AA294" s="34">
        <v>30500100</v>
      </c>
      <c r="AB294" s="34">
        <v>33152300</v>
      </c>
      <c r="AC294" s="34">
        <v>35253000</v>
      </c>
      <c r="AD294" s="32">
        <f t="shared" si="44"/>
        <v>1.0633651360539087</v>
      </c>
      <c r="AE294" s="32">
        <f t="shared" si="45"/>
        <v>0.91999951737888475</v>
      </c>
      <c r="AF294" s="32">
        <f t="shared" si="46"/>
        <v>0.8651774317079397</v>
      </c>
      <c r="AH294" s="24">
        <f t="shared" si="48"/>
        <v>0</v>
      </c>
      <c r="AI294" s="24">
        <f t="shared" si="49"/>
        <v>0</v>
      </c>
      <c r="AJ294" s="7" t="e">
        <f t="shared" si="50"/>
        <v>#DIV/0!</v>
      </c>
      <c r="AK294" s="7" t="e">
        <f t="shared" si="50"/>
        <v>#DIV/0!</v>
      </c>
      <c r="AL294" s="7" t="e">
        <f t="shared" si="50"/>
        <v>#DIV/0!</v>
      </c>
    </row>
    <row r="295" spans="1:38">
      <c r="A295" s="11">
        <v>41047</v>
      </c>
      <c r="B295" s="2" t="s">
        <v>368</v>
      </c>
      <c r="C295" s="5" t="s">
        <v>245</v>
      </c>
      <c r="D295" s="6"/>
      <c r="E295" s="12"/>
      <c r="F295" s="12"/>
      <c r="G295" s="12"/>
      <c r="H295" s="12"/>
      <c r="I295" s="12"/>
      <c r="J295" s="7" t="e">
        <f t="shared" si="47"/>
        <v>#DIV/0!</v>
      </c>
      <c r="K295" s="7" t="e">
        <f t="shared" si="47"/>
        <v>#DIV/0!</v>
      </c>
      <c r="L295" s="7" t="e">
        <f t="shared" si="47"/>
        <v>#DIV/0!</v>
      </c>
      <c r="M295" s="28">
        <v>41772</v>
      </c>
      <c r="Q295" s="24"/>
      <c r="R295" s="24"/>
      <c r="S295" s="24"/>
      <c r="T295" s="24"/>
      <c r="U295" s="24"/>
      <c r="V295" s="7" t="e">
        <f t="shared" si="51"/>
        <v>#DIV/0!</v>
      </c>
      <c r="W295" s="7" t="e">
        <f t="shared" si="51"/>
        <v>#DIV/0!</v>
      </c>
      <c r="X295" s="7" t="e">
        <f t="shared" si="51"/>
        <v>#DIV/0!</v>
      </c>
      <c r="Y295" t="s">
        <v>741</v>
      </c>
      <c r="Z295" t="s">
        <v>457</v>
      </c>
      <c r="AA295" s="34">
        <v>34121900</v>
      </c>
      <c r="AB295" s="34">
        <v>37089000</v>
      </c>
      <c r="AC295" s="34">
        <v>68070000</v>
      </c>
      <c r="AD295" s="32">
        <f t="shared" si="44"/>
        <v>1.8353150529806681</v>
      </c>
      <c r="AE295" s="32">
        <f t="shared" si="45"/>
        <v>0.9200005392434415</v>
      </c>
      <c r="AF295" s="32">
        <f t="shared" si="46"/>
        <v>0.50127662700161602</v>
      </c>
      <c r="AH295" s="24">
        <f t="shared" si="48"/>
        <v>0</v>
      </c>
      <c r="AI295" s="24">
        <f t="shared" si="49"/>
        <v>0</v>
      </c>
      <c r="AJ295" s="7" t="e">
        <f t="shared" si="50"/>
        <v>#DIV/0!</v>
      </c>
      <c r="AK295" s="7" t="e">
        <f t="shared" si="50"/>
        <v>#DIV/0!</v>
      </c>
      <c r="AL295" s="7" t="e">
        <f t="shared" si="50"/>
        <v>#DIV/0!</v>
      </c>
    </row>
    <row r="296" spans="1:38">
      <c r="A296" s="11">
        <v>41047</v>
      </c>
      <c r="B296" s="2" t="s">
        <v>369</v>
      </c>
      <c r="C296" s="5" t="s">
        <v>245</v>
      </c>
      <c r="D296" s="6"/>
      <c r="E296" s="12"/>
      <c r="F296" s="12"/>
      <c r="G296" s="12"/>
      <c r="H296" s="12"/>
      <c r="I296" s="12"/>
      <c r="J296" s="7" t="e">
        <f t="shared" si="47"/>
        <v>#DIV/0!</v>
      </c>
      <c r="K296" s="7" t="e">
        <f t="shared" si="47"/>
        <v>#DIV/0!</v>
      </c>
      <c r="L296" s="7" t="e">
        <f t="shared" si="47"/>
        <v>#DIV/0!</v>
      </c>
      <c r="M296" s="28">
        <v>41772</v>
      </c>
      <c r="Q296" s="24"/>
      <c r="R296" s="24"/>
      <c r="S296" s="24"/>
      <c r="T296" s="24"/>
      <c r="U296" s="24"/>
      <c r="V296" s="7" t="e">
        <f t="shared" si="51"/>
        <v>#DIV/0!</v>
      </c>
      <c r="W296" s="7" t="e">
        <f t="shared" si="51"/>
        <v>#DIV/0!</v>
      </c>
      <c r="X296" s="7" t="e">
        <f t="shared" si="51"/>
        <v>#DIV/0!</v>
      </c>
      <c r="Y296" t="s">
        <v>742</v>
      </c>
      <c r="Z296" t="s">
        <v>457</v>
      </c>
      <c r="AA296" s="34">
        <v>20867900</v>
      </c>
      <c r="AB296" s="34">
        <v>22682500</v>
      </c>
      <c r="AC296" s="34">
        <v>19277900</v>
      </c>
      <c r="AD296" s="32">
        <f t="shared" si="44"/>
        <v>0.84990190675630994</v>
      </c>
      <c r="AE296" s="32">
        <f t="shared" si="45"/>
        <v>0.92</v>
      </c>
      <c r="AF296" s="32">
        <f t="shared" si="46"/>
        <v>1.0824778632527401</v>
      </c>
      <c r="AH296" s="24">
        <f t="shared" si="48"/>
        <v>0</v>
      </c>
      <c r="AI296" s="24">
        <f t="shared" si="49"/>
        <v>0</v>
      </c>
      <c r="AJ296" s="7" t="e">
        <f t="shared" si="50"/>
        <v>#DIV/0!</v>
      </c>
      <c r="AK296" s="7" t="e">
        <f t="shared" si="50"/>
        <v>#DIV/0!</v>
      </c>
      <c r="AL296" s="7" t="e">
        <f t="shared" si="50"/>
        <v>#DIV/0!</v>
      </c>
    </row>
    <row r="297" spans="1:38">
      <c r="A297" s="11">
        <v>41047</v>
      </c>
      <c r="B297" s="2" t="s">
        <v>370</v>
      </c>
      <c r="C297" s="5" t="s">
        <v>245</v>
      </c>
      <c r="D297" s="6"/>
      <c r="E297" s="12"/>
      <c r="F297" s="12"/>
      <c r="G297" s="12"/>
      <c r="H297" s="12"/>
      <c r="I297" s="12"/>
      <c r="J297" s="7" t="e">
        <f t="shared" si="47"/>
        <v>#DIV/0!</v>
      </c>
      <c r="K297" s="7" t="e">
        <f t="shared" si="47"/>
        <v>#DIV/0!</v>
      </c>
      <c r="L297" s="7" t="e">
        <f t="shared" si="47"/>
        <v>#DIV/0!</v>
      </c>
      <c r="M297" s="28">
        <v>41772</v>
      </c>
      <c r="Q297" s="24"/>
      <c r="R297" s="24"/>
      <c r="S297" s="24"/>
      <c r="T297" s="24"/>
      <c r="U297" s="24"/>
      <c r="V297" s="7" t="e">
        <f t="shared" si="51"/>
        <v>#DIV/0!</v>
      </c>
      <c r="W297" s="7" t="e">
        <f t="shared" si="51"/>
        <v>#DIV/0!</v>
      </c>
      <c r="X297" s="7" t="e">
        <f t="shared" si="51"/>
        <v>#DIV/0!</v>
      </c>
      <c r="Y297" t="s">
        <v>743</v>
      </c>
      <c r="Z297" t="s">
        <v>457</v>
      </c>
      <c r="AA297" s="34">
        <v>33785500</v>
      </c>
      <c r="AB297" s="34">
        <v>36723400</v>
      </c>
      <c r="AC297" s="34">
        <v>35467300</v>
      </c>
      <c r="AD297" s="32">
        <f t="shared" si="44"/>
        <v>0.96579565072950757</v>
      </c>
      <c r="AE297" s="32">
        <f t="shared" si="45"/>
        <v>0.91999923754336477</v>
      </c>
      <c r="AF297" s="32">
        <f t="shared" si="46"/>
        <v>0.95258167382349379</v>
      </c>
      <c r="AH297" s="24">
        <f t="shared" si="48"/>
        <v>0</v>
      </c>
      <c r="AI297" s="24">
        <f t="shared" si="49"/>
        <v>0</v>
      </c>
      <c r="AJ297" s="7" t="e">
        <f t="shared" si="50"/>
        <v>#DIV/0!</v>
      </c>
      <c r="AK297" s="7" t="e">
        <f t="shared" si="50"/>
        <v>#DIV/0!</v>
      </c>
      <c r="AL297" s="7" t="e">
        <f t="shared" si="50"/>
        <v>#DIV/0!</v>
      </c>
    </row>
    <row r="298" spans="1:38">
      <c r="A298" s="11">
        <v>41047</v>
      </c>
      <c r="B298" s="2" t="s">
        <v>371</v>
      </c>
      <c r="C298" s="5" t="s">
        <v>245</v>
      </c>
      <c r="D298" s="6"/>
      <c r="E298" s="12"/>
      <c r="F298" s="12"/>
      <c r="G298" s="12"/>
      <c r="H298" s="12"/>
      <c r="I298" s="12"/>
      <c r="J298" s="7" t="e">
        <f t="shared" si="47"/>
        <v>#DIV/0!</v>
      </c>
      <c r="K298" s="7" t="e">
        <f t="shared" si="47"/>
        <v>#DIV/0!</v>
      </c>
      <c r="L298" s="7" t="e">
        <f t="shared" si="47"/>
        <v>#DIV/0!</v>
      </c>
      <c r="M298" s="28">
        <v>41772</v>
      </c>
      <c r="Q298" s="24"/>
      <c r="R298" s="24"/>
      <c r="S298" s="24"/>
      <c r="T298" s="24"/>
      <c r="U298" s="24"/>
      <c r="V298" s="7" t="e">
        <f t="shared" si="51"/>
        <v>#DIV/0!</v>
      </c>
      <c r="W298" s="7" t="e">
        <f t="shared" si="51"/>
        <v>#DIV/0!</v>
      </c>
      <c r="X298" s="7" t="e">
        <f t="shared" si="51"/>
        <v>#DIV/0!</v>
      </c>
      <c r="Y298" t="s">
        <v>744</v>
      </c>
      <c r="Z298" t="s">
        <v>457</v>
      </c>
      <c r="AA298" s="34">
        <v>33598500</v>
      </c>
      <c r="AB298" s="34">
        <v>36520100</v>
      </c>
      <c r="AC298" s="34">
        <v>32700000</v>
      </c>
      <c r="AD298" s="32">
        <f t="shared" si="44"/>
        <v>0.89539732914203407</v>
      </c>
      <c r="AE298" s="32">
        <f t="shared" si="45"/>
        <v>0.92000021905745055</v>
      </c>
      <c r="AF298" s="32">
        <f t="shared" si="46"/>
        <v>1.0274770642201836</v>
      </c>
      <c r="AH298" s="24">
        <f t="shared" si="48"/>
        <v>0</v>
      </c>
      <c r="AI298" s="24">
        <f t="shared" si="49"/>
        <v>0</v>
      </c>
      <c r="AJ298" s="7" t="e">
        <f t="shared" si="50"/>
        <v>#DIV/0!</v>
      </c>
      <c r="AK298" s="7" t="e">
        <f t="shared" si="50"/>
        <v>#DIV/0!</v>
      </c>
      <c r="AL298" s="7" t="e">
        <f t="shared" si="50"/>
        <v>#DIV/0!</v>
      </c>
    </row>
    <row r="299" spans="1:38">
      <c r="A299" s="11">
        <v>41047</v>
      </c>
      <c r="B299" s="2" t="s">
        <v>372</v>
      </c>
      <c r="C299" s="5" t="s">
        <v>245</v>
      </c>
      <c r="D299" s="6"/>
      <c r="E299" s="12"/>
      <c r="F299" s="12"/>
      <c r="G299" s="12"/>
      <c r="H299" s="12"/>
      <c r="I299" s="12"/>
      <c r="J299" s="7" t="e">
        <f t="shared" si="47"/>
        <v>#DIV/0!</v>
      </c>
      <c r="K299" s="7" t="e">
        <f t="shared" si="47"/>
        <v>#DIV/0!</v>
      </c>
      <c r="L299" s="7" t="e">
        <f t="shared" si="47"/>
        <v>#DIV/0!</v>
      </c>
      <c r="M299" s="28">
        <v>41772</v>
      </c>
      <c r="Q299" s="24"/>
      <c r="R299" s="24"/>
      <c r="S299" s="24"/>
      <c r="T299" s="24"/>
      <c r="U299" s="24"/>
      <c r="V299" s="7" t="e">
        <f t="shared" si="51"/>
        <v>#DIV/0!</v>
      </c>
      <c r="W299" s="7" t="e">
        <f t="shared" si="51"/>
        <v>#DIV/0!</v>
      </c>
      <c r="X299" s="7" t="e">
        <f t="shared" si="51"/>
        <v>#DIV/0!</v>
      </c>
      <c r="Y299" t="s">
        <v>745</v>
      </c>
      <c r="Z299" t="s">
        <v>457</v>
      </c>
      <c r="AA299" s="34">
        <v>35536900</v>
      </c>
      <c r="AB299" s="34">
        <v>38627100</v>
      </c>
      <c r="AC299" s="34">
        <v>34114000</v>
      </c>
      <c r="AD299" s="32">
        <f t="shared" si="44"/>
        <v>0.88316233939384525</v>
      </c>
      <c r="AE299" s="32">
        <f t="shared" si="45"/>
        <v>0.91999917156607669</v>
      </c>
      <c r="AF299" s="32">
        <f t="shared" si="46"/>
        <v>1.0417101483262003</v>
      </c>
      <c r="AH299" s="24">
        <f t="shared" si="48"/>
        <v>0</v>
      </c>
      <c r="AI299" s="24">
        <f t="shared" si="49"/>
        <v>0</v>
      </c>
      <c r="AJ299" s="7" t="e">
        <f t="shared" si="50"/>
        <v>#DIV/0!</v>
      </c>
      <c r="AK299" s="7" t="e">
        <f t="shared" si="50"/>
        <v>#DIV/0!</v>
      </c>
      <c r="AL299" s="7" t="e">
        <f t="shared" si="50"/>
        <v>#DIV/0!</v>
      </c>
    </row>
    <row r="300" spans="1:38">
      <c r="A300" s="11">
        <v>41047</v>
      </c>
      <c r="B300" s="2" t="s">
        <v>373</v>
      </c>
      <c r="C300" s="5" t="s">
        <v>374</v>
      </c>
      <c r="D300" s="5">
        <v>74</v>
      </c>
      <c r="E300" s="12">
        <v>-30.06</v>
      </c>
      <c r="F300" s="12">
        <v>3.3730000000000002</v>
      </c>
      <c r="G300" s="12">
        <v>-20.55</v>
      </c>
      <c r="H300" s="12">
        <v>13.14</v>
      </c>
      <c r="I300" s="12">
        <v>0.70599999999999996</v>
      </c>
      <c r="J300" s="7">
        <f t="shared" si="47"/>
        <v>5.8677347565597273</v>
      </c>
      <c r="K300" s="7">
        <f t="shared" si="47"/>
        <v>5.5420269923533496</v>
      </c>
      <c r="L300" s="7">
        <f t="shared" si="47"/>
        <v>5.3365282729463104</v>
      </c>
      <c r="M300" s="28">
        <v>41772</v>
      </c>
      <c r="N300" s="20" t="s">
        <v>373</v>
      </c>
      <c r="P300">
        <v>117</v>
      </c>
      <c r="Q300" s="24">
        <v>-18.604179999999999</v>
      </c>
      <c r="R300" s="24">
        <v>1.0860399999999999</v>
      </c>
      <c r="S300" s="24">
        <v>-23.09</v>
      </c>
      <c r="T300" s="24">
        <v>11.37</v>
      </c>
      <c r="U300" s="24">
        <v>0.52059999999999995</v>
      </c>
      <c r="V300" s="7">
        <f t="shared" si="51"/>
        <v>7.6756374846929791</v>
      </c>
      <c r="W300" s="7">
        <f t="shared" si="51"/>
        <v>6.6640612180102501</v>
      </c>
      <c r="X300" s="7">
        <f t="shared" si="51"/>
        <v>6.0258276533533834</v>
      </c>
      <c r="Y300" t="s">
        <v>746</v>
      </c>
      <c r="Z300" t="s">
        <v>457</v>
      </c>
      <c r="AA300" s="34">
        <v>13944600</v>
      </c>
      <c r="AB300" s="34">
        <v>15157200</v>
      </c>
      <c r="AC300" s="34">
        <v>15157200</v>
      </c>
      <c r="AD300" s="32">
        <f t="shared" si="44"/>
        <v>1</v>
      </c>
      <c r="AE300" s="32">
        <f t="shared" si="45"/>
        <v>0.91999841659409387</v>
      </c>
      <c r="AF300" s="32">
        <f t="shared" si="46"/>
        <v>0.91999841659409387</v>
      </c>
      <c r="AH300" s="24">
        <f t="shared" si="48"/>
        <v>-30.06</v>
      </c>
      <c r="AI300" s="24">
        <f t="shared" si="49"/>
        <v>3.1031546591718788</v>
      </c>
      <c r="AJ300" s="7">
        <f t="shared" si="50"/>
        <v>6.3779835385831865</v>
      </c>
      <c r="AK300" s="7">
        <f t="shared" si="50"/>
        <v>6.0239527507779496</v>
      </c>
      <c r="AL300" s="7">
        <f t="shared" si="50"/>
        <v>5.800584193071284</v>
      </c>
    </row>
    <row r="301" spans="1:38">
      <c r="A301" s="11">
        <v>41047</v>
      </c>
      <c r="B301" s="2" t="s">
        <v>375</v>
      </c>
      <c r="C301" s="6" t="s">
        <v>17</v>
      </c>
      <c r="D301">
        <v>40</v>
      </c>
      <c r="E301" s="21">
        <v>-24.883700000000001</v>
      </c>
      <c r="F301" s="21">
        <v>1.7177</v>
      </c>
      <c r="G301" s="21">
        <v>-19.07</v>
      </c>
      <c r="H301" s="21">
        <v>11.29</v>
      </c>
      <c r="I301" s="21">
        <v>0.75529999999999997</v>
      </c>
      <c r="J301" s="7">
        <f t="shared" si="47"/>
        <v>8.5088020806170839</v>
      </c>
      <c r="K301" s="7">
        <f t="shared" si="47"/>
        <v>7.8692187490294305</v>
      </c>
      <c r="L301" s="7">
        <f t="shared" si="47"/>
        <v>7.4656865952424223</v>
      </c>
      <c r="M301" s="28">
        <v>41772</v>
      </c>
      <c r="N301" s="20" t="s">
        <v>375</v>
      </c>
      <c r="P301">
        <v>115</v>
      </c>
      <c r="Q301" s="24">
        <v>-15.579610000000001</v>
      </c>
      <c r="R301" s="24">
        <v>0.80267999999999995</v>
      </c>
      <c r="S301" s="24">
        <v>-32.67</v>
      </c>
      <c r="T301" s="24">
        <v>13.01</v>
      </c>
      <c r="U301" s="24">
        <v>0.59209999999999996</v>
      </c>
      <c r="V301" s="7">
        <f t="shared" si="51"/>
        <v>6.6171816089549562</v>
      </c>
      <c r="W301" s="7">
        <f t="shared" si="51"/>
        <v>5.248501327064151</v>
      </c>
      <c r="X301" s="7">
        <f t="shared" si="51"/>
        <v>4.3849602140926764</v>
      </c>
      <c r="Y301" t="s">
        <v>747</v>
      </c>
      <c r="Z301" t="s">
        <v>457</v>
      </c>
      <c r="AA301" s="34">
        <v>14264100</v>
      </c>
      <c r="AB301" s="34">
        <v>15504500</v>
      </c>
      <c r="AC301" s="34">
        <v>15504500</v>
      </c>
      <c r="AD301" s="32">
        <f t="shared" si="44"/>
        <v>1</v>
      </c>
      <c r="AE301" s="32">
        <f t="shared" si="45"/>
        <v>0.91999742010384078</v>
      </c>
      <c r="AF301" s="32">
        <f t="shared" si="46"/>
        <v>0.91999742010384078</v>
      </c>
      <c r="AH301" s="24">
        <f t="shared" si="48"/>
        <v>-24.883700000000001</v>
      </c>
      <c r="AI301" s="24">
        <f t="shared" si="49"/>
        <v>1.5802795685123674</v>
      </c>
      <c r="AJ301" s="7">
        <f t="shared" si="50"/>
        <v>9.2487238493089343</v>
      </c>
      <c r="AK301" s="7">
        <f t="shared" si="50"/>
        <v>8.5535226263365232</v>
      </c>
      <c r="AL301" s="7">
        <f t="shared" si="50"/>
        <v>8.1148994900439657</v>
      </c>
    </row>
    <row r="302" spans="1:38">
      <c r="A302" s="11">
        <v>41047</v>
      </c>
      <c r="B302" s="2" t="s">
        <v>376</v>
      </c>
      <c r="C302" s="2" t="s">
        <v>377</v>
      </c>
      <c r="D302">
        <v>75</v>
      </c>
      <c r="E302" s="21">
        <v>-22.91807</v>
      </c>
      <c r="F302" s="21">
        <v>1.47719</v>
      </c>
      <c r="G302" s="21">
        <v>-29.54</v>
      </c>
      <c r="H302" s="21">
        <v>15.9</v>
      </c>
      <c r="I302" s="21">
        <v>0.7681</v>
      </c>
      <c r="J302" s="7">
        <f t="shared" si="47"/>
        <v>8.5635154136407383</v>
      </c>
      <c r="K302" s="7">
        <f t="shared" si="47"/>
        <v>7.8197977546611153</v>
      </c>
      <c r="L302" s="7">
        <f t="shared" si="47"/>
        <v>7.3505641553543608</v>
      </c>
      <c r="M302" s="28">
        <v>41772</v>
      </c>
      <c r="N302" s="20" t="s">
        <v>376</v>
      </c>
      <c r="P302">
        <v>53</v>
      </c>
      <c r="Q302" s="24">
        <v>-23.482199999999999</v>
      </c>
      <c r="R302" s="24">
        <v>1.6307</v>
      </c>
      <c r="S302" s="24">
        <v>-14.250999999999999</v>
      </c>
      <c r="T302" s="24">
        <v>7.9660000000000002</v>
      </c>
      <c r="U302" s="24">
        <v>0.5363</v>
      </c>
      <c r="V302" s="7">
        <f t="shared" si="51"/>
        <v>8.103311052845994</v>
      </c>
      <c r="W302" s="7">
        <f t="shared" si="51"/>
        <v>7.4296051052970205</v>
      </c>
      <c r="X302" s="7">
        <f t="shared" si="51"/>
        <v>7.0045439778303225</v>
      </c>
      <c r="Y302" t="s">
        <v>748</v>
      </c>
      <c r="Z302" t="s">
        <v>457</v>
      </c>
      <c r="AA302" s="34">
        <v>14041900</v>
      </c>
      <c r="AB302" s="34">
        <v>15262900</v>
      </c>
      <c r="AC302" s="34">
        <v>15262900</v>
      </c>
      <c r="AD302" s="32">
        <f t="shared" si="44"/>
        <v>1</v>
      </c>
      <c r="AE302" s="32">
        <f t="shared" si="45"/>
        <v>0.92000209658714927</v>
      </c>
      <c r="AF302" s="32">
        <f t="shared" si="46"/>
        <v>0.92000209658714927</v>
      </c>
      <c r="AH302" s="24">
        <f t="shared" si="48"/>
        <v>-22.91807</v>
      </c>
      <c r="AI302" s="24">
        <f t="shared" si="49"/>
        <v>1.359017897057571</v>
      </c>
      <c r="AJ302" s="7">
        <f t="shared" si="50"/>
        <v>9.3081477155411463</v>
      </c>
      <c r="AK302" s="7">
        <f t="shared" si="50"/>
        <v>8.4997607980128844</v>
      </c>
      <c r="AL302" s="7">
        <f t="shared" si="50"/>
        <v>7.9897254393463903</v>
      </c>
    </row>
    <row r="303" spans="1:38">
      <c r="A303" s="11">
        <v>41047</v>
      </c>
      <c r="B303" s="2" t="s">
        <v>378</v>
      </c>
      <c r="C303" s="5" t="s">
        <v>17</v>
      </c>
      <c r="D303">
        <v>149</v>
      </c>
      <c r="E303" s="21">
        <v>-24.432279999999999</v>
      </c>
      <c r="F303" s="21">
        <v>1.6182000000000001</v>
      </c>
      <c r="G303" s="21">
        <v>-29.01</v>
      </c>
      <c r="H303" s="21">
        <v>16.29</v>
      </c>
      <c r="I303" s="21">
        <v>0.63790000000000002</v>
      </c>
      <c r="J303" s="7">
        <f t="shared" si="47"/>
        <v>8.753027644219479</v>
      </c>
      <c r="K303" s="7">
        <f t="shared" si="47"/>
        <v>8.0741175659423128</v>
      </c>
      <c r="L303" s="7">
        <f t="shared" si="47"/>
        <v>7.6457729975577227</v>
      </c>
      <c r="M303" s="28">
        <v>41772</v>
      </c>
      <c r="N303" s="20" t="s">
        <v>378</v>
      </c>
      <c r="P303">
        <v>53</v>
      </c>
      <c r="Q303" s="24">
        <v>-22.44</v>
      </c>
      <c r="R303" s="24">
        <v>1.462</v>
      </c>
      <c r="S303" s="24">
        <v>-16.067</v>
      </c>
      <c r="T303" s="24">
        <v>8.9139999999999997</v>
      </c>
      <c r="U303" s="24">
        <v>0.59230000000000005</v>
      </c>
      <c r="V303" s="7">
        <f t="shared" si="51"/>
        <v>8.3254920204349965</v>
      </c>
      <c r="W303" s="7">
        <f t="shared" si="51"/>
        <v>7.5740472265443595</v>
      </c>
      <c r="X303" s="7">
        <f t="shared" si="51"/>
        <v>7.0999383479123868</v>
      </c>
      <c r="Y303" t="s">
        <v>749</v>
      </c>
      <c r="Z303" t="s">
        <v>457</v>
      </c>
      <c r="AA303" s="34">
        <v>13678600</v>
      </c>
      <c r="AB303" s="34">
        <v>14868000</v>
      </c>
      <c r="AC303" s="34">
        <v>14868000</v>
      </c>
      <c r="AD303" s="32">
        <f t="shared" si="44"/>
        <v>1</v>
      </c>
      <c r="AE303" s="32">
        <f t="shared" si="45"/>
        <v>0.92000269034167337</v>
      </c>
      <c r="AF303" s="32">
        <f t="shared" si="46"/>
        <v>0.92000269034167337</v>
      </c>
      <c r="AH303" s="24">
        <f t="shared" si="48"/>
        <v>-24.432279999999999</v>
      </c>
      <c r="AI303" s="24">
        <f t="shared" si="49"/>
        <v>1.4887483535108958</v>
      </c>
      <c r="AJ303" s="7">
        <f t="shared" si="50"/>
        <v>9.5141326608172783</v>
      </c>
      <c r="AK303" s="7">
        <f t="shared" si="50"/>
        <v>8.7761890815164065</v>
      </c>
      <c r="AL303" s="7">
        <f t="shared" si="50"/>
        <v>8.3105985208784698</v>
      </c>
    </row>
    <row r="304" spans="1:38">
      <c r="A304" s="11">
        <v>41047</v>
      </c>
      <c r="B304" s="2" t="s">
        <v>379</v>
      </c>
      <c r="C304" s="5" t="s">
        <v>380</v>
      </c>
      <c r="D304" s="5"/>
      <c r="E304" s="7"/>
      <c r="F304" s="7"/>
      <c r="G304" s="12"/>
      <c r="H304" s="7"/>
      <c r="I304" s="7"/>
      <c r="J304" s="7" t="e">
        <f t="shared" si="47"/>
        <v>#DIV/0!</v>
      </c>
      <c r="K304" s="7" t="e">
        <f t="shared" si="47"/>
        <v>#DIV/0!</v>
      </c>
      <c r="L304" s="7" t="e">
        <f t="shared" si="47"/>
        <v>#DIV/0!</v>
      </c>
      <c r="M304" s="28">
        <v>41772</v>
      </c>
      <c r="Q304" s="24"/>
      <c r="R304" s="24"/>
      <c r="S304" s="24"/>
      <c r="T304" s="24"/>
      <c r="U304" s="24"/>
      <c r="V304" s="7" t="e">
        <f t="shared" si="51"/>
        <v>#DIV/0!</v>
      </c>
      <c r="W304" s="7" t="e">
        <f t="shared" si="51"/>
        <v>#DIV/0!</v>
      </c>
      <c r="X304" s="7" t="e">
        <f t="shared" si="51"/>
        <v>#DIV/0!</v>
      </c>
      <c r="Y304" t="s">
        <v>750</v>
      </c>
      <c r="Z304" t="s">
        <v>457</v>
      </c>
      <c r="AA304" s="34">
        <v>12432900</v>
      </c>
      <c r="AB304" s="34">
        <v>13514000</v>
      </c>
      <c r="AC304" s="34">
        <v>13514000</v>
      </c>
      <c r="AD304" s="32">
        <f t="shared" si="44"/>
        <v>1</v>
      </c>
      <c r="AE304" s="32">
        <f t="shared" si="45"/>
        <v>0.92000147994672188</v>
      </c>
      <c r="AF304" s="32">
        <f t="shared" si="46"/>
        <v>0.92000147994672188</v>
      </c>
      <c r="AH304" s="24">
        <f t="shared" si="48"/>
        <v>0</v>
      </c>
      <c r="AI304" s="24">
        <f t="shared" si="49"/>
        <v>0</v>
      </c>
      <c r="AJ304" s="7" t="e">
        <f t="shared" si="50"/>
        <v>#DIV/0!</v>
      </c>
      <c r="AK304" s="7" t="e">
        <f t="shared" si="50"/>
        <v>#DIV/0!</v>
      </c>
      <c r="AL304" s="7" t="e">
        <f t="shared" si="50"/>
        <v>#DIV/0!</v>
      </c>
    </row>
    <row r="305" spans="1:38">
      <c r="A305" s="11">
        <v>41047</v>
      </c>
      <c r="B305" s="2" t="s">
        <v>381</v>
      </c>
      <c r="C305" s="5" t="s">
        <v>17</v>
      </c>
      <c r="D305">
        <v>73</v>
      </c>
      <c r="E305" s="21">
        <v>-23.997</v>
      </c>
      <c r="F305" s="21">
        <v>1.6567000000000001</v>
      </c>
      <c r="G305" s="21">
        <v>-22.17</v>
      </c>
      <c r="H305" s="21">
        <v>11.82</v>
      </c>
      <c r="I305" s="21">
        <v>0.65210000000000001</v>
      </c>
      <c r="J305" s="7">
        <f t="shared" si="47"/>
        <v>8.2868771255362841</v>
      </c>
      <c r="K305" s="7">
        <f t="shared" si="47"/>
        <v>7.6237442175456334</v>
      </c>
      <c r="L305" s="7">
        <f t="shared" si="47"/>
        <v>7.2053539353219698</v>
      </c>
      <c r="M305" s="28">
        <v>41772</v>
      </c>
      <c r="N305" s="20" t="s">
        <v>381</v>
      </c>
      <c r="P305">
        <v>18</v>
      </c>
      <c r="Q305" s="24">
        <v>-20.929400000000001</v>
      </c>
      <c r="R305" s="24">
        <v>1.4117999999999999</v>
      </c>
      <c r="S305" s="24">
        <v>-11.643000000000001</v>
      </c>
      <c r="T305" s="24">
        <v>5.7789999999999999</v>
      </c>
      <c r="U305" s="24">
        <v>0.63029999999999997</v>
      </c>
      <c r="V305" s="7">
        <f t="shared" si="51"/>
        <v>7.5515436562374019</v>
      </c>
      <c r="W305" s="7">
        <f t="shared" si="51"/>
        <v>6.7733794058704158</v>
      </c>
      <c r="X305" s="7">
        <f t="shared" si="51"/>
        <v>6.2824124271482571</v>
      </c>
      <c r="Y305" t="s">
        <v>751</v>
      </c>
      <c r="Z305" t="s">
        <v>457</v>
      </c>
      <c r="AA305" s="34">
        <v>15573500</v>
      </c>
      <c r="AB305" s="34">
        <v>16927700</v>
      </c>
      <c r="AC305" s="34">
        <v>16927700</v>
      </c>
      <c r="AD305" s="32">
        <f t="shared" si="44"/>
        <v>1</v>
      </c>
      <c r="AE305" s="32">
        <f t="shared" si="45"/>
        <v>0.92000094519633502</v>
      </c>
      <c r="AF305" s="32">
        <f t="shared" si="46"/>
        <v>0.92000094519633502</v>
      </c>
      <c r="AH305" s="24">
        <f t="shared" si="48"/>
        <v>-23.997</v>
      </c>
      <c r="AI305" s="24">
        <f t="shared" si="49"/>
        <v>1.5241655659067683</v>
      </c>
      <c r="AJ305" s="7">
        <f t="shared" si="50"/>
        <v>9.0074658822962448</v>
      </c>
      <c r="AK305" s="7">
        <f t="shared" si="50"/>
        <v>8.2866699837125388</v>
      </c>
      <c r="AL305" s="7">
        <f t="shared" si="50"/>
        <v>7.8318984050438054</v>
      </c>
    </row>
    <row r="306" spans="1:38">
      <c r="A306" s="11">
        <v>41047</v>
      </c>
      <c r="B306" s="2" t="s">
        <v>382</v>
      </c>
      <c r="C306" s="5" t="s">
        <v>383</v>
      </c>
      <c r="D306" s="5">
        <v>143</v>
      </c>
      <c r="E306" s="26">
        <v>-21.506</v>
      </c>
      <c r="F306" s="26">
        <v>1.4750000000000001</v>
      </c>
      <c r="G306" s="26">
        <v>-17.45</v>
      </c>
      <c r="H306" s="26">
        <v>8.43</v>
      </c>
      <c r="I306" s="26">
        <v>0.33500000000000002</v>
      </c>
      <c r="J306" s="7">
        <f t="shared" si="47"/>
        <v>7.61889446364472</v>
      </c>
      <c r="K306" s="7">
        <f t="shared" si="47"/>
        <v>6.8740725730222723</v>
      </c>
      <c r="L306" s="7">
        <f t="shared" si="47"/>
        <v>6.4041422811172257</v>
      </c>
      <c r="M306" s="28">
        <v>41772</v>
      </c>
      <c r="N306" s="20" t="s">
        <v>382</v>
      </c>
      <c r="O306" t="s">
        <v>444</v>
      </c>
      <c r="P306">
        <v>8</v>
      </c>
      <c r="Q306" s="24">
        <v>-22.741</v>
      </c>
      <c r="R306" s="24">
        <v>1.8819999999999999</v>
      </c>
      <c r="S306" s="24">
        <v>-13.01</v>
      </c>
      <c r="T306" s="24">
        <v>6.359</v>
      </c>
      <c r="U306" s="24">
        <v>0.88749999999999996</v>
      </c>
      <c r="V306" s="7">
        <f t="shared" si="51"/>
        <v>6.6274544813368559</v>
      </c>
      <c r="W306" s="7">
        <f t="shared" si="51"/>
        <v>6.0437072503761167</v>
      </c>
      <c r="X306" s="7">
        <f t="shared" si="51"/>
        <v>5.6754037537980384</v>
      </c>
      <c r="Y306" t="s">
        <v>752</v>
      </c>
      <c r="Z306" t="s">
        <v>457</v>
      </c>
      <c r="AA306" s="34">
        <v>16617600</v>
      </c>
      <c r="AB306" s="34">
        <v>18062600</v>
      </c>
      <c r="AC306" s="34">
        <v>18062600</v>
      </c>
      <c r="AD306" s="32">
        <f t="shared" si="44"/>
        <v>1</v>
      </c>
      <c r="AE306" s="32">
        <f t="shared" si="45"/>
        <v>0.92000044290412231</v>
      </c>
      <c r="AF306" s="32">
        <f t="shared" si="46"/>
        <v>0.92000044290412231</v>
      </c>
      <c r="AH306" s="24">
        <f t="shared" si="48"/>
        <v>-21.506</v>
      </c>
      <c r="AI306" s="24">
        <f t="shared" si="49"/>
        <v>1.3570006532835805</v>
      </c>
      <c r="AJ306" s="7">
        <f t="shared" si="50"/>
        <v>8.281403038888234</v>
      </c>
      <c r="AK306" s="7">
        <f t="shared" si="50"/>
        <v>7.4718144170922454</v>
      </c>
      <c r="AL306" s="7">
        <f t="shared" si="50"/>
        <v>6.9610208674482479</v>
      </c>
    </row>
    <row r="307" spans="1:38">
      <c r="A307" s="11">
        <v>41047</v>
      </c>
      <c r="B307" s="2" t="s">
        <v>384</v>
      </c>
      <c r="C307" s="5" t="s">
        <v>17</v>
      </c>
      <c r="D307" s="16">
        <v>240</v>
      </c>
      <c r="E307" s="21">
        <v>-22.019950000000001</v>
      </c>
      <c r="F307" s="21">
        <v>2.0008499999999998</v>
      </c>
      <c r="G307" s="21">
        <v>-62.7</v>
      </c>
      <c r="H307" s="21">
        <v>34.840000000000003</v>
      </c>
      <c r="I307" s="21">
        <v>0.83420000000000005</v>
      </c>
      <c r="J307" s="7">
        <f t="shared" si="47"/>
        <v>5.8734134662148412</v>
      </c>
      <c r="K307" s="7">
        <f t="shared" si="47"/>
        <v>5.3243406778158553</v>
      </c>
      <c r="L307" s="7">
        <f t="shared" si="47"/>
        <v>4.9779143187384918</v>
      </c>
      <c r="M307" s="28">
        <v>41772</v>
      </c>
      <c r="N307" s="20" t="s">
        <v>384</v>
      </c>
      <c r="P307">
        <v>84</v>
      </c>
      <c r="Q307" s="24">
        <v>-17.674299999999999</v>
      </c>
      <c r="R307" s="24">
        <v>1.1122000000000001</v>
      </c>
      <c r="S307" s="24">
        <v>-12.37</v>
      </c>
      <c r="T307" s="24">
        <v>5.83</v>
      </c>
      <c r="U307" s="24">
        <v>0.27960000000000002</v>
      </c>
      <c r="V307" s="7">
        <f t="shared" si="51"/>
        <v>6.6590265544649894</v>
      </c>
      <c r="W307" s="7">
        <f t="shared" si="51"/>
        <v>5.6712435220354704</v>
      </c>
      <c r="X307" s="7">
        <f t="shared" si="51"/>
        <v>5.0480218168026498</v>
      </c>
      <c r="Y307" t="s">
        <v>753</v>
      </c>
      <c r="Z307" t="s">
        <v>457</v>
      </c>
      <c r="AA307" s="34">
        <v>14774900</v>
      </c>
      <c r="AB307" s="34">
        <v>16059700</v>
      </c>
      <c r="AC307" s="34">
        <v>16059700</v>
      </c>
      <c r="AD307" s="32">
        <f t="shared" si="44"/>
        <v>1</v>
      </c>
      <c r="AE307" s="32">
        <f t="shared" si="45"/>
        <v>0.91999850557606933</v>
      </c>
      <c r="AF307" s="32">
        <f t="shared" si="46"/>
        <v>0.91999850557606933</v>
      </c>
      <c r="AH307" s="24">
        <f t="shared" si="48"/>
        <v>-22.019950000000001</v>
      </c>
      <c r="AI307" s="24">
        <f t="shared" si="49"/>
        <v>1.8407790098818781</v>
      </c>
      <c r="AJ307" s="7">
        <f t="shared" si="50"/>
        <v>6.3841554422277298</v>
      </c>
      <c r="AK307" s="7">
        <f t="shared" si="50"/>
        <v>5.7873362245104394</v>
      </c>
      <c r="AL307" s="7">
        <f t="shared" si="50"/>
        <v>5.4107852225493609</v>
      </c>
    </row>
    <row r="308" spans="1:38">
      <c r="A308" s="11">
        <v>41047</v>
      </c>
      <c r="B308" s="2" t="s">
        <v>385</v>
      </c>
      <c r="C308" s="13" t="s">
        <v>386</v>
      </c>
      <c r="D308" s="5"/>
      <c r="E308" s="7"/>
      <c r="F308" s="7"/>
      <c r="G308" s="12"/>
      <c r="H308" s="7"/>
      <c r="I308" s="7"/>
      <c r="J308" s="7" t="e">
        <f t="shared" si="47"/>
        <v>#DIV/0!</v>
      </c>
      <c r="K308" s="7" t="e">
        <f t="shared" si="47"/>
        <v>#DIV/0!</v>
      </c>
      <c r="L308" s="7" t="e">
        <f t="shared" si="47"/>
        <v>#DIV/0!</v>
      </c>
      <c r="M308" s="28">
        <v>41772</v>
      </c>
      <c r="Q308" s="24"/>
      <c r="R308" s="24"/>
      <c r="S308" s="24"/>
      <c r="T308" s="24"/>
      <c r="U308" s="24"/>
      <c r="V308" s="7" t="e">
        <f t="shared" si="51"/>
        <v>#DIV/0!</v>
      </c>
      <c r="W308" s="7" t="e">
        <f t="shared" si="51"/>
        <v>#DIV/0!</v>
      </c>
      <c r="X308" s="7" t="e">
        <f t="shared" si="51"/>
        <v>#DIV/0!</v>
      </c>
      <c r="Y308" t="s">
        <v>754</v>
      </c>
      <c r="Z308" t="s">
        <v>457</v>
      </c>
      <c r="AA308" s="34">
        <v>13880700</v>
      </c>
      <c r="AB308" s="34">
        <v>15087700</v>
      </c>
      <c r="AC308" s="34">
        <v>15087700</v>
      </c>
      <c r="AD308" s="32">
        <f t="shared" si="44"/>
        <v>1</v>
      </c>
      <c r="AE308" s="32">
        <f t="shared" si="45"/>
        <v>0.92000106046647268</v>
      </c>
      <c r="AF308" s="32">
        <f t="shared" si="46"/>
        <v>0.92000106046647268</v>
      </c>
      <c r="AH308" s="24">
        <f t="shared" si="48"/>
        <v>0</v>
      </c>
      <c r="AI308" s="24">
        <f t="shared" si="49"/>
        <v>0</v>
      </c>
      <c r="AJ308" s="7" t="e">
        <f t="shared" si="50"/>
        <v>#DIV/0!</v>
      </c>
      <c r="AK308" s="7" t="e">
        <f t="shared" si="50"/>
        <v>#DIV/0!</v>
      </c>
      <c r="AL308" s="7" t="e">
        <f t="shared" si="50"/>
        <v>#DIV/0!</v>
      </c>
    </row>
    <row r="309" spans="1:38">
      <c r="A309" s="11">
        <v>41047</v>
      </c>
      <c r="B309" s="2" t="s">
        <v>387</v>
      </c>
      <c r="C309" s="5" t="s">
        <v>388</v>
      </c>
      <c r="D309" s="5">
        <v>165</v>
      </c>
      <c r="E309" s="21">
        <v>-20.003917999999999</v>
      </c>
      <c r="F309" s="21">
        <v>1.1883539999999999</v>
      </c>
      <c r="G309" s="21">
        <v>-47.818800000000003</v>
      </c>
      <c r="H309" s="21">
        <v>19.7103</v>
      </c>
      <c r="I309" s="24">
        <v>0.88</v>
      </c>
      <c r="J309" s="7">
        <f t="shared" si="47"/>
        <v>8.1926659344572101</v>
      </c>
      <c r="K309" s="7">
        <f t="shared" si="47"/>
        <v>7.2681835927744185</v>
      </c>
      <c r="L309" s="7">
        <f t="shared" si="47"/>
        <v>6.6849001767553338</v>
      </c>
      <c r="M309" s="28">
        <v>41772</v>
      </c>
      <c r="Q309" s="24"/>
      <c r="R309" s="24"/>
      <c r="S309" s="24"/>
      <c r="T309" s="24"/>
      <c r="U309" s="24"/>
      <c r="V309" s="7" t="e">
        <f t="shared" si="51"/>
        <v>#DIV/0!</v>
      </c>
      <c r="W309" s="7" t="e">
        <f t="shared" si="51"/>
        <v>#DIV/0!</v>
      </c>
      <c r="X309" s="7" t="e">
        <f t="shared" si="51"/>
        <v>#DIV/0!</v>
      </c>
      <c r="Y309" t="s">
        <v>755</v>
      </c>
      <c r="Z309" t="s">
        <v>457</v>
      </c>
      <c r="AA309" s="34">
        <v>11974800</v>
      </c>
      <c r="AB309" s="34">
        <v>13016100</v>
      </c>
      <c r="AC309" s="34">
        <v>13016100</v>
      </c>
      <c r="AD309" s="32">
        <f t="shared" si="44"/>
        <v>1</v>
      </c>
      <c r="AE309" s="32">
        <f t="shared" si="45"/>
        <v>0.91999907806485814</v>
      </c>
      <c r="AF309" s="32">
        <f t="shared" si="46"/>
        <v>0.91999907806485814</v>
      </c>
      <c r="AH309" s="24">
        <f t="shared" si="48"/>
        <v>-20.003917999999999</v>
      </c>
      <c r="AI309" s="24">
        <f t="shared" si="49"/>
        <v>1.0932845844146863</v>
      </c>
      <c r="AJ309" s="7">
        <f t="shared" si="50"/>
        <v>8.905080591699944</v>
      </c>
      <c r="AK309" s="7">
        <f t="shared" si="50"/>
        <v>7.9002074741883881</v>
      </c>
      <c r="AL309" s="7">
        <f t="shared" si="50"/>
        <v>7.2662031257862427</v>
      </c>
    </row>
    <row r="310" spans="1:38">
      <c r="A310" s="11">
        <v>41047</v>
      </c>
      <c r="B310" s="2" t="s">
        <v>389</v>
      </c>
      <c r="C310" s="13" t="s">
        <v>390</v>
      </c>
      <c r="D310" s="5"/>
      <c r="E310" s="7"/>
      <c r="F310" s="7"/>
      <c r="G310" s="12"/>
      <c r="H310" s="7"/>
      <c r="I310" s="7"/>
      <c r="J310" s="7" t="e">
        <f t="shared" si="47"/>
        <v>#DIV/0!</v>
      </c>
      <c r="K310" s="7" t="e">
        <f t="shared" si="47"/>
        <v>#DIV/0!</v>
      </c>
      <c r="L310" s="7" t="e">
        <f t="shared" si="47"/>
        <v>#DIV/0!</v>
      </c>
      <c r="M310" s="28">
        <v>41772</v>
      </c>
      <c r="Q310" s="24"/>
      <c r="R310" s="24"/>
      <c r="S310" s="24"/>
      <c r="T310" s="24"/>
      <c r="U310" s="24"/>
      <c r="V310" s="7" t="e">
        <f t="shared" si="51"/>
        <v>#DIV/0!</v>
      </c>
      <c r="W310" s="7" t="e">
        <f t="shared" si="51"/>
        <v>#DIV/0!</v>
      </c>
      <c r="X310" s="7" t="e">
        <f t="shared" si="51"/>
        <v>#DIV/0!</v>
      </c>
      <c r="Y310" t="s">
        <v>756</v>
      </c>
      <c r="Z310" t="s">
        <v>457</v>
      </c>
      <c r="AA310" s="34">
        <v>12576800</v>
      </c>
      <c r="AB310" s="34">
        <v>13670400</v>
      </c>
      <c r="AC310" s="34">
        <v>13670400</v>
      </c>
      <c r="AD310" s="32">
        <f t="shared" si="44"/>
        <v>1</v>
      </c>
      <c r="AE310" s="32">
        <f t="shared" si="45"/>
        <v>0.92000234082397003</v>
      </c>
      <c r="AF310" s="32">
        <f t="shared" si="46"/>
        <v>0.92000234082397003</v>
      </c>
      <c r="AH310" s="24">
        <f t="shared" si="48"/>
        <v>0</v>
      </c>
      <c r="AI310" s="24">
        <f t="shared" si="49"/>
        <v>0</v>
      </c>
      <c r="AJ310" s="7" t="e">
        <f t="shared" si="50"/>
        <v>#DIV/0!</v>
      </c>
      <c r="AK310" s="7" t="e">
        <f t="shared" si="50"/>
        <v>#DIV/0!</v>
      </c>
      <c r="AL310" s="7" t="e">
        <f t="shared" si="50"/>
        <v>#DIV/0!</v>
      </c>
    </row>
    <row r="311" spans="1:38">
      <c r="A311" s="11">
        <v>41047</v>
      </c>
      <c r="B311" s="2" t="s">
        <v>391</v>
      </c>
      <c r="C311" s="5" t="s">
        <v>392</v>
      </c>
      <c r="D311">
        <v>449</v>
      </c>
      <c r="E311" s="21">
        <v>-13.845560000000001</v>
      </c>
      <c r="F311" s="21">
        <v>0.46772999999999998</v>
      </c>
      <c r="G311" s="21">
        <v>-112.59</v>
      </c>
      <c r="H311" s="21">
        <v>23.24</v>
      </c>
      <c r="I311" s="21">
        <v>0.54510000000000003</v>
      </c>
      <c r="J311" s="7">
        <f t="shared" si="47"/>
        <v>7.6484923649882708</v>
      </c>
      <c r="K311" s="7">
        <f t="shared" si="47"/>
        <v>5.2996751228440617</v>
      </c>
      <c r="L311" s="7">
        <f t="shared" si="47"/>
        <v>3.8177364390736308</v>
      </c>
      <c r="M311" s="28">
        <v>41772</v>
      </c>
      <c r="N311" s="20" t="s">
        <v>391</v>
      </c>
      <c r="P311">
        <v>110</v>
      </c>
      <c r="Q311" s="24">
        <v>-15.16521</v>
      </c>
      <c r="R311" s="24">
        <v>0.70398000000000005</v>
      </c>
      <c r="S311" s="24">
        <v>-30.57</v>
      </c>
      <c r="T311" s="24">
        <v>11.43</v>
      </c>
      <c r="U311" s="24">
        <v>0.53890000000000005</v>
      </c>
      <c r="V311" s="7">
        <f t="shared" si="51"/>
        <v>6.9562762207391726</v>
      </c>
      <c r="W311" s="7">
        <f t="shared" si="51"/>
        <v>5.3957030671437423</v>
      </c>
      <c r="X311" s="7">
        <f t="shared" si="51"/>
        <v>4.4110910319155492</v>
      </c>
      <c r="Y311" t="s">
        <v>757</v>
      </c>
      <c r="Z311" t="s">
        <v>457</v>
      </c>
      <c r="AA311" s="34">
        <v>12662200</v>
      </c>
      <c r="AB311" s="34">
        <v>13763300</v>
      </c>
      <c r="AC311" s="34">
        <v>13763300</v>
      </c>
      <c r="AD311" s="32">
        <f t="shared" si="44"/>
        <v>1</v>
      </c>
      <c r="AE311" s="32">
        <f t="shared" si="45"/>
        <v>0.91999738434823042</v>
      </c>
      <c r="AF311" s="32">
        <f t="shared" si="46"/>
        <v>0.91999738434823042</v>
      </c>
      <c r="AH311" s="24">
        <f t="shared" si="48"/>
        <v>-13.845560000000001</v>
      </c>
      <c r="AI311" s="24">
        <f t="shared" si="49"/>
        <v>0.43031037658119781</v>
      </c>
      <c r="AJ311" s="7">
        <f t="shared" si="50"/>
        <v>8.3136022939965457</v>
      </c>
      <c r="AK311" s="7">
        <f t="shared" si="50"/>
        <v>5.7605328156433853</v>
      </c>
      <c r="AL311" s="7">
        <f t="shared" si="50"/>
        <v>4.1497253188152214</v>
      </c>
    </row>
    <row r="312" spans="1:38">
      <c r="A312" s="11">
        <v>41047</v>
      </c>
      <c r="B312" s="2" t="s">
        <v>393</v>
      </c>
      <c r="C312" s="5" t="s">
        <v>394</v>
      </c>
      <c r="D312">
        <v>52</v>
      </c>
      <c r="E312" s="21">
        <v>-19.935300000000002</v>
      </c>
      <c r="F312" s="21">
        <v>1.0891</v>
      </c>
      <c r="G312" s="21">
        <v>-16.411999999999999</v>
      </c>
      <c r="H312" s="21">
        <v>7.1959999999999997</v>
      </c>
      <c r="I312" s="21">
        <v>0.48930000000000001</v>
      </c>
      <c r="J312" s="7">
        <f t="shared" si="47"/>
        <v>8.8762917398548939</v>
      </c>
      <c r="K312" s="7">
        <f t="shared" si="47"/>
        <v>7.8675576578898667</v>
      </c>
      <c r="L312" s="7">
        <f t="shared" si="47"/>
        <v>7.2311173121365444</v>
      </c>
      <c r="M312" s="28">
        <v>41772</v>
      </c>
      <c r="N312" s="20" t="s">
        <v>393</v>
      </c>
      <c r="P312">
        <v>14</v>
      </c>
      <c r="Q312" s="24">
        <v>-18.5307</v>
      </c>
      <c r="R312" s="24">
        <v>1.1327</v>
      </c>
      <c r="S312" s="24">
        <v>-4.7510000000000003</v>
      </c>
      <c r="T312" s="24">
        <v>1.8140000000000001</v>
      </c>
      <c r="U312" s="24">
        <v>0.13239999999999999</v>
      </c>
      <c r="V312" s="7">
        <f t="shared" si="51"/>
        <v>7.2945787356545972</v>
      </c>
      <c r="W312" s="7">
        <f t="shared" si="51"/>
        <v>6.3246729453587456</v>
      </c>
      <c r="X312" s="7">
        <f t="shared" si="51"/>
        <v>5.7127305240998565</v>
      </c>
      <c r="Y312" t="s">
        <v>758</v>
      </c>
      <c r="Z312" t="s">
        <v>457</v>
      </c>
      <c r="AA312" s="34">
        <v>13304900</v>
      </c>
      <c r="AB312" s="34">
        <v>14461900</v>
      </c>
      <c r="AC312" s="34">
        <v>14461900</v>
      </c>
      <c r="AD312" s="32">
        <f t="shared" si="44"/>
        <v>1</v>
      </c>
      <c r="AE312" s="32">
        <f t="shared" si="45"/>
        <v>0.91999668093404052</v>
      </c>
      <c r="AF312" s="32">
        <f t="shared" si="46"/>
        <v>0.91999668093404052</v>
      </c>
      <c r="AH312" s="24">
        <f t="shared" si="48"/>
        <v>-19.935300000000002</v>
      </c>
      <c r="AI312" s="24">
        <f t="shared" si="49"/>
        <v>1.0019683852052634</v>
      </c>
      <c r="AJ312" s="7">
        <f t="shared" si="50"/>
        <v>9.6481780030370388</v>
      </c>
      <c r="AK312" s="7">
        <f t="shared" si="50"/>
        <v>8.5517239582888607</v>
      </c>
      <c r="AL312" s="7">
        <f t="shared" si="50"/>
        <v>7.8599384780334685</v>
      </c>
    </row>
    <row r="313" spans="1:38">
      <c r="A313" s="11">
        <v>41047</v>
      </c>
      <c r="B313" s="2" t="s">
        <v>395</v>
      </c>
      <c r="C313" s="5" t="s">
        <v>396</v>
      </c>
      <c r="D313">
        <v>164</v>
      </c>
      <c r="E313" s="21">
        <v>-15.6073</v>
      </c>
      <c r="F313" s="21">
        <v>1.02616</v>
      </c>
      <c r="G313" s="21">
        <v>-40.53</v>
      </c>
      <c r="H313" s="21">
        <v>14.86</v>
      </c>
      <c r="I313" s="21">
        <v>0.57120000000000004</v>
      </c>
      <c r="J313" s="7">
        <f t="shared" si="47"/>
        <v>5.2030573535081892</v>
      </c>
      <c r="K313" s="7">
        <f t="shared" si="47"/>
        <v>4.1324520983159081</v>
      </c>
      <c r="L313" s="7">
        <f t="shared" si="47"/>
        <v>3.4569753884851377</v>
      </c>
      <c r="M313" s="28">
        <v>41772</v>
      </c>
      <c r="N313" s="20" t="s">
        <v>395</v>
      </c>
      <c r="P313">
        <v>34</v>
      </c>
      <c r="Q313" s="24">
        <v>-20.9636</v>
      </c>
      <c r="R313" s="24">
        <v>1.9558</v>
      </c>
      <c r="S313" s="24">
        <v>-10.18</v>
      </c>
      <c r="T313" s="24">
        <v>5.38</v>
      </c>
      <c r="U313" s="24">
        <v>0.44400000000000001</v>
      </c>
      <c r="V313" s="7">
        <f t="shared" si="51"/>
        <v>5.4685905173719007</v>
      </c>
      <c r="W313" s="7">
        <f t="shared" si="51"/>
        <v>4.9068703575047818</v>
      </c>
      <c r="X313" s="7">
        <f t="shared" si="51"/>
        <v>4.5524643954637023</v>
      </c>
      <c r="Y313" t="s">
        <v>759</v>
      </c>
      <c r="Z313" t="s">
        <v>457</v>
      </c>
      <c r="AA313" s="34">
        <v>14054300</v>
      </c>
      <c r="AB313" s="34">
        <v>15276400</v>
      </c>
      <c r="AC313" s="34">
        <v>15276400</v>
      </c>
      <c r="AD313" s="32">
        <f t="shared" si="44"/>
        <v>1</v>
      </c>
      <c r="AE313" s="32">
        <f t="shared" si="45"/>
        <v>0.92000078552538556</v>
      </c>
      <c r="AF313" s="32">
        <f t="shared" si="46"/>
        <v>0.92000078552538556</v>
      </c>
      <c r="AH313" s="24">
        <f t="shared" si="48"/>
        <v>-15.6073</v>
      </c>
      <c r="AI313" s="24">
        <f t="shared" si="49"/>
        <v>0.94406800607472963</v>
      </c>
      <c r="AJ313" s="7">
        <f t="shared" si="50"/>
        <v>5.6554922945385044</v>
      </c>
      <c r="AK313" s="7">
        <f t="shared" si="50"/>
        <v>4.491791923803615</v>
      </c>
      <c r="AL313" s="7">
        <f t="shared" si="50"/>
        <v>3.7575787356648398</v>
      </c>
    </row>
    <row r="314" spans="1:38">
      <c r="A314" s="11">
        <v>41047</v>
      </c>
      <c r="B314" s="2" t="s">
        <v>397</v>
      </c>
      <c r="C314" s="5" t="s">
        <v>17</v>
      </c>
      <c r="D314" s="16">
        <v>232</v>
      </c>
      <c r="E314" s="21">
        <v>-19.9819</v>
      </c>
      <c r="F314" s="21">
        <v>1.2364999999999999</v>
      </c>
      <c r="G314" s="21">
        <v>-26.46</v>
      </c>
      <c r="H314" s="21">
        <v>12.34</v>
      </c>
      <c r="I314" s="21">
        <v>0.39360000000000001</v>
      </c>
      <c r="J314" s="7">
        <f t="shared" si="47"/>
        <v>7.8558587415090688</v>
      </c>
      <c r="K314" s="7">
        <f t="shared" si="47"/>
        <v>6.9673732674547937</v>
      </c>
      <c r="L314" s="7">
        <f t="shared" si="47"/>
        <v>6.4068013462579119</v>
      </c>
      <c r="M314" s="28">
        <v>41772</v>
      </c>
      <c r="N314" s="20" t="s">
        <v>397</v>
      </c>
      <c r="P314">
        <v>16</v>
      </c>
      <c r="Q314" s="24">
        <v>-22.3231</v>
      </c>
      <c r="R314" s="24">
        <v>1.4297</v>
      </c>
      <c r="S314" s="24">
        <v>-7.6059999999999999</v>
      </c>
      <c r="T314" s="24">
        <v>3.8879999999999999</v>
      </c>
      <c r="U314" s="24">
        <v>0.4536</v>
      </c>
      <c r="V314" s="7">
        <f t="shared" si="51"/>
        <v>8.4318173979687785</v>
      </c>
      <c r="W314" s="7">
        <f t="shared" si="51"/>
        <v>7.6633958489248464</v>
      </c>
      <c r="X314" s="7">
        <f t="shared" si="51"/>
        <v>7.1785758303475617</v>
      </c>
      <c r="Y314" t="s">
        <v>760</v>
      </c>
      <c r="Z314" t="s">
        <v>457</v>
      </c>
      <c r="AA314" s="34">
        <v>11720300</v>
      </c>
      <c r="AB314" s="34">
        <v>12739500</v>
      </c>
      <c r="AC314" s="34">
        <v>12739500</v>
      </c>
      <c r="AD314" s="32">
        <f t="shared" si="44"/>
        <v>1</v>
      </c>
      <c r="AE314" s="32">
        <f t="shared" si="45"/>
        <v>0.9199968601593469</v>
      </c>
      <c r="AF314" s="32">
        <f t="shared" si="46"/>
        <v>0.9199968601593469</v>
      </c>
      <c r="AH314" s="24">
        <f t="shared" si="48"/>
        <v>-19.9819</v>
      </c>
      <c r="AI314" s="24">
        <f t="shared" si="49"/>
        <v>1.1375761175870325</v>
      </c>
      <c r="AJ314" s="7">
        <f t="shared" si="50"/>
        <v>8.5390060354645154</v>
      </c>
      <c r="AK314" s="7">
        <f t="shared" si="50"/>
        <v>7.5732576589968117</v>
      </c>
      <c r="AL314" s="7">
        <f t="shared" si="50"/>
        <v>6.96393827382001</v>
      </c>
    </row>
    <row r="315" spans="1:38">
      <c r="A315" s="11">
        <v>41047</v>
      </c>
      <c r="B315" s="2" t="s">
        <v>398</v>
      </c>
      <c r="C315" s="5" t="s">
        <v>17</v>
      </c>
      <c r="D315" s="5">
        <v>44</v>
      </c>
      <c r="E315" s="21">
        <v>-23.476700000000001</v>
      </c>
      <c r="F315" s="21">
        <v>1.5629</v>
      </c>
      <c r="G315" s="21">
        <v>-6.1740000000000004</v>
      </c>
      <c r="H315" s="21">
        <v>3.4039999999999999</v>
      </c>
      <c r="I315" s="21">
        <v>0.1905</v>
      </c>
      <c r="J315" s="7">
        <f t="shared" si="47"/>
        <v>8.4513208355467171</v>
      </c>
      <c r="K315" s="7">
        <f t="shared" si="47"/>
        <v>7.7483889213691555</v>
      </c>
      <c r="L315" s="7">
        <f t="shared" si="47"/>
        <v>7.3048882619795954</v>
      </c>
      <c r="M315" s="28">
        <v>41772</v>
      </c>
      <c r="Q315" s="24"/>
      <c r="R315" s="24"/>
      <c r="S315" s="24"/>
      <c r="T315" s="24"/>
      <c r="U315" s="24"/>
      <c r="V315" s="7" t="e">
        <f t="shared" si="51"/>
        <v>#DIV/0!</v>
      </c>
      <c r="W315" s="7" t="e">
        <f t="shared" si="51"/>
        <v>#DIV/0!</v>
      </c>
      <c r="X315" s="7" t="e">
        <f t="shared" si="51"/>
        <v>#DIV/0!</v>
      </c>
      <c r="Y315" t="s">
        <v>761</v>
      </c>
      <c r="Z315" t="s">
        <v>457</v>
      </c>
      <c r="AA315" s="34">
        <v>13464700</v>
      </c>
      <c r="AB315" s="34">
        <v>14635500</v>
      </c>
      <c r="AC315" s="34">
        <v>14635500</v>
      </c>
      <c r="AD315" s="32">
        <f t="shared" si="44"/>
        <v>1</v>
      </c>
      <c r="AE315" s="32">
        <f t="shared" si="45"/>
        <v>0.92000273308052338</v>
      </c>
      <c r="AF315" s="32">
        <f t="shared" si="46"/>
        <v>0.92000273308052338</v>
      </c>
      <c r="AH315" s="24">
        <f t="shared" si="48"/>
        <v>-23.476700000000001</v>
      </c>
      <c r="AI315" s="24">
        <f t="shared" si="49"/>
        <v>1.43787227153155</v>
      </c>
      <c r="AJ315" s="7">
        <f t="shared" si="50"/>
        <v>9.1861910097249826</v>
      </c>
      <c r="AK315" s="7">
        <f t="shared" si="50"/>
        <v>8.4221368510771342</v>
      </c>
      <c r="AL315" s="7">
        <f t="shared" si="50"/>
        <v>7.9400723490461997</v>
      </c>
    </row>
    <row r="316" spans="1:38">
      <c r="A316" s="11">
        <v>41047</v>
      </c>
      <c r="B316" s="2" t="s">
        <v>399</v>
      </c>
      <c r="C316" s="5" t="s">
        <v>17</v>
      </c>
      <c r="D316">
        <v>539</v>
      </c>
      <c r="E316" s="21">
        <v>-20.950900000000001</v>
      </c>
      <c r="F316" s="21">
        <v>1.4349000000000001</v>
      </c>
      <c r="G316" s="21">
        <v>-52.75</v>
      </c>
      <c r="H316" s="21">
        <v>26.33</v>
      </c>
      <c r="I316" s="21">
        <v>0.56179999999999997</v>
      </c>
      <c r="J316" s="7">
        <f t="shared" si="47"/>
        <v>7.4449573725527651</v>
      </c>
      <c r="K316" s="7">
        <f t="shared" si="47"/>
        <v>6.6793205416460051</v>
      </c>
      <c r="L316" s="7">
        <f t="shared" si="47"/>
        <v>6.1962574845967726</v>
      </c>
      <c r="M316" s="28">
        <v>41772</v>
      </c>
      <c r="Q316" s="24"/>
      <c r="R316" s="24"/>
      <c r="S316" s="24"/>
      <c r="T316" s="24"/>
      <c r="U316" s="24"/>
      <c r="V316" s="7" t="e">
        <f t="shared" si="51"/>
        <v>#DIV/0!</v>
      </c>
      <c r="W316" s="7" t="e">
        <f t="shared" si="51"/>
        <v>#DIV/0!</v>
      </c>
      <c r="X316" s="7" t="e">
        <f t="shared" si="51"/>
        <v>#DIV/0!</v>
      </c>
      <c r="Y316" t="s">
        <v>762</v>
      </c>
      <c r="Z316" t="s">
        <v>457</v>
      </c>
      <c r="AA316" s="34">
        <v>13664300</v>
      </c>
      <c r="AB316" s="34">
        <v>14852500</v>
      </c>
      <c r="AC316" s="34">
        <v>14852500</v>
      </c>
      <c r="AD316" s="32">
        <f t="shared" si="44"/>
        <v>1</v>
      </c>
      <c r="AE316" s="32">
        <f t="shared" si="45"/>
        <v>0.92</v>
      </c>
      <c r="AF316" s="32">
        <f t="shared" si="46"/>
        <v>0.92</v>
      </c>
      <c r="AH316" s="24">
        <f t="shared" si="48"/>
        <v>-20.950900000000001</v>
      </c>
      <c r="AI316" s="24">
        <f t="shared" si="49"/>
        <v>1.3201080000000001</v>
      </c>
      <c r="AJ316" s="7">
        <f t="shared" si="50"/>
        <v>8.0923449701660495</v>
      </c>
      <c r="AK316" s="7">
        <f t="shared" si="50"/>
        <v>7.2601310235282659</v>
      </c>
      <c r="AL316" s="7">
        <f t="shared" si="50"/>
        <v>6.7350624832573613</v>
      </c>
    </row>
    <row r="317" spans="1:38">
      <c r="A317" s="11">
        <v>41047</v>
      </c>
      <c r="B317" s="2" t="s">
        <v>400</v>
      </c>
      <c r="C317" s="5" t="s">
        <v>17</v>
      </c>
      <c r="D317">
        <v>472</v>
      </c>
      <c r="E317" s="21">
        <v>-18.304659999999998</v>
      </c>
      <c r="F317" s="21">
        <v>1.08484</v>
      </c>
      <c r="G317" s="21">
        <v>-39.72</v>
      </c>
      <c r="H317" s="21">
        <v>17.989999999999998</v>
      </c>
      <c r="I317" s="21">
        <v>0.40539999999999998</v>
      </c>
      <c r="J317" s="7">
        <f t="shared" si="47"/>
        <v>7.4080319068949905</v>
      </c>
      <c r="K317" s="7">
        <f t="shared" si="47"/>
        <v>6.3953366811768095</v>
      </c>
      <c r="L317" s="7">
        <f t="shared" si="47"/>
        <v>5.7563971319714486</v>
      </c>
      <c r="M317" s="28">
        <v>41772</v>
      </c>
      <c r="Q317" s="24"/>
      <c r="R317" s="24"/>
      <c r="S317" s="24"/>
      <c r="T317" s="24"/>
      <c r="U317" s="24"/>
      <c r="V317" s="7" t="e">
        <f t="shared" si="51"/>
        <v>#DIV/0!</v>
      </c>
      <c r="W317" s="7" t="e">
        <f t="shared" si="51"/>
        <v>#DIV/0!</v>
      </c>
      <c r="X317" s="7" t="e">
        <f t="shared" si="51"/>
        <v>#DIV/0!</v>
      </c>
      <c r="Y317" t="s">
        <v>763</v>
      </c>
      <c r="Z317" t="s">
        <v>457</v>
      </c>
      <c r="AA317" s="34">
        <v>12263400</v>
      </c>
      <c r="AB317" s="34">
        <v>13329800</v>
      </c>
      <c r="AC317" s="34">
        <v>13329800</v>
      </c>
      <c r="AD317" s="32">
        <f t="shared" si="44"/>
        <v>1</v>
      </c>
      <c r="AE317" s="32">
        <f t="shared" si="45"/>
        <v>0.91999879968191567</v>
      </c>
      <c r="AF317" s="32">
        <f t="shared" si="46"/>
        <v>0.91999879968191567</v>
      </c>
      <c r="AH317" s="24">
        <f t="shared" si="48"/>
        <v>-18.304659999999998</v>
      </c>
      <c r="AI317" s="24">
        <f t="shared" si="49"/>
        <v>0.99805149784692937</v>
      </c>
      <c r="AJ317" s="7">
        <f t="shared" si="50"/>
        <v>8.0522191001295607</v>
      </c>
      <c r="AK317" s="7">
        <f t="shared" si="50"/>
        <v>6.951461983850372</v>
      </c>
      <c r="AL317" s="7">
        <f t="shared" si="50"/>
        <v>6.2569615677343178</v>
      </c>
    </row>
    <row r="318" spans="1:38">
      <c r="A318" s="11">
        <v>41047</v>
      </c>
      <c r="B318" s="2" t="s">
        <v>401</v>
      </c>
      <c r="C318" s="5" t="s">
        <v>17</v>
      </c>
      <c r="D318">
        <v>463</v>
      </c>
      <c r="E318" s="21">
        <v>-21.35022</v>
      </c>
      <c r="F318" s="21">
        <v>1.38049</v>
      </c>
      <c r="G318" s="21">
        <v>-63.02</v>
      </c>
      <c r="H318" s="21">
        <v>31.56</v>
      </c>
      <c r="I318" s="21">
        <v>0.68200000000000005</v>
      </c>
      <c r="J318" s="7">
        <f t="shared" si="47"/>
        <v>8.0276491201500644</v>
      </c>
      <c r="K318" s="7">
        <f t="shared" si="47"/>
        <v>7.2318358301819297</v>
      </c>
      <c r="L318" s="7">
        <f t="shared" si="47"/>
        <v>6.7297335472534456</v>
      </c>
      <c r="M318" s="28">
        <v>41772</v>
      </c>
      <c r="Q318" s="24"/>
      <c r="R318" s="24"/>
      <c r="S318" s="24"/>
      <c r="T318" s="24"/>
      <c r="U318" s="24"/>
      <c r="V318" s="7" t="e">
        <f t="shared" si="51"/>
        <v>#DIV/0!</v>
      </c>
      <c r="W318" s="7" t="e">
        <f t="shared" si="51"/>
        <v>#DIV/0!</v>
      </c>
      <c r="X318" s="7" t="e">
        <f t="shared" si="51"/>
        <v>#DIV/0!</v>
      </c>
      <c r="Y318" t="s">
        <v>764</v>
      </c>
      <c r="Z318" t="s">
        <v>457</v>
      </c>
      <c r="AA318" s="34">
        <v>13725300</v>
      </c>
      <c r="AB318" s="34">
        <v>14918800</v>
      </c>
      <c r="AC318" s="34">
        <v>14918800</v>
      </c>
      <c r="AD318" s="32">
        <f t="shared" si="44"/>
        <v>1</v>
      </c>
      <c r="AE318" s="32">
        <f t="shared" si="45"/>
        <v>0.92000026811807922</v>
      </c>
      <c r="AF318" s="32">
        <f t="shared" si="46"/>
        <v>0.92000026811807922</v>
      </c>
      <c r="AH318" s="24">
        <f t="shared" si="48"/>
        <v>-21.35022</v>
      </c>
      <c r="AI318" s="24">
        <f t="shared" si="49"/>
        <v>1.2700511701343271</v>
      </c>
      <c r="AJ318" s="7">
        <f t="shared" si="50"/>
        <v>8.7257030224253604</v>
      </c>
      <c r="AK318" s="7">
        <f t="shared" si="50"/>
        <v>7.8606888289012389</v>
      </c>
      <c r="AL318" s="7">
        <f t="shared" si="50"/>
        <v>7.3149256369452544</v>
      </c>
    </row>
    <row r="319" spans="1:38">
      <c r="A319" s="11">
        <v>41047</v>
      </c>
      <c r="B319" s="2" t="s">
        <v>402</v>
      </c>
      <c r="C319" s="5" t="s">
        <v>17</v>
      </c>
      <c r="D319">
        <v>518</v>
      </c>
      <c r="E319" s="21">
        <v>-21.492139999999999</v>
      </c>
      <c r="F319" s="21">
        <v>1.3223</v>
      </c>
      <c r="G319" s="21">
        <v>-64.59</v>
      </c>
      <c r="H319" s="21">
        <v>33.020000000000003</v>
      </c>
      <c r="I319" s="21">
        <v>0.67730000000000001</v>
      </c>
      <c r="J319" s="7">
        <f t="shared" si="47"/>
        <v>8.4882472463706886</v>
      </c>
      <c r="K319" s="7">
        <f t="shared" si="47"/>
        <v>7.6574128754502393</v>
      </c>
      <c r="L319" s="7">
        <f t="shared" si="47"/>
        <v>7.1332147505467045</v>
      </c>
      <c r="M319" s="28">
        <v>41772</v>
      </c>
      <c r="Q319" s="24"/>
      <c r="R319" s="24"/>
      <c r="S319" s="24"/>
      <c r="T319" s="24"/>
      <c r="U319" s="24"/>
      <c r="V319" s="7" t="e">
        <f t="shared" si="51"/>
        <v>#DIV/0!</v>
      </c>
      <c r="W319" s="7" t="e">
        <f t="shared" si="51"/>
        <v>#DIV/0!</v>
      </c>
      <c r="X319" s="7" t="e">
        <f t="shared" si="51"/>
        <v>#DIV/0!</v>
      </c>
      <c r="Y319" t="s">
        <v>765</v>
      </c>
      <c r="Z319" t="s">
        <v>457</v>
      </c>
      <c r="AA319" s="34">
        <v>13432200</v>
      </c>
      <c r="AB319" s="34">
        <v>14600200</v>
      </c>
      <c r="AC319" s="34">
        <v>14600200</v>
      </c>
      <c r="AD319" s="32">
        <f t="shared" si="44"/>
        <v>1</v>
      </c>
      <c r="AE319" s="32">
        <f t="shared" si="45"/>
        <v>0.92000109587539902</v>
      </c>
      <c r="AF319" s="32">
        <f t="shared" si="46"/>
        <v>0.92000109587539902</v>
      </c>
      <c r="AH319" s="24">
        <f t="shared" si="48"/>
        <v>-21.492139999999999</v>
      </c>
      <c r="AI319" s="24">
        <f t="shared" si="49"/>
        <v>1.2165174490760402</v>
      </c>
      <c r="AJ319" s="7">
        <f t="shared" si="50"/>
        <v>9.2263447124418434</v>
      </c>
      <c r="AK319" s="7">
        <f t="shared" si="50"/>
        <v>8.3232649502053704</v>
      </c>
      <c r="AL319" s="7">
        <f t="shared" si="50"/>
        <v>7.753485058362144</v>
      </c>
    </row>
    <row r="320" spans="1:38">
      <c r="A320" s="11">
        <v>41047</v>
      </c>
      <c r="B320" s="2" t="s">
        <v>403</v>
      </c>
      <c r="C320" s="5" t="s">
        <v>17</v>
      </c>
      <c r="D320">
        <v>465</v>
      </c>
      <c r="E320" s="21">
        <v>-20.378579999999999</v>
      </c>
      <c r="F320" s="21">
        <v>1.3970499999999999</v>
      </c>
      <c r="G320" s="21">
        <v>-63.4</v>
      </c>
      <c r="H320" s="21">
        <v>30.53</v>
      </c>
      <c r="I320" s="21">
        <v>0.66649999999999998</v>
      </c>
      <c r="J320" s="7">
        <f t="shared" si="47"/>
        <v>7.2369989147675193</v>
      </c>
      <c r="K320" s="7">
        <f t="shared" si="47"/>
        <v>6.4506188362677443</v>
      </c>
      <c r="L320" s="7">
        <f t="shared" si="47"/>
        <v>5.9544682471263792</v>
      </c>
      <c r="M320" s="28">
        <v>41772</v>
      </c>
      <c r="Q320" s="24"/>
      <c r="R320" s="24"/>
      <c r="S320" s="24"/>
      <c r="T320" s="24"/>
      <c r="U320" s="24"/>
      <c r="V320" s="7" t="e">
        <f t="shared" si="51"/>
        <v>#DIV/0!</v>
      </c>
      <c r="W320" s="7" t="e">
        <f t="shared" si="51"/>
        <v>#DIV/0!</v>
      </c>
      <c r="X320" s="7" t="e">
        <f t="shared" si="51"/>
        <v>#DIV/0!</v>
      </c>
      <c r="Y320" t="s">
        <v>766</v>
      </c>
      <c r="Z320" t="s">
        <v>457</v>
      </c>
      <c r="AA320" s="34">
        <v>16579300</v>
      </c>
      <c r="AB320" s="34">
        <v>18021000</v>
      </c>
      <c r="AC320" s="34">
        <v>18021000</v>
      </c>
      <c r="AD320" s="32">
        <f t="shared" si="44"/>
        <v>1</v>
      </c>
      <c r="AE320" s="32">
        <f t="shared" si="45"/>
        <v>0.91999889018367464</v>
      </c>
      <c r="AF320" s="32">
        <f t="shared" si="46"/>
        <v>0.91999889018367464</v>
      </c>
      <c r="AH320" s="24">
        <f t="shared" si="48"/>
        <v>-20.378579999999999</v>
      </c>
      <c r="AI320" s="24">
        <f t="shared" si="49"/>
        <v>1.2852844495311027</v>
      </c>
      <c r="AJ320" s="7">
        <f t="shared" si="50"/>
        <v>7.8663126575323119</v>
      </c>
      <c r="AK320" s="7">
        <f t="shared" si="50"/>
        <v>7.0115506715229836</v>
      </c>
      <c r="AL320" s="7">
        <f t="shared" si="50"/>
        <v>6.4722559023278707</v>
      </c>
    </row>
    <row r="321" spans="1:38">
      <c r="A321" s="11">
        <v>41047</v>
      </c>
      <c r="B321" s="2" t="s">
        <v>404</v>
      </c>
      <c r="C321" s="5" t="s">
        <v>17</v>
      </c>
      <c r="D321">
        <v>541</v>
      </c>
      <c r="E321" s="21">
        <v>-23.38965</v>
      </c>
      <c r="F321" s="21">
        <v>2.1594899999999999</v>
      </c>
      <c r="G321" s="21">
        <v>-50.55</v>
      </c>
      <c r="H321" s="21">
        <v>30.3</v>
      </c>
      <c r="I321" s="21">
        <v>0.62849999999999995</v>
      </c>
      <c r="J321" s="7">
        <f t="shared" si="47"/>
        <v>6.0762121305845191</v>
      </c>
      <c r="K321" s="7">
        <f t="shared" si="47"/>
        <v>5.5674752118360598</v>
      </c>
      <c r="L321" s="7">
        <f t="shared" si="47"/>
        <v>5.2464979530573927</v>
      </c>
      <c r="M321" s="28">
        <v>41772</v>
      </c>
      <c r="N321" s="20" t="s">
        <v>404</v>
      </c>
      <c r="P321">
        <v>44</v>
      </c>
      <c r="Q321" s="24">
        <v>-24.873000000000001</v>
      </c>
      <c r="R321" s="24">
        <v>2.4620000000000002</v>
      </c>
      <c r="S321" s="24">
        <v>-20.07</v>
      </c>
      <c r="T321" s="24">
        <v>12.37</v>
      </c>
      <c r="U321" s="24">
        <v>0.77159999999999995</v>
      </c>
      <c r="V321" s="7">
        <f t="shared" si="51"/>
        <v>5.9321158951567678</v>
      </c>
      <c r="W321" s="7">
        <f t="shared" si="51"/>
        <v>5.4858883205555857</v>
      </c>
      <c r="X321" s="7">
        <f t="shared" si="51"/>
        <v>5.2043500668756737</v>
      </c>
      <c r="Y321" t="s">
        <v>767</v>
      </c>
      <c r="Z321" t="s">
        <v>457</v>
      </c>
      <c r="AA321" s="34">
        <v>13945000</v>
      </c>
      <c r="AB321" s="34">
        <v>15157600</v>
      </c>
      <c r="AC321" s="34">
        <v>15157600</v>
      </c>
      <c r="AD321" s="32">
        <f t="shared" si="44"/>
        <v>1</v>
      </c>
      <c r="AE321" s="32">
        <f t="shared" si="45"/>
        <v>0.92000052778804031</v>
      </c>
      <c r="AF321" s="32">
        <f t="shared" si="46"/>
        <v>0.92000052778804031</v>
      </c>
      <c r="AH321" s="24">
        <f t="shared" si="48"/>
        <v>-23.38965</v>
      </c>
      <c r="AI321" s="24">
        <f t="shared" si="49"/>
        <v>1.986731939752995</v>
      </c>
      <c r="AJ321" s="7">
        <f t="shared" si="50"/>
        <v>6.6045746138793771</v>
      </c>
      <c r="AK321" s="7">
        <f t="shared" si="50"/>
        <v>6.0516000194282009</v>
      </c>
      <c r="AL321" s="7">
        <f t="shared" si="50"/>
        <v>5.7027118948198448</v>
      </c>
    </row>
    <row r="322" spans="1:38">
      <c r="A322" s="11">
        <v>41047</v>
      </c>
      <c r="B322" s="2" t="s">
        <v>405</v>
      </c>
      <c r="C322" s="5" t="s">
        <v>17</v>
      </c>
      <c r="D322">
        <v>555</v>
      </c>
      <c r="E322" s="21">
        <v>-19.968920000000001</v>
      </c>
      <c r="F322" s="21">
        <v>1.2431000000000001</v>
      </c>
      <c r="G322" s="21">
        <v>-45.01</v>
      </c>
      <c r="H322" s="21">
        <v>22.38</v>
      </c>
      <c r="I322" s="21">
        <v>0.4733</v>
      </c>
      <c r="J322" s="7">
        <f t="shared" si="47"/>
        <v>7.8037079349014258</v>
      </c>
      <c r="K322" s="7">
        <f t="shared" si="47"/>
        <v>6.919939703328656</v>
      </c>
      <c r="L322" s="7">
        <f t="shared" si="47"/>
        <v>6.3623440307681669</v>
      </c>
      <c r="M322" s="28">
        <v>41772</v>
      </c>
      <c r="N322" s="20" t="s">
        <v>405</v>
      </c>
      <c r="P322">
        <v>67</v>
      </c>
      <c r="Q322" s="24">
        <v>-18.877400000000002</v>
      </c>
      <c r="R322" s="24">
        <v>1.3221000000000001</v>
      </c>
      <c r="S322" s="24">
        <v>-11.048999999999999</v>
      </c>
      <c r="T322" s="24">
        <v>5.4539999999999997</v>
      </c>
      <c r="U322" s="24">
        <v>0.29709999999999998</v>
      </c>
      <c r="V322" s="7">
        <f t="shared" si="51"/>
        <v>6.5118140336403938</v>
      </c>
      <c r="W322" s="7">
        <f t="shared" si="51"/>
        <v>5.6808539786762369</v>
      </c>
      <c r="X322" s="7">
        <f t="shared" si="51"/>
        <v>5.1565765559699797</v>
      </c>
      <c r="Y322" t="s">
        <v>768</v>
      </c>
      <c r="Z322" t="s">
        <v>457</v>
      </c>
      <c r="AA322" s="34">
        <v>13070300</v>
      </c>
      <c r="AB322" s="34">
        <v>14206900</v>
      </c>
      <c r="AC322" s="34">
        <v>14206900</v>
      </c>
      <c r="AD322" s="32">
        <f t="shared" si="44"/>
        <v>1</v>
      </c>
      <c r="AE322" s="32">
        <f t="shared" si="45"/>
        <v>0.91999662136004334</v>
      </c>
      <c r="AF322" s="32">
        <f t="shared" si="46"/>
        <v>0.91999662136004334</v>
      </c>
      <c r="AH322" s="24">
        <f t="shared" si="48"/>
        <v>-19.968920000000001</v>
      </c>
      <c r="AI322" s="24">
        <f t="shared" si="49"/>
        <v>1.14364780001267</v>
      </c>
      <c r="AJ322" s="7">
        <f t="shared" si="50"/>
        <v>8.4823223843638687</v>
      </c>
      <c r="AK322" s="7">
        <f t="shared" si="50"/>
        <v>7.5217012135314327</v>
      </c>
      <c r="AL322" s="7">
        <f t="shared" si="50"/>
        <v>6.915616734942601</v>
      </c>
    </row>
    <row r="323" spans="1:38">
      <c r="A323" s="11">
        <v>41047</v>
      </c>
      <c r="B323" s="2" t="s">
        <v>406</v>
      </c>
      <c r="C323" s="5" t="s">
        <v>17</v>
      </c>
      <c r="D323">
        <v>516</v>
      </c>
      <c r="E323" s="21">
        <v>-23.155740000000002</v>
      </c>
      <c r="F323" s="21">
        <v>1.3462400000000001</v>
      </c>
      <c r="G323" s="21">
        <v>-42.24</v>
      </c>
      <c r="H323" s="21">
        <v>23.11</v>
      </c>
      <c r="I323" s="21">
        <v>0.50760000000000005</v>
      </c>
      <c r="J323" s="7">
        <f t="shared" si="47"/>
        <v>9.5730399734638425</v>
      </c>
      <c r="K323" s="7">
        <f t="shared" si="47"/>
        <v>8.7569802154206187</v>
      </c>
      <c r="L323" s="7">
        <f t="shared" si="47"/>
        <v>8.2421038333788257</v>
      </c>
      <c r="M323" s="28">
        <v>41772</v>
      </c>
      <c r="N323" s="20" t="s">
        <v>406</v>
      </c>
      <c r="P323">
        <v>66</v>
      </c>
      <c r="Q323" s="24">
        <v>-25.408000000000001</v>
      </c>
      <c r="R323" s="24">
        <v>1.8260000000000001</v>
      </c>
      <c r="S323" s="24">
        <v>-19.72</v>
      </c>
      <c r="T323" s="24">
        <v>12.51</v>
      </c>
      <c r="U323" s="24">
        <v>0.69869999999999999</v>
      </c>
      <c r="V323" s="7">
        <f t="shared" si="51"/>
        <v>8.2912756483439018</v>
      </c>
      <c r="W323" s="7">
        <f t="shared" si="51"/>
        <v>7.689625983136831</v>
      </c>
      <c r="X323" s="7">
        <f t="shared" si="51"/>
        <v>7.3100273081313851</v>
      </c>
      <c r="Y323" t="s">
        <v>769</v>
      </c>
      <c r="Z323" t="s">
        <v>457</v>
      </c>
      <c r="AA323" s="34">
        <v>14522300</v>
      </c>
      <c r="AB323" s="34">
        <v>15785100</v>
      </c>
      <c r="AC323" s="34">
        <v>15785100</v>
      </c>
      <c r="AD323" s="32">
        <f t="shared" si="44"/>
        <v>1</v>
      </c>
      <c r="AE323" s="32">
        <f t="shared" si="45"/>
        <v>0.92000050680705225</v>
      </c>
      <c r="AF323" s="32">
        <f t="shared" si="46"/>
        <v>0.92000050680705225</v>
      </c>
      <c r="AH323" s="24">
        <f t="shared" si="48"/>
        <v>-23.155740000000002</v>
      </c>
      <c r="AI323" s="24">
        <f t="shared" si="49"/>
        <v>1.238541482283926</v>
      </c>
      <c r="AJ323" s="7">
        <f t="shared" si="50"/>
        <v>10.405472499888042</v>
      </c>
      <c r="AK323" s="7">
        <f t="shared" si="50"/>
        <v>9.5184515123937672</v>
      </c>
      <c r="AL323" s="7">
        <f t="shared" si="50"/>
        <v>8.9588035793412946</v>
      </c>
    </row>
    <row r="324" spans="1:38">
      <c r="A324" s="11">
        <v>41047</v>
      </c>
      <c r="B324" s="2" t="s">
        <v>407</v>
      </c>
      <c r="C324" s="5" t="s">
        <v>17</v>
      </c>
      <c r="D324">
        <v>380</v>
      </c>
      <c r="E324" s="21">
        <v>-19.258230000000001</v>
      </c>
      <c r="F324" s="21">
        <v>1.1144099999999999</v>
      </c>
      <c r="G324" s="21">
        <v>-44.11</v>
      </c>
      <c r="H324" s="21">
        <v>18.96</v>
      </c>
      <c r="I324" s="21">
        <v>0.48480000000000001</v>
      </c>
      <c r="J324" s="7">
        <f t="shared" si="47"/>
        <v>8.0671380675657662</v>
      </c>
      <c r="K324" s="7">
        <f t="shared" si="47"/>
        <v>7.0813139196595989</v>
      </c>
      <c r="L324" s="7">
        <f t="shared" si="47"/>
        <v>6.4593281329563714</v>
      </c>
      <c r="M324" s="28">
        <v>41772</v>
      </c>
      <c r="Q324" s="24"/>
      <c r="R324" s="24"/>
      <c r="S324" s="24"/>
      <c r="T324" s="24"/>
      <c r="U324" s="24"/>
      <c r="V324" s="7" t="e">
        <f t="shared" si="51"/>
        <v>#DIV/0!</v>
      </c>
      <c r="W324" s="7" t="e">
        <f t="shared" si="51"/>
        <v>#DIV/0!</v>
      </c>
      <c r="X324" s="7" t="e">
        <f t="shared" si="51"/>
        <v>#DIV/0!</v>
      </c>
      <c r="Y324" t="s">
        <v>770</v>
      </c>
      <c r="Z324" t="s">
        <v>457</v>
      </c>
      <c r="AA324" s="34">
        <v>12694600</v>
      </c>
      <c r="AB324" s="34">
        <v>13798500</v>
      </c>
      <c r="AC324" s="34">
        <v>13614700</v>
      </c>
      <c r="AD324" s="32">
        <f t="shared" si="44"/>
        <v>0.98667971156285106</v>
      </c>
      <c r="AE324" s="32">
        <f t="shared" si="45"/>
        <v>0.91999855056709068</v>
      </c>
      <c r="AF324" s="32">
        <f t="shared" si="46"/>
        <v>0.93241863573931116</v>
      </c>
      <c r="AH324" s="24">
        <f t="shared" si="48"/>
        <v>-19.258230000000001</v>
      </c>
      <c r="AI324" s="24">
        <f t="shared" si="49"/>
        <v>1.0390966518542457</v>
      </c>
      <c r="AJ324" s="7">
        <f t="shared" si="50"/>
        <v>8.6518413064206534</v>
      </c>
      <c r="AK324" s="7">
        <f t="shared" si="50"/>
        <v>7.5945649821175572</v>
      </c>
      <c r="AL324" s="7">
        <f t="shared" si="50"/>
        <v>6.9274978913680707</v>
      </c>
    </row>
    <row r="325" spans="1:38">
      <c r="A325" s="11">
        <v>41047</v>
      </c>
      <c r="B325" s="2" t="s">
        <v>408</v>
      </c>
      <c r="C325" s="5" t="s">
        <v>17</v>
      </c>
      <c r="D325">
        <v>1048</v>
      </c>
      <c r="E325" s="21">
        <v>-19.46236</v>
      </c>
      <c r="F325" s="21">
        <v>0.90371999999999997</v>
      </c>
      <c r="G325" s="21">
        <v>-49.85</v>
      </c>
      <c r="H325" s="21">
        <v>22.57</v>
      </c>
      <c r="I325" s="21">
        <v>0.32650000000000001</v>
      </c>
      <c r="J325" s="7">
        <f t="shared" si="47"/>
        <v>10.173758834457535</v>
      </c>
      <c r="K325" s="7">
        <f t="shared" si="47"/>
        <v>8.9581032235735094</v>
      </c>
      <c r="L325" s="7">
        <f t="shared" si="47"/>
        <v>8.191109928570695</v>
      </c>
      <c r="M325" s="28">
        <v>41772</v>
      </c>
      <c r="N325" s="20" t="s">
        <v>408</v>
      </c>
      <c r="P325">
        <v>44</v>
      </c>
      <c r="Q325" s="24">
        <v>-18.186199999999999</v>
      </c>
      <c r="R325" s="24">
        <v>0.97109999999999996</v>
      </c>
      <c r="S325" s="24">
        <v>-8.2949999999999999</v>
      </c>
      <c r="T325" s="24">
        <v>3.7839999999999998</v>
      </c>
      <c r="U325" s="24">
        <v>0.2283</v>
      </c>
      <c r="V325" s="7">
        <f t="shared" si="51"/>
        <v>8.1537115990896538</v>
      </c>
      <c r="W325" s="7">
        <f t="shared" si="51"/>
        <v>7.0224045363071275</v>
      </c>
      <c r="X325" s="7">
        <f t="shared" si="51"/>
        <v>6.3086292499721015</v>
      </c>
      <c r="Y325" t="s">
        <v>771</v>
      </c>
      <c r="Z325" t="s">
        <v>457</v>
      </c>
      <c r="AA325" s="34">
        <v>12471800</v>
      </c>
      <c r="AB325" s="34">
        <v>13556300</v>
      </c>
      <c r="AC325" s="34">
        <v>13641700</v>
      </c>
      <c r="AD325" s="32">
        <f t="shared" si="44"/>
        <v>1.0062996540353932</v>
      </c>
      <c r="AE325" s="32">
        <f t="shared" si="45"/>
        <v>0.92000029506576275</v>
      </c>
      <c r="AF325" s="32">
        <f t="shared" si="46"/>
        <v>0.91424089373025352</v>
      </c>
      <c r="AH325" s="24">
        <f t="shared" si="48"/>
        <v>-19.46236</v>
      </c>
      <c r="AI325" s="24">
        <f t="shared" si="49"/>
        <v>0.82621778048190464</v>
      </c>
      <c r="AJ325" s="7">
        <f t="shared" si="50"/>
        <v>11.128094251994048</v>
      </c>
      <c r="AK325" s="7">
        <f t="shared" si="50"/>
        <v>9.7984057429579341</v>
      </c>
      <c r="AL325" s="7">
        <f t="shared" si="50"/>
        <v>8.9594656996249835</v>
      </c>
    </row>
    <row r="326" spans="1:38">
      <c r="A326" s="11">
        <v>41047</v>
      </c>
      <c r="B326" s="2" t="s">
        <v>409</v>
      </c>
      <c r="C326" s="5" t="s">
        <v>410</v>
      </c>
      <c r="D326">
        <v>400</v>
      </c>
      <c r="E326" s="21">
        <v>-21.359641</v>
      </c>
      <c r="F326" s="21">
        <v>1.4214869999999999</v>
      </c>
      <c r="G326" s="21">
        <v>-26.912800000000001</v>
      </c>
      <c r="H326" s="21">
        <v>11.2311</v>
      </c>
      <c r="I326" s="24">
        <v>0.48</v>
      </c>
      <c r="J326" s="7">
        <f t="shared" si="47"/>
        <v>7.8027518604644035</v>
      </c>
      <c r="K326" s="7">
        <f t="shared" si="47"/>
        <v>7.0298905619311691</v>
      </c>
      <c r="L326" s="7">
        <f t="shared" si="47"/>
        <v>6.5422693733026813</v>
      </c>
      <c r="M326" s="28">
        <v>41772</v>
      </c>
      <c r="Q326" s="24"/>
      <c r="R326" s="24"/>
      <c r="S326" s="24"/>
      <c r="T326" s="24"/>
      <c r="U326" s="24"/>
      <c r="V326" s="7" t="e">
        <f t="shared" si="51"/>
        <v>#DIV/0!</v>
      </c>
      <c r="W326" s="7" t="e">
        <f t="shared" si="51"/>
        <v>#DIV/0!</v>
      </c>
      <c r="X326" s="7" t="e">
        <f t="shared" si="51"/>
        <v>#DIV/0!</v>
      </c>
      <c r="Y326" t="s">
        <v>772</v>
      </c>
      <c r="Z326" t="s">
        <v>457</v>
      </c>
      <c r="AA326" s="34">
        <v>12480000</v>
      </c>
      <c r="AB326" s="34">
        <v>13565200</v>
      </c>
      <c r="AC326" s="34">
        <v>13484600</v>
      </c>
      <c r="AD326" s="32">
        <f t="shared" si="44"/>
        <v>0.99405832571580222</v>
      </c>
      <c r="AE326" s="32">
        <f t="shared" si="45"/>
        <v>0.92000117948869164</v>
      </c>
      <c r="AF326" s="32">
        <f t="shared" si="46"/>
        <v>0.92550020022840873</v>
      </c>
      <c r="AH326" s="24">
        <f t="shared" si="48"/>
        <v>-21.359641</v>
      </c>
      <c r="AI326" s="24">
        <f t="shared" si="49"/>
        <v>1.3155865031220799</v>
      </c>
      <c r="AJ326" s="7">
        <f t="shared" si="50"/>
        <v>8.4308483764117224</v>
      </c>
      <c r="AK326" s="7">
        <f t="shared" si="50"/>
        <v>7.5957742204661098</v>
      </c>
      <c r="AL326" s="7">
        <f t="shared" si="50"/>
        <v>7.0689010890414536</v>
      </c>
    </row>
    <row r="327" spans="1:38">
      <c r="A327" s="11">
        <v>41047</v>
      </c>
      <c r="B327" s="2" t="s">
        <v>411</v>
      </c>
      <c r="C327" s="5" t="s">
        <v>254</v>
      </c>
      <c r="D327">
        <v>882</v>
      </c>
      <c r="E327" s="21">
        <v>-24.4483</v>
      </c>
      <c r="F327" s="21">
        <v>1.9834000000000001</v>
      </c>
      <c r="G327" s="21">
        <v>-75.076099999999997</v>
      </c>
      <c r="H327" s="21">
        <v>41.494700000000002</v>
      </c>
      <c r="I327" s="24">
        <v>0.45</v>
      </c>
      <c r="J327" s="7">
        <f>((LN(1/J$1)-$E327)/$F327)</f>
        <v>7.1494248935544835</v>
      </c>
      <c r="K327" s="7">
        <f t="shared" si="47"/>
        <v>6.5955213498073268</v>
      </c>
      <c r="L327" s="7">
        <f t="shared" si="47"/>
        <v>6.2460471234485775</v>
      </c>
      <c r="M327" s="28">
        <v>41772</v>
      </c>
      <c r="Q327" s="24"/>
      <c r="R327" s="24"/>
      <c r="S327" s="24"/>
      <c r="T327" s="24"/>
      <c r="U327" s="24"/>
      <c r="V327" s="7" t="e">
        <f t="shared" si="51"/>
        <v>#DIV/0!</v>
      </c>
      <c r="W327" s="7" t="e">
        <f t="shared" si="51"/>
        <v>#DIV/0!</v>
      </c>
      <c r="X327" s="7" t="e">
        <f t="shared" si="51"/>
        <v>#DIV/0!</v>
      </c>
      <c r="Y327" t="s">
        <v>773</v>
      </c>
      <c r="Z327" t="s">
        <v>457</v>
      </c>
      <c r="AA327" s="34">
        <v>14298500</v>
      </c>
      <c r="AB327" s="34">
        <v>15541800</v>
      </c>
      <c r="AC327" s="34">
        <v>15238600</v>
      </c>
      <c r="AD327" s="32">
        <f t="shared" si="44"/>
        <v>0.98049132018170349</v>
      </c>
      <c r="AE327" s="32">
        <f t="shared" si="45"/>
        <v>0.92000283107490766</v>
      </c>
      <c r="AF327" s="32">
        <f t="shared" si="46"/>
        <v>0.93830798104812774</v>
      </c>
      <c r="AH327" s="24">
        <f t="shared" si="48"/>
        <v>-24.4483</v>
      </c>
      <c r="AI327" s="24">
        <f t="shared" si="49"/>
        <v>1.8610400496108566</v>
      </c>
      <c r="AJ327" s="7">
        <f t="shared" si="50"/>
        <v>7.6194863924830827</v>
      </c>
      <c r="AK327" s="7">
        <f t="shared" si="50"/>
        <v>7.0291647124645191</v>
      </c>
      <c r="AL327" s="7">
        <f t="shared" si="50"/>
        <v>6.6567132003625202</v>
      </c>
    </row>
    <row r="328" spans="1:38">
      <c r="A328" s="11">
        <v>41047</v>
      </c>
      <c r="B328" s="2" t="s">
        <v>412</v>
      </c>
      <c r="C328" s="5" t="s">
        <v>17</v>
      </c>
      <c r="D328">
        <v>652</v>
      </c>
      <c r="E328" s="21">
        <v>-23.088190000000001</v>
      </c>
      <c r="F328" s="21">
        <v>1.4419200000000001</v>
      </c>
      <c r="G328" s="21">
        <v>-50.59</v>
      </c>
      <c r="H328" s="21">
        <v>25.56</v>
      </c>
      <c r="I328" s="21">
        <v>0.49980000000000002</v>
      </c>
      <c r="J328" s="7">
        <f t="shared" si="47"/>
        <v>8.890964362708031</v>
      </c>
      <c r="K328" s="7">
        <f t="shared" si="47"/>
        <v>8.1290550413392229</v>
      </c>
      <c r="L328" s="7">
        <f t="shared" si="47"/>
        <v>7.6483437809642068</v>
      </c>
      <c r="M328" s="28">
        <v>41772</v>
      </c>
      <c r="Q328" s="24"/>
      <c r="R328" s="24"/>
      <c r="S328" s="24"/>
      <c r="T328" s="24"/>
      <c r="U328" s="24"/>
      <c r="V328" s="7" t="e">
        <f t="shared" si="51"/>
        <v>#DIV/0!</v>
      </c>
      <c r="W328" s="7" t="e">
        <f t="shared" si="51"/>
        <v>#DIV/0!</v>
      </c>
      <c r="X328" s="7" t="e">
        <f t="shared" si="51"/>
        <v>#DIV/0!</v>
      </c>
      <c r="Y328" t="s">
        <v>774</v>
      </c>
      <c r="Z328" t="s">
        <v>457</v>
      </c>
      <c r="AA328" s="34">
        <v>12829100</v>
      </c>
      <c r="AB328" s="34">
        <v>13944700</v>
      </c>
      <c r="AC328" s="34">
        <v>13310200</v>
      </c>
      <c r="AD328" s="32">
        <f t="shared" si="44"/>
        <v>0.95449884185389433</v>
      </c>
      <c r="AE328" s="32">
        <f t="shared" si="45"/>
        <v>0.91999827891600394</v>
      </c>
      <c r="AF328" s="32">
        <f t="shared" si="46"/>
        <v>0.96385478805727942</v>
      </c>
      <c r="AH328" s="24">
        <f t="shared" si="48"/>
        <v>-23.088190000000001</v>
      </c>
      <c r="AI328" s="24">
        <f t="shared" si="49"/>
        <v>1.3898014959955525</v>
      </c>
      <c r="AJ328" s="7">
        <f t="shared" si="50"/>
        <v>9.2243815903310775</v>
      </c>
      <c r="AK328" s="7">
        <f t="shared" si="50"/>
        <v>8.4339001497558925</v>
      </c>
      <c r="AL328" s="7">
        <f t="shared" si="50"/>
        <v>7.9351618892509821</v>
      </c>
    </row>
    <row r="329" spans="1:38">
      <c r="A329" s="11">
        <v>41047</v>
      </c>
      <c r="B329" s="2" t="s">
        <v>413</v>
      </c>
      <c r="C329" s="5" t="s">
        <v>17</v>
      </c>
      <c r="D329">
        <v>1038</v>
      </c>
      <c r="E329" s="21">
        <v>-19.0107</v>
      </c>
      <c r="F329" s="21">
        <v>0.96233999999999997</v>
      </c>
      <c r="G329" s="21">
        <v>-85.08</v>
      </c>
      <c r="H329" s="21">
        <v>35.130000000000003</v>
      </c>
      <c r="I329" s="21">
        <v>0.54269999999999996</v>
      </c>
      <c r="J329" s="7">
        <f t="shared" si="47"/>
        <v>9.084699102059524</v>
      </c>
      <c r="K329" s="7">
        <f t="shared" si="47"/>
        <v>7.9430939638878693</v>
      </c>
      <c r="L329" s="7">
        <f t="shared" si="47"/>
        <v>7.2228213153853194</v>
      </c>
      <c r="M329" s="28">
        <v>41772</v>
      </c>
      <c r="N329" s="20" t="s">
        <v>413</v>
      </c>
      <c r="O329" t="s">
        <v>444</v>
      </c>
      <c r="P329">
        <v>59</v>
      </c>
      <c r="Q329" s="24">
        <v>-18.3005</v>
      </c>
      <c r="R329" s="24">
        <v>1.0474000000000001</v>
      </c>
      <c r="S329" s="24">
        <v>-21.452999999999999</v>
      </c>
      <c r="T329" s="24">
        <v>9.5329999999999995</v>
      </c>
      <c r="U329" s="24">
        <v>0.62470000000000003</v>
      </c>
      <c r="V329" s="7">
        <f t="shared" si="51"/>
        <v>7.6688651268626709</v>
      </c>
      <c r="W329" s="7">
        <f t="shared" si="51"/>
        <v>6.6199704460643982</v>
      </c>
      <c r="X329" s="7">
        <f t="shared" si="51"/>
        <v>5.9581915835859345</v>
      </c>
      <c r="Y329" t="s">
        <v>775</v>
      </c>
      <c r="Z329" t="s">
        <v>457</v>
      </c>
      <c r="AA329" s="34">
        <v>13392800</v>
      </c>
      <c r="AB329" s="34">
        <v>14557400</v>
      </c>
      <c r="AC329" s="34">
        <v>14192100</v>
      </c>
      <c r="AD329" s="32">
        <f t="shared" si="44"/>
        <v>0.97490623325593861</v>
      </c>
      <c r="AE329" s="32">
        <f t="shared" si="45"/>
        <v>0.91999945045131681</v>
      </c>
      <c r="AF329" s="32">
        <f t="shared" si="46"/>
        <v>0.94367993461150923</v>
      </c>
      <c r="AH329" s="24">
        <f t="shared" si="48"/>
        <v>-19.0107</v>
      </c>
      <c r="AI329" s="24">
        <f t="shared" si="49"/>
        <v>0.90814094827403979</v>
      </c>
      <c r="AJ329" s="7">
        <f t="shared" si="50"/>
        <v>9.6268859481466897</v>
      </c>
      <c r="AK329" s="7">
        <f t="shared" si="50"/>
        <v>8.4171483069181221</v>
      </c>
      <c r="AL329" s="7">
        <f t="shared" si="50"/>
        <v>7.6538888350516689</v>
      </c>
    </row>
    <row r="330" spans="1:38">
      <c r="A330" s="11">
        <v>41047</v>
      </c>
      <c r="B330" s="2" t="s">
        <v>414</v>
      </c>
      <c r="C330" s="5" t="s">
        <v>17</v>
      </c>
      <c r="D330">
        <v>744</v>
      </c>
      <c r="E330" s="21">
        <v>-22.673819999999999</v>
      </c>
      <c r="F330" s="21">
        <v>1.8768</v>
      </c>
      <c r="G330" s="21">
        <v>-106.85</v>
      </c>
      <c r="H330" s="21">
        <v>61.46</v>
      </c>
      <c r="I330" s="21">
        <v>0.83520000000000005</v>
      </c>
      <c r="J330" s="7">
        <f t="shared" si="47"/>
        <v>6.6100220235911991</v>
      </c>
      <c r="K330" s="7">
        <f t="shared" si="47"/>
        <v>6.0246574196546518</v>
      </c>
      <c r="L330" s="7">
        <f t="shared" si="47"/>
        <v>5.6553334743435144</v>
      </c>
      <c r="M330" s="28">
        <v>41772</v>
      </c>
      <c r="Q330" s="24"/>
      <c r="R330" s="24"/>
      <c r="S330" s="24"/>
      <c r="T330" s="24"/>
      <c r="U330" s="24"/>
      <c r="V330" s="7" t="e">
        <f t="shared" si="51"/>
        <v>#DIV/0!</v>
      </c>
      <c r="W330" s="7" t="e">
        <f t="shared" si="51"/>
        <v>#DIV/0!</v>
      </c>
      <c r="X330" s="7" t="e">
        <f t="shared" si="51"/>
        <v>#DIV/0!</v>
      </c>
      <c r="Y330" t="s">
        <v>776</v>
      </c>
      <c r="Z330" t="s">
        <v>457</v>
      </c>
      <c r="AA330" s="34">
        <v>14153800</v>
      </c>
      <c r="AB330" s="34">
        <v>15384600</v>
      </c>
      <c r="AC330" s="34">
        <v>14824100</v>
      </c>
      <c r="AD330" s="32">
        <f t="shared" si="44"/>
        <v>0.96356746356746359</v>
      </c>
      <c r="AE330" s="32">
        <f t="shared" si="45"/>
        <v>0.91999791999792002</v>
      </c>
      <c r="AF330" s="32">
        <f t="shared" si="46"/>
        <v>0.95478308969853143</v>
      </c>
      <c r="AH330" s="24">
        <f t="shared" si="48"/>
        <v>-22.673819999999999</v>
      </c>
      <c r="AI330" s="24">
        <f t="shared" si="49"/>
        <v>1.7919369027462038</v>
      </c>
      <c r="AJ330" s="7">
        <f t="shared" si="50"/>
        <v>6.9230614732381621</v>
      </c>
      <c r="AK330" s="7">
        <f t="shared" si="50"/>
        <v>6.3099749929137428</v>
      </c>
      <c r="AL330" s="7">
        <f t="shared" si="50"/>
        <v>5.9231604909646665</v>
      </c>
    </row>
    <row r="331" spans="1:38">
      <c r="A331" s="11">
        <v>41047</v>
      </c>
      <c r="B331" s="2" t="s">
        <v>415</v>
      </c>
      <c r="C331" s="5" t="s">
        <v>410</v>
      </c>
      <c r="D331">
        <v>849</v>
      </c>
      <c r="E331" s="21">
        <v>-23.488102000000001</v>
      </c>
      <c r="F331" s="21">
        <v>1.7342709999999999</v>
      </c>
      <c r="G331" s="21">
        <v>-66.842799999999997</v>
      </c>
      <c r="H331" s="21">
        <v>33.991199999999999</v>
      </c>
      <c r="I331" s="24">
        <v>0.69</v>
      </c>
      <c r="J331" s="7">
        <f t="shared" si="47"/>
        <v>7.6227829064061874</v>
      </c>
      <c r="K331" s="7">
        <f t="shared" si="47"/>
        <v>6.9893108085229203</v>
      </c>
      <c r="L331" s="7">
        <f t="shared" si="47"/>
        <v>6.5896344139110381</v>
      </c>
      <c r="M331" s="28">
        <v>41772</v>
      </c>
      <c r="N331" s="20" t="s">
        <v>415</v>
      </c>
      <c r="P331">
        <v>19</v>
      </c>
      <c r="Q331" s="24">
        <v>-20.513500000000001</v>
      </c>
      <c r="R331" s="24">
        <v>1.2598</v>
      </c>
      <c r="S331" s="24">
        <v>-3.996</v>
      </c>
      <c r="T331" s="24">
        <v>1.929</v>
      </c>
      <c r="U331" s="24">
        <v>0.1197</v>
      </c>
      <c r="V331" s="7">
        <f t="shared" si="51"/>
        <v>8.1325363818669345</v>
      </c>
      <c r="W331" s="7">
        <f t="shared" si="51"/>
        <v>7.260483445950034</v>
      </c>
      <c r="X331" s="7">
        <f t="shared" si="51"/>
        <v>6.7102793019907194</v>
      </c>
      <c r="Y331" t="s">
        <v>777</v>
      </c>
      <c r="Z331" t="s">
        <v>457</v>
      </c>
      <c r="AA331" s="34">
        <v>14521900</v>
      </c>
      <c r="AB331" s="34">
        <v>15784700</v>
      </c>
      <c r="AC331" s="34">
        <v>14520300</v>
      </c>
      <c r="AD331" s="32">
        <f t="shared" ref="AD331" si="52">AC331/AB331</f>
        <v>0.91989711556127141</v>
      </c>
      <c r="AE331" s="32">
        <f t="shared" ref="AE331" si="53">AA331/AB331</f>
        <v>0.91999847954031433</v>
      </c>
      <c r="AF331" s="32">
        <f t="shared" ref="AF331" si="54">AA331/AC331</f>
        <v>1.0001101905608012</v>
      </c>
      <c r="AH331" s="24">
        <f t="shared" si="48"/>
        <v>-23.488102000000001</v>
      </c>
      <c r="AI331" s="24">
        <f t="shared" si="49"/>
        <v>1.7344621002940712</v>
      </c>
      <c r="AJ331" s="7">
        <f t="shared" si="50"/>
        <v>7.6219430402281896</v>
      </c>
      <c r="AK331" s="7">
        <f t="shared" si="50"/>
        <v>6.9885407372998953</v>
      </c>
      <c r="AL331" s="7">
        <f t="shared" si="50"/>
        <v>6.5889083784017544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29"/>
  <sheetViews>
    <sheetView tabSelected="1" workbookViewId="0">
      <selection activeCell="K2" sqref="K2:S2"/>
    </sheetView>
  </sheetViews>
  <sheetFormatPr defaultRowHeight="14.4"/>
  <sheetData>
    <row r="1" spans="1:32">
      <c r="A1" t="s">
        <v>1</v>
      </c>
      <c r="B1" t="s">
        <v>782</v>
      </c>
      <c r="C1" s="24" t="s">
        <v>781</v>
      </c>
      <c r="D1" s="24" t="s">
        <v>783</v>
      </c>
      <c r="E1" t="s">
        <v>784</v>
      </c>
      <c r="F1" s="24" t="s">
        <v>785</v>
      </c>
      <c r="G1" t="s">
        <v>786</v>
      </c>
      <c r="H1" t="s">
        <v>787</v>
      </c>
      <c r="I1" t="s">
        <v>788</v>
      </c>
      <c r="J1" t="s">
        <v>789</v>
      </c>
      <c r="K1" t="s">
        <v>798</v>
      </c>
      <c r="L1" s="24" t="s">
        <v>790</v>
      </c>
      <c r="M1" s="24" t="s">
        <v>791</v>
      </c>
      <c r="N1" t="s">
        <v>792</v>
      </c>
      <c r="O1" s="24" t="s">
        <v>793</v>
      </c>
      <c r="P1" t="s">
        <v>794</v>
      </c>
      <c r="Q1" t="s">
        <v>795</v>
      </c>
      <c r="R1" t="s">
        <v>796</v>
      </c>
      <c r="S1" t="s">
        <v>797</v>
      </c>
      <c r="T1" t="s">
        <v>799</v>
      </c>
      <c r="U1" t="s">
        <v>450</v>
      </c>
      <c r="V1" s="33" t="s">
        <v>451</v>
      </c>
      <c r="W1" s="33" t="s">
        <v>452</v>
      </c>
      <c r="X1" s="33" t="s">
        <v>453</v>
      </c>
      <c r="Y1" s="33" t="s">
        <v>454</v>
      </c>
      <c r="Z1" s="33" t="s">
        <v>455</v>
      </c>
      <c r="AA1" s="33" t="s">
        <v>456</v>
      </c>
      <c r="AB1" s="33" t="s">
        <v>800</v>
      </c>
      <c r="AC1" s="24" t="s">
        <v>801</v>
      </c>
      <c r="AD1" s="33" t="s">
        <v>802</v>
      </c>
      <c r="AE1" s="33" t="s">
        <v>803</v>
      </c>
      <c r="AF1" s="33" t="s">
        <v>804</v>
      </c>
    </row>
    <row r="2" spans="1:32">
      <c r="A2" t="s">
        <v>416</v>
      </c>
      <c r="B2">
        <v>2090</v>
      </c>
      <c r="C2" s="24">
        <v>-19.039370000000002</v>
      </c>
      <c r="D2" s="24">
        <v>1.1404799999999999</v>
      </c>
      <c r="E2" s="24">
        <v>-72.31</v>
      </c>
      <c r="F2" s="24">
        <v>30.55</v>
      </c>
      <c r="G2" s="24">
        <v>0.30830000000000002</v>
      </c>
      <c r="H2" s="24">
        <v>7.6908313463418603</v>
      </c>
      <c r="I2" s="24">
        <v>6.7275419518166508</v>
      </c>
      <c r="J2" s="24">
        <v>6.1197740115108639</v>
      </c>
      <c r="K2" s="24">
        <v>0</v>
      </c>
      <c r="L2" s="24">
        <v>0</v>
      </c>
      <c r="M2" s="24">
        <v>0</v>
      </c>
      <c r="N2" s="24">
        <v>0</v>
      </c>
      <c r="O2" s="24">
        <v>0</v>
      </c>
      <c r="P2" s="24">
        <v>0</v>
      </c>
      <c r="Q2" s="24">
        <v>0</v>
      </c>
      <c r="R2" s="24">
        <v>0</v>
      </c>
      <c r="S2" s="24">
        <v>0</v>
      </c>
      <c r="T2" t="s">
        <v>458</v>
      </c>
      <c r="U2" t="s">
        <v>457</v>
      </c>
      <c r="V2" s="34">
        <v>16172500</v>
      </c>
      <c r="W2" s="34">
        <v>16286500</v>
      </c>
      <c r="X2" s="34">
        <v>13860000</v>
      </c>
      <c r="Y2" s="32">
        <v>0.85101157400300864</v>
      </c>
      <c r="Z2" s="32">
        <v>0.99300033770300555</v>
      </c>
      <c r="AA2" s="32">
        <v>1.1668470418470418</v>
      </c>
      <c r="AB2" s="24">
        <v>-19.039370000000002</v>
      </c>
      <c r="AC2" s="24">
        <v>1.3307657142857141</v>
      </c>
      <c r="AD2" s="24">
        <v>6.5911221184293209</v>
      </c>
      <c r="AE2" s="24">
        <v>5.7655731304485265</v>
      </c>
      <c r="AF2" s="24">
        <v>5.2447097109006391</v>
      </c>
    </row>
    <row r="3" spans="1:32">
      <c r="A3" t="s">
        <v>417</v>
      </c>
      <c r="B3">
        <v>185</v>
      </c>
      <c r="C3" s="24">
        <v>-21.073</v>
      </c>
      <c r="D3" s="24">
        <v>1.1067</v>
      </c>
      <c r="E3" s="24">
        <v>-25.1</v>
      </c>
      <c r="F3" s="24">
        <v>10.55</v>
      </c>
      <c r="G3" s="24">
        <v>0.37219999999999998</v>
      </c>
      <c r="H3" s="24">
        <v>9.7631420745242288</v>
      </c>
      <c r="I3" s="24">
        <v>8.7704500272954302</v>
      </c>
      <c r="J3" s="24">
        <v>8.1441310785650209</v>
      </c>
      <c r="Q3" s="24"/>
      <c r="R3" s="24"/>
      <c r="S3" s="24"/>
      <c r="T3" t="s">
        <v>459</v>
      </c>
      <c r="U3" t="s">
        <v>457</v>
      </c>
      <c r="V3" s="34">
        <v>16362300</v>
      </c>
      <c r="W3" s="34">
        <v>18140000</v>
      </c>
      <c r="X3" s="34">
        <v>18590000</v>
      </c>
      <c r="Y3" s="32">
        <v>1.0248070562293274</v>
      </c>
      <c r="Z3" s="32">
        <v>0.90200110253583243</v>
      </c>
      <c r="AA3" s="32">
        <v>0.88016675632060248</v>
      </c>
      <c r="AB3" s="24">
        <v>-21.073</v>
      </c>
      <c r="AC3" s="24">
        <v>0.97408054922001075</v>
      </c>
      <c r="AD3" s="24">
        <v>11.092377670951235</v>
      </c>
      <c r="AE3" s="24">
        <v>9.9645322483649643</v>
      </c>
      <c r="AF3" s="24">
        <v>9.2529410138259127</v>
      </c>
    </row>
    <row r="4" spans="1:32">
      <c r="A4" t="s">
        <v>418</v>
      </c>
      <c r="B4">
        <v>512</v>
      </c>
      <c r="C4" s="24">
        <v>-16.80508</v>
      </c>
      <c r="D4" s="24">
        <v>0.64907000000000004</v>
      </c>
      <c r="E4" s="24">
        <v>-71.739999999999995</v>
      </c>
      <c r="F4" s="24">
        <v>23.64</v>
      </c>
      <c r="G4" s="24">
        <v>0.52090000000000003</v>
      </c>
      <c r="H4" s="24">
        <v>10.071254770480785</v>
      </c>
      <c r="I4" s="24">
        <v>8.3786603066046066</v>
      </c>
      <c r="J4" s="24">
        <v>7.3107520986148007</v>
      </c>
      <c r="Q4" s="24"/>
      <c r="R4" s="24"/>
      <c r="S4" s="24"/>
      <c r="T4" t="s">
        <v>460</v>
      </c>
      <c r="U4" t="s">
        <v>457</v>
      </c>
      <c r="V4" s="34">
        <v>14741000</v>
      </c>
      <c r="W4" s="34">
        <v>16270400</v>
      </c>
      <c r="X4" s="34">
        <v>16400000</v>
      </c>
      <c r="Y4" s="32">
        <v>1.0079653849936081</v>
      </c>
      <c r="Z4" s="32">
        <v>0.90600108171894977</v>
      </c>
      <c r="AA4" s="32">
        <v>0.89884146341463411</v>
      </c>
      <c r="AB4" s="24">
        <v>-16.80508</v>
      </c>
      <c r="AC4" s="24">
        <v>0.58341102865853656</v>
      </c>
      <c r="AD4" s="24">
        <v>11.204706480963631</v>
      </c>
      <c r="AE4" s="24">
        <v>9.3216219407309922</v>
      </c>
      <c r="AF4" s="24">
        <v>8.1335278758077969</v>
      </c>
    </row>
    <row r="5" spans="1:32">
      <c r="A5" t="s">
        <v>419</v>
      </c>
      <c r="B5">
        <v>1068</v>
      </c>
      <c r="C5" s="24">
        <v>-20.965589999999999</v>
      </c>
      <c r="D5" s="24">
        <v>1.29291</v>
      </c>
      <c r="E5" s="24">
        <v>-68.180000000000007</v>
      </c>
      <c r="F5" s="24">
        <v>31.41</v>
      </c>
      <c r="G5" s="24">
        <v>0.47960000000000003</v>
      </c>
      <c r="H5" s="24">
        <v>8.2739396662381459</v>
      </c>
      <c r="I5" s="24">
        <v>7.424219044796506</v>
      </c>
      <c r="J5" s="24">
        <v>6.8881050225057487</v>
      </c>
      <c r="K5">
        <v>17</v>
      </c>
      <c r="L5" s="24">
        <v>-59.365000000000002</v>
      </c>
      <c r="M5" s="24">
        <v>6.875</v>
      </c>
      <c r="N5" s="24">
        <v>-1.99</v>
      </c>
      <c r="O5" s="24">
        <v>1.6020000000000001</v>
      </c>
      <c r="P5" s="24">
        <v>8.0130000000000007E-2</v>
      </c>
      <c r="Q5" s="24">
        <v>7.14136281220014</v>
      </c>
      <c r="R5" s="24">
        <v>6.9815646611211415</v>
      </c>
      <c r="S5" s="24">
        <v>6.8807432530396957</v>
      </c>
      <c r="T5" t="s">
        <v>461</v>
      </c>
      <c r="U5" t="s">
        <v>457</v>
      </c>
      <c r="V5" s="34">
        <v>13369300</v>
      </c>
      <c r="W5" s="34">
        <v>15055500</v>
      </c>
      <c r="X5" s="34">
        <v>15180000</v>
      </c>
      <c r="Y5" s="32">
        <v>1.0082694032081299</v>
      </c>
      <c r="Z5" s="32">
        <v>0.88800106273454882</v>
      </c>
      <c r="AA5" s="32">
        <v>0.88071805006587611</v>
      </c>
      <c r="AB5" s="24">
        <v>-20.965589999999999</v>
      </c>
      <c r="AC5" s="24">
        <v>1.1386891741106719</v>
      </c>
      <c r="AD5" s="24">
        <v>9.3945385422942902</v>
      </c>
      <c r="AE5" s="24">
        <v>8.429734174564933</v>
      </c>
      <c r="AF5" s="24">
        <v>7.8210103925887866</v>
      </c>
    </row>
    <row r="6" spans="1:32">
      <c r="A6" t="s">
        <v>420</v>
      </c>
      <c r="B6">
        <v>981</v>
      </c>
      <c r="C6" s="24">
        <v>-17.09497</v>
      </c>
      <c r="D6" s="24">
        <v>0.73855000000000004</v>
      </c>
      <c r="E6" s="24">
        <v>-83.41</v>
      </c>
      <c r="F6" s="24">
        <v>30.59</v>
      </c>
      <c r="G6" s="24">
        <v>0.48780000000000001</v>
      </c>
      <c r="H6" s="24">
        <v>9.2435709618522282</v>
      </c>
      <c r="I6" s="24">
        <v>7.7560450141599784</v>
      </c>
      <c r="J6" s="24">
        <v>6.8175206345513617</v>
      </c>
      <c r="L6" s="24"/>
      <c r="M6" s="24"/>
      <c r="N6" s="24"/>
      <c r="O6" s="24"/>
      <c r="P6" s="24"/>
      <c r="Q6" s="24"/>
      <c r="R6" s="24"/>
      <c r="S6" s="24"/>
      <c r="T6" t="s">
        <v>462</v>
      </c>
      <c r="U6" t="s">
        <v>457</v>
      </c>
      <c r="V6" s="34">
        <v>14097200</v>
      </c>
      <c r="W6" s="34">
        <v>16488000</v>
      </c>
      <c r="X6" s="34">
        <v>13860000</v>
      </c>
      <c r="Y6" s="32">
        <v>0.84061135371179041</v>
      </c>
      <c r="Z6" s="32">
        <v>0.85499757399320719</v>
      </c>
      <c r="AA6" s="32">
        <v>1.0171139971139971</v>
      </c>
      <c r="AB6" s="24">
        <v>-17.09497</v>
      </c>
      <c r="AC6" s="24">
        <v>0.75118954256854253</v>
      </c>
      <c r="AD6" s="24">
        <v>9.0880383006038006</v>
      </c>
      <c r="AE6" s="24">
        <v>7.6255415186176903</v>
      </c>
      <c r="AF6" s="24">
        <v>6.7028087843601485</v>
      </c>
    </row>
    <row r="7" spans="1:32">
      <c r="A7" t="s">
        <v>421</v>
      </c>
      <c r="B7">
        <v>433</v>
      </c>
      <c r="C7" s="24">
        <v>-14.462</v>
      </c>
      <c r="D7" s="24">
        <v>0.35099999999999998</v>
      </c>
      <c r="E7" s="24">
        <v>-31.06</v>
      </c>
      <c r="F7" s="24">
        <v>7.47</v>
      </c>
      <c r="G7" s="24">
        <v>0.11459999999999999</v>
      </c>
      <c r="H7" s="24">
        <v>11.948345680558299</v>
      </c>
      <c r="I7" s="24">
        <v>8.8183961401933111</v>
      </c>
      <c r="J7" s="24">
        <v>6.8436178479997389</v>
      </c>
      <c r="L7" s="24"/>
      <c r="M7" s="24"/>
      <c r="N7" s="24"/>
      <c r="O7" s="24"/>
      <c r="P7" s="24"/>
      <c r="Q7" s="24"/>
      <c r="R7" s="24"/>
      <c r="S7" s="24"/>
      <c r="T7" t="s">
        <v>463</v>
      </c>
      <c r="U7" t="s">
        <v>457</v>
      </c>
      <c r="V7" s="34">
        <v>16723800</v>
      </c>
      <c r="W7" s="34">
        <v>17294500</v>
      </c>
      <c r="X7" s="34">
        <v>14530000</v>
      </c>
      <c r="Y7" s="32">
        <v>0.84015149324929894</v>
      </c>
      <c r="Z7" s="32">
        <v>0.96700106970424127</v>
      </c>
      <c r="AA7" s="32">
        <v>1.1509841706813488</v>
      </c>
      <c r="AB7" s="24">
        <v>-14.462</v>
      </c>
      <c r="AC7" s="24">
        <v>0.40399544390915343</v>
      </c>
      <c r="AD7" s="24">
        <v>10.380981758841417</v>
      </c>
      <c r="AE7" s="24">
        <v>7.6616137431091502</v>
      </c>
      <c r="AF7" s="24">
        <v>5.9458835510730941</v>
      </c>
    </row>
    <row r="8" spans="1:32">
      <c r="A8" t="s">
        <v>422</v>
      </c>
      <c r="B8">
        <v>439</v>
      </c>
      <c r="C8" s="24">
        <v>-25.574210000000001</v>
      </c>
      <c r="D8" s="24">
        <v>2.1314600000000001</v>
      </c>
      <c r="E8" s="24">
        <v>-47.54</v>
      </c>
      <c r="F8" s="24">
        <v>27.84</v>
      </c>
      <c r="G8" s="24">
        <v>0.63759999999999994</v>
      </c>
      <c r="H8" s="24">
        <v>7.1810305301886794</v>
      </c>
      <c r="I8" s="24">
        <v>6.6656034104359696</v>
      </c>
      <c r="J8" s="24">
        <v>6.3404051047863472</v>
      </c>
      <c r="L8" s="24"/>
      <c r="M8" s="24"/>
      <c r="N8" s="24"/>
      <c r="O8" s="24"/>
      <c r="P8" s="24"/>
      <c r="Q8" s="24"/>
      <c r="R8" s="24"/>
      <c r="S8" s="24"/>
      <c r="T8" t="s">
        <v>464</v>
      </c>
      <c r="U8" t="s">
        <v>457</v>
      </c>
      <c r="V8" s="34">
        <v>12412500</v>
      </c>
      <c r="W8" s="34">
        <v>14672000</v>
      </c>
      <c r="X8" s="34">
        <v>13860000</v>
      </c>
      <c r="Y8" s="32">
        <v>0.94465648854961837</v>
      </c>
      <c r="Z8" s="32">
        <v>0.84599918211559433</v>
      </c>
      <c r="AA8" s="32">
        <v>0.89556277056277056</v>
      </c>
      <c r="AB8" s="24">
        <v>-25.574210000000001</v>
      </c>
      <c r="AC8" s="24">
        <v>1.9088562229437231</v>
      </c>
      <c r="AD8" s="24">
        <v>8.0184558427726156</v>
      </c>
      <c r="AE8" s="24">
        <v>7.4429215120759347</v>
      </c>
      <c r="AF8" s="24">
        <v>7.0797997786375646</v>
      </c>
    </row>
    <row r="9" spans="1:32">
      <c r="A9" t="s">
        <v>423</v>
      </c>
      <c r="B9">
        <v>954</v>
      </c>
      <c r="C9" s="24">
        <v>-19.724360000000001</v>
      </c>
      <c r="D9" s="24">
        <v>1.3835599999999999</v>
      </c>
      <c r="E9" s="24">
        <v>-99.07</v>
      </c>
      <c r="F9" s="24">
        <v>45.65</v>
      </c>
      <c r="G9" s="24">
        <v>0.68569999999999998</v>
      </c>
      <c r="H9" s="24">
        <v>6.8347085300789008</v>
      </c>
      <c r="I9" s="24">
        <v>6.0406610809851786</v>
      </c>
      <c r="J9" s="24">
        <v>5.539672919604433</v>
      </c>
      <c r="L9" s="24"/>
      <c r="M9" s="24"/>
      <c r="N9" s="24"/>
      <c r="O9" s="24"/>
      <c r="P9" s="24"/>
      <c r="Q9" s="24"/>
      <c r="R9" s="24"/>
      <c r="S9" s="24"/>
      <c r="T9" t="s">
        <v>465</v>
      </c>
      <c r="U9" t="s">
        <v>457</v>
      </c>
      <c r="V9" s="34">
        <v>15584400</v>
      </c>
      <c r="W9" s="34">
        <v>16561500</v>
      </c>
      <c r="X9" s="34">
        <v>13860000</v>
      </c>
      <c r="Y9" s="32">
        <v>0.83688071732632918</v>
      </c>
      <c r="Z9" s="32">
        <v>0.94100172085861788</v>
      </c>
      <c r="AA9" s="32">
        <v>1.1244155844155843</v>
      </c>
      <c r="AB9" s="24">
        <v>-19.724360000000001</v>
      </c>
      <c r="AC9" s="24">
        <v>1.5556964259740258</v>
      </c>
      <c r="AD9" s="24">
        <v>6.0784541096797806</v>
      </c>
      <c r="AE9" s="24">
        <v>5.3722673046414737</v>
      </c>
      <c r="AF9" s="24">
        <v>4.9267130377632409</v>
      </c>
    </row>
    <row r="10" spans="1:32">
      <c r="A10" t="s">
        <v>424</v>
      </c>
      <c r="B10">
        <v>225</v>
      </c>
      <c r="C10" s="24">
        <v>-18.007449999999999</v>
      </c>
      <c r="D10" s="24">
        <v>1.07517</v>
      </c>
      <c r="E10" s="24">
        <v>-42.69</v>
      </c>
      <c r="F10" s="24">
        <v>15.96</v>
      </c>
      <c r="G10" s="24">
        <v>0.52880000000000005</v>
      </c>
      <c r="H10" s="24">
        <v>7.1982284977035835</v>
      </c>
      <c r="I10" s="24">
        <v>6.1764251655160125</v>
      </c>
      <c r="J10" s="24">
        <v>5.5317390409404164</v>
      </c>
      <c r="L10" s="24"/>
      <c r="M10" s="24"/>
      <c r="N10" s="24"/>
      <c r="O10" s="24"/>
      <c r="P10" s="24"/>
      <c r="Q10" s="24"/>
      <c r="R10" s="24"/>
      <c r="S10" s="24"/>
      <c r="AB10" s="24"/>
      <c r="AC10" s="24"/>
      <c r="AD10" s="24"/>
      <c r="AE10" s="24"/>
      <c r="AF10" s="24"/>
    </row>
    <row r="11" spans="1:32">
      <c r="A11" t="s">
        <v>425</v>
      </c>
      <c r="B11">
        <v>507</v>
      </c>
      <c r="C11" s="24">
        <v>-22.760739999999998</v>
      </c>
      <c r="D11" s="24">
        <v>1.90056</v>
      </c>
      <c r="E11" s="24">
        <v>-64.95</v>
      </c>
      <c r="F11" s="24">
        <v>33.869999999999997</v>
      </c>
      <c r="G11" s="24">
        <v>0.69289999999999996</v>
      </c>
      <c r="H11" s="24">
        <v>6.5731202034536986</v>
      </c>
      <c r="I11" s="24">
        <v>5.9950735810539264</v>
      </c>
      <c r="J11" s="24">
        <v>5.6303667680304263</v>
      </c>
      <c r="L11" s="24"/>
      <c r="M11" s="24"/>
      <c r="N11" s="24"/>
      <c r="O11" s="24"/>
      <c r="P11" s="24"/>
      <c r="Q11" s="24"/>
      <c r="R11" s="24"/>
      <c r="S11" s="24"/>
      <c r="AB11" s="24"/>
      <c r="AC11" s="24"/>
      <c r="AD11" s="24"/>
      <c r="AE11" s="24"/>
      <c r="AF11" s="24"/>
    </row>
    <row r="12" spans="1:32">
      <c r="A12" t="s">
        <v>426</v>
      </c>
      <c r="B12">
        <v>745</v>
      </c>
      <c r="C12" s="24">
        <v>-20.741569999999999</v>
      </c>
      <c r="D12" s="24">
        <v>1.3291599999999999</v>
      </c>
      <c r="E12" s="24">
        <v>-61.84</v>
      </c>
      <c r="F12" s="24">
        <v>29.17</v>
      </c>
      <c r="G12" s="24">
        <v>0.53259999999999996</v>
      </c>
      <c r="H12" s="24">
        <v>7.8797430962983865</v>
      </c>
      <c r="I12" s="24">
        <v>7.0531967898581449</v>
      </c>
      <c r="J12" s="24">
        <v>6.5317041324204075</v>
      </c>
      <c r="L12" s="24"/>
      <c r="M12" s="24"/>
      <c r="N12" s="24"/>
      <c r="O12" s="24"/>
      <c r="P12" s="24"/>
      <c r="Q12" s="24"/>
      <c r="R12" s="24"/>
      <c r="S12" s="24"/>
      <c r="AB12" s="24"/>
      <c r="AC12" s="24"/>
      <c r="AD12" s="24"/>
      <c r="AE12" s="24"/>
      <c r="AF12" s="24"/>
    </row>
    <row r="13" spans="1:32">
      <c r="A13" t="s">
        <v>427</v>
      </c>
      <c r="B13">
        <v>1805</v>
      </c>
      <c r="C13" s="24">
        <v>-18.893709999999999</v>
      </c>
      <c r="D13" s="24">
        <v>0.97931000000000001</v>
      </c>
      <c r="E13" s="24">
        <v>-60.51</v>
      </c>
      <c r="F13" s="24">
        <v>27.48</v>
      </c>
      <c r="G13" s="24">
        <v>0.29459999999999997</v>
      </c>
      <c r="H13" s="24">
        <v>8.8078129845257997</v>
      </c>
      <c r="I13" s="24">
        <v>7.6859901820749821</v>
      </c>
      <c r="J13" s="24">
        <v>6.9781987977738478</v>
      </c>
      <c r="L13" s="24"/>
      <c r="M13" s="24"/>
      <c r="N13" s="24"/>
      <c r="O13" s="24"/>
      <c r="P13" s="24"/>
      <c r="Q13" s="24"/>
      <c r="R13" s="24"/>
      <c r="S13" s="24"/>
      <c r="AB13" s="24"/>
      <c r="AC13" s="24"/>
      <c r="AD13" s="24"/>
      <c r="AE13" s="24"/>
      <c r="AF13" s="24"/>
    </row>
    <row r="14" spans="1:32">
      <c r="A14" t="s">
        <v>428</v>
      </c>
      <c r="B14">
        <v>700</v>
      </c>
      <c r="C14" s="24">
        <v>-18.100000000000001</v>
      </c>
      <c r="D14" s="24">
        <v>0.86899999999999999</v>
      </c>
      <c r="E14" s="24">
        <v>-10.69</v>
      </c>
      <c r="F14" s="24">
        <v>4.84</v>
      </c>
      <c r="G14" s="24">
        <v>3.2480000000000002E-2</v>
      </c>
      <c r="H14" s="24">
        <v>9.0125078640690042</v>
      </c>
      <c r="I14" s="24">
        <v>7.7482819852794629</v>
      </c>
      <c r="J14" s="24">
        <v>6.9506442631161223</v>
      </c>
      <c r="L14" s="24"/>
      <c r="M14" s="24"/>
      <c r="N14" s="24"/>
      <c r="O14" s="24"/>
      <c r="P14" s="24"/>
      <c r="Q14" s="24"/>
      <c r="R14" s="24"/>
      <c r="S14" s="24"/>
      <c r="AB14" s="24"/>
      <c r="AC14" s="24"/>
      <c r="AD14" s="24"/>
      <c r="AE14" s="24"/>
      <c r="AF14" s="24"/>
    </row>
    <row r="15" spans="1:32">
      <c r="A15" t="s">
        <v>429</v>
      </c>
      <c r="B15">
        <v>586</v>
      </c>
      <c r="C15" s="24">
        <v>-18.079999999999998</v>
      </c>
      <c r="D15" s="24">
        <v>0.76300000000000001</v>
      </c>
      <c r="E15" s="24">
        <v>-19.07</v>
      </c>
      <c r="F15" s="24">
        <v>7.13</v>
      </c>
      <c r="G15" s="24">
        <v>8.3000000000000004E-2</v>
      </c>
      <c r="H15" s="24">
        <v>10.23836085698029</v>
      </c>
      <c r="I15" s="24">
        <v>8.7985020251741162</v>
      </c>
      <c r="J15" s="24">
        <v>7.890052247244963</v>
      </c>
      <c r="L15" s="24"/>
      <c r="M15" s="24"/>
      <c r="N15" s="24"/>
      <c r="O15" s="24"/>
      <c r="P15" s="24"/>
      <c r="Q15" s="24"/>
      <c r="R15" s="24"/>
      <c r="S15" s="24"/>
      <c r="AB15" s="24"/>
      <c r="AC15" s="24"/>
      <c r="AD15" s="24"/>
      <c r="AE15" s="24"/>
      <c r="AF15" s="24"/>
    </row>
    <row r="16" spans="1:32">
      <c r="A16" t="s">
        <v>430</v>
      </c>
      <c r="B16">
        <v>1638</v>
      </c>
      <c r="C16" s="24">
        <v>-18.595590000000001</v>
      </c>
      <c r="D16" s="24">
        <v>1.0648500000000001</v>
      </c>
      <c r="E16" s="24">
        <v>-90.33</v>
      </c>
      <c r="F16" s="24">
        <v>41.2</v>
      </c>
      <c r="G16" s="24">
        <v>0.50860000000000005</v>
      </c>
      <c r="H16" s="24">
        <v>7.8203120945447377</v>
      </c>
      <c r="I16" s="24">
        <v>6.7886059493899165</v>
      </c>
      <c r="J16" s="24">
        <v>6.1376718454692298</v>
      </c>
      <c r="L16" s="24"/>
      <c r="M16" s="24"/>
      <c r="N16" s="24"/>
      <c r="O16" s="24"/>
      <c r="P16" s="24"/>
      <c r="Q16" s="24"/>
      <c r="R16" s="24"/>
      <c r="S16" s="24"/>
      <c r="AB16" s="24"/>
      <c r="AC16" s="24"/>
      <c r="AD16" s="24"/>
      <c r="AE16" s="24"/>
      <c r="AF16" s="24"/>
    </row>
    <row r="17" spans="1:32">
      <c r="A17" t="s">
        <v>431</v>
      </c>
      <c r="B17">
        <v>152</v>
      </c>
      <c r="C17" s="24">
        <v>-15.5769</v>
      </c>
      <c r="D17" s="24">
        <v>0.68410000000000004</v>
      </c>
      <c r="E17" s="24">
        <v>-17.379000000000001</v>
      </c>
      <c r="F17" s="24">
        <v>6.077</v>
      </c>
      <c r="G17" s="24">
        <v>0.19020000000000001</v>
      </c>
      <c r="H17" s="24">
        <v>7.760224139564337</v>
      </c>
      <c r="I17" s="24">
        <v>6.1543006069402892</v>
      </c>
      <c r="J17" s="24">
        <v>5.1410756682471987</v>
      </c>
      <c r="L17" s="24"/>
      <c r="M17" s="24"/>
      <c r="N17" s="24"/>
      <c r="O17" s="24"/>
      <c r="P17" s="24"/>
      <c r="Q17" s="24"/>
      <c r="R17" s="24"/>
      <c r="S17" s="24"/>
      <c r="AB17" s="24"/>
      <c r="AC17" s="24"/>
      <c r="AD17" s="24"/>
      <c r="AE17" s="24"/>
      <c r="AF17" s="24"/>
    </row>
    <row r="18" spans="1:32">
      <c r="A18" t="s">
        <v>14</v>
      </c>
      <c r="B18">
        <v>287</v>
      </c>
      <c r="C18" s="24">
        <v>-22.117999999999999</v>
      </c>
      <c r="D18" s="24">
        <v>1.0609999999999999</v>
      </c>
      <c r="E18" s="24">
        <v>-20.28</v>
      </c>
      <c r="F18" s="24">
        <v>9.86</v>
      </c>
      <c r="G18" s="24">
        <v>0.254</v>
      </c>
      <c r="H18" s="24">
        <v>11.168585611570181</v>
      </c>
      <c r="I18" s="24">
        <v>10.133135763626626</v>
      </c>
      <c r="J18" s="24">
        <v>9.4798396462279992</v>
      </c>
      <c r="K18">
        <v>9</v>
      </c>
      <c r="L18" s="24">
        <v>-15.0878</v>
      </c>
      <c r="M18" s="24">
        <v>0.66739999999999999</v>
      </c>
      <c r="N18" s="24">
        <v>-20.934999999999999</v>
      </c>
      <c r="O18" s="24">
        <v>6.1879999999999997</v>
      </c>
      <c r="P18" s="24">
        <v>0.78859999999999997</v>
      </c>
      <c r="Q18" s="24">
        <v>7.2215602845009927</v>
      </c>
      <c r="R18" s="24">
        <v>5.5754525699847948</v>
      </c>
      <c r="S18" s="24">
        <v>4.536874235313018</v>
      </c>
      <c r="T18" t="s">
        <v>466</v>
      </c>
      <c r="U18" t="s">
        <v>457</v>
      </c>
      <c r="V18" s="34">
        <v>13780500</v>
      </c>
      <c r="W18" s="34">
        <v>15891200</v>
      </c>
      <c r="X18" s="34">
        <v>13890300</v>
      </c>
      <c r="Y18" s="32">
        <v>0.87408754530809507</v>
      </c>
      <c r="Z18" s="32">
        <v>0.86717806081353199</v>
      </c>
      <c r="AA18" s="32">
        <v>0.99209520312736221</v>
      </c>
      <c r="AB18" s="24">
        <v>-22.117999999999999</v>
      </c>
      <c r="AC18" s="24">
        <v>1.0526130105181313</v>
      </c>
      <c r="AD18" s="24">
        <v>11.257574450883007</v>
      </c>
      <c r="AE18" s="24">
        <v>10.213874365770685</v>
      </c>
      <c r="AF18" s="24">
        <v>9.5553729282682625</v>
      </c>
    </row>
    <row r="19" spans="1:32">
      <c r="A19" t="s">
        <v>16</v>
      </c>
      <c r="B19">
        <v>320</v>
      </c>
      <c r="C19" s="24">
        <v>-27.535550000000001</v>
      </c>
      <c r="D19" s="24">
        <v>2.2752500000000002</v>
      </c>
      <c r="E19" s="24">
        <v>-56.69</v>
      </c>
      <c r="F19" s="24">
        <v>34.85</v>
      </c>
      <c r="G19" s="24">
        <v>0.79090000000000005</v>
      </c>
      <c r="H19" s="24">
        <v>7.5892404500059163</v>
      </c>
      <c r="I19" s="24">
        <v>7.1063870103100104</v>
      </c>
      <c r="J19" s="24">
        <v>6.8017404085915425</v>
      </c>
      <c r="K19">
        <v>58</v>
      </c>
      <c r="L19" s="24">
        <v>-25.4268</v>
      </c>
      <c r="M19" s="24">
        <v>2.3412999999999999</v>
      </c>
      <c r="N19" s="24">
        <v>-19.25</v>
      </c>
      <c r="O19" s="24">
        <v>13.1</v>
      </c>
      <c r="P19" s="24">
        <v>0.74309999999999998</v>
      </c>
      <c r="Q19" s="24">
        <v>6.4744668918446857</v>
      </c>
      <c r="R19" s="24">
        <v>6.0052351450936881</v>
      </c>
      <c r="S19" s="24">
        <v>5.7091828747481781</v>
      </c>
      <c r="T19" t="s">
        <v>467</v>
      </c>
      <c r="U19" t="s">
        <v>457</v>
      </c>
      <c r="V19" s="34">
        <v>16382700</v>
      </c>
      <c r="W19" s="34">
        <v>15523300</v>
      </c>
      <c r="X19" s="34">
        <v>15018200</v>
      </c>
      <c r="Y19" s="32">
        <v>0.96746181546449528</v>
      </c>
      <c r="Z19" s="32">
        <v>1.0553619397937295</v>
      </c>
      <c r="AA19" s="32">
        <v>1.0908564275345913</v>
      </c>
      <c r="AB19" s="24">
        <v>-27.535550000000001</v>
      </c>
      <c r="AC19" s="24">
        <v>2.4819710867480791</v>
      </c>
      <c r="AD19" s="24">
        <v>6.9571396000829449</v>
      </c>
      <c r="AE19" s="24">
        <v>6.5145025788324151</v>
      </c>
      <c r="AF19" s="24">
        <v>6.235229712093215</v>
      </c>
    </row>
    <row r="20" spans="1:32">
      <c r="A20" t="s">
        <v>18</v>
      </c>
      <c r="B20">
        <v>795</v>
      </c>
      <c r="C20" s="24">
        <v>-27.551030000000001</v>
      </c>
      <c r="D20" s="24">
        <v>2.1766299999999998</v>
      </c>
      <c r="E20" s="24">
        <v>-63.74</v>
      </c>
      <c r="F20" s="24">
        <v>37.83</v>
      </c>
      <c r="G20" s="24">
        <v>0.64239999999999997</v>
      </c>
      <c r="H20" s="24">
        <v>7.9402100191010714</v>
      </c>
      <c r="I20" s="24">
        <v>7.4354791789178014</v>
      </c>
      <c r="J20" s="24">
        <v>7.1170294743010576</v>
      </c>
      <c r="K20">
        <v>8</v>
      </c>
      <c r="L20" s="24">
        <v>-18.3291</v>
      </c>
      <c r="M20" s="24">
        <v>1.2733000000000001</v>
      </c>
      <c r="N20" s="24">
        <v>-6.8360000000000003</v>
      </c>
      <c r="O20" s="24">
        <v>2.9940000000000002</v>
      </c>
      <c r="P20" s="24">
        <v>0.53220000000000001</v>
      </c>
      <c r="Q20" s="24">
        <v>6.3307699158689728</v>
      </c>
      <c r="R20" s="24">
        <v>5.4679628093990829</v>
      </c>
      <c r="S20" s="24">
        <v>4.923592134334335</v>
      </c>
      <c r="T20" t="s">
        <v>468</v>
      </c>
      <c r="U20" t="s">
        <v>457</v>
      </c>
      <c r="V20" s="34">
        <v>12953800</v>
      </c>
      <c r="W20" s="34">
        <v>14954500</v>
      </c>
      <c r="X20" s="34">
        <v>14978200</v>
      </c>
      <c r="Y20" s="32">
        <v>1.0015848072486542</v>
      </c>
      <c r="Z20" s="32">
        <v>0.86621418302183284</v>
      </c>
      <c r="AA20" s="32">
        <v>0.86484357265893097</v>
      </c>
      <c r="AB20" s="24">
        <v>-27.551030000000001</v>
      </c>
      <c r="AC20" s="24">
        <v>1.8824444655566088</v>
      </c>
      <c r="AD20" s="24">
        <v>9.181093864973958</v>
      </c>
      <c r="AE20" s="24">
        <v>8.5974844630661753</v>
      </c>
      <c r="AF20" s="24">
        <v>8.2292679269385118</v>
      </c>
    </row>
    <row r="21" spans="1:32">
      <c r="A21" t="s">
        <v>19</v>
      </c>
      <c r="B21">
        <v>218</v>
      </c>
      <c r="C21" s="24">
        <v>-26.872</v>
      </c>
      <c r="D21" s="24">
        <v>2.036</v>
      </c>
      <c r="E21" s="24">
        <v>-18.36</v>
      </c>
      <c r="F21" s="24">
        <v>10.29</v>
      </c>
      <c r="G21" s="24">
        <v>0.3241</v>
      </c>
      <c r="H21" s="24">
        <v>8.1551421089764062</v>
      </c>
      <c r="I21" s="24">
        <v>7.6155486469586702</v>
      </c>
      <c r="J21" s="24">
        <v>7.2751030769390512</v>
      </c>
      <c r="K21">
        <v>7</v>
      </c>
      <c r="L21" s="24"/>
      <c r="M21" s="24"/>
      <c r="N21" s="24"/>
      <c r="O21" s="24">
        <v>-1.0940000000000001</v>
      </c>
      <c r="P21" s="24"/>
      <c r="Q21" s="24"/>
      <c r="R21" s="24"/>
      <c r="S21" s="24"/>
      <c r="T21" t="s">
        <v>469</v>
      </c>
      <c r="U21" t="s">
        <v>457</v>
      </c>
      <c r="V21" s="34">
        <v>13106600</v>
      </c>
      <c r="W21" s="34">
        <v>17190800</v>
      </c>
      <c r="X21" s="34">
        <v>14810200</v>
      </c>
      <c r="Y21" s="32">
        <v>0.86151895199758011</v>
      </c>
      <c r="Z21" s="32">
        <v>0.76241943365055731</v>
      </c>
      <c r="AA21" s="32">
        <v>0.88497116851899371</v>
      </c>
      <c r="AB21" s="24">
        <v>-26.872</v>
      </c>
      <c r="AC21" s="24">
        <v>1.8018012991046712</v>
      </c>
      <c r="AD21" s="24">
        <v>9.2151500512995259</v>
      </c>
      <c r="AE21" s="24">
        <v>8.605420060975943</v>
      </c>
      <c r="AF21" s="24">
        <v>8.2207232684359575</v>
      </c>
    </row>
    <row r="22" spans="1:32">
      <c r="A22" t="s">
        <v>20</v>
      </c>
      <c r="B22">
        <v>1128</v>
      </c>
      <c r="C22" s="24">
        <v>-24.76905</v>
      </c>
      <c r="D22" s="24">
        <v>1.9006099999999999</v>
      </c>
      <c r="E22" s="24">
        <v>-86.25</v>
      </c>
      <c r="F22" s="24">
        <v>48.2</v>
      </c>
      <c r="G22" s="24">
        <v>0.67279999999999995</v>
      </c>
      <c r="H22" s="24">
        <v>7.7054228114319097</v>
      </c>
      <c r="I22" s="24">
        <v>7.0515818843465272</v>
      </c>
      <c r="J22" s="24">
        <v>6.6868846657904086</v>
      </c>
      <c r="L22" s="24"/>
      <c r="M22" s="24"/>
      <c r="N22" s="24"/>
      <c r="O22" s="24"/>
      <c r="P22" s="24"/>
      <c r="Q22" s="24"/>
      <c r="R22" s="24"/>
      <c r="S22" s="24"/>
      <c r="T22" t="s">
        <v>470</v>
      </c>
      <c r="U22" t="s">
        <v>457</v>
      </c>
      <c r="V22" s="34">
        <v>11521100</v>
      </c>
      <c r="W22" s="34">
        <v>15628100</v>
      </c>
      <c r="X22" s="34">
        <v>13750000</v>
      </c>
      <c r="Y22" s="32">
        <v>0.87982544263218176</v>
      </c>
      <c r="Z22" s="32">
        <v>0.73720413869888213</v>
      </c>
      <c r="AA22" s="32">
        <v>0.83789818181818176</v>
      </c>
      <c r="AB22" s="24">
        <v>-24.76905</v>
      </c>
      <c r="AC22" s="24">
        <v>1.5925176633454543</v>
      </c>
      <c r="AD22" s="24">
        <v>9.1056568273242284</v>
      </c>
      <c r="AE22" s="24">
        <v>8.4157980496449785</v>
      </c>
      <c r="AF22" s="24">
        <v>7.980545621044703</v>
      </c>
    </row>
    <row r="23" spans="1:32">
      <c r="A23" t="s">
        <v>21</v>
      </c>
      <c r="B23">
        <v>271</v>
      </c>
      <c r="C23" s="24">
        <v>-21.554500000000001</v>
      </c>
      <c r="D23" s="24">
        <v>1.0987</v>
      </c>
      <c r="E23" s="24">
        <v>-9.5500000000000007</v>
      </c>
      <c r="F23" s="24">
        <v>4.9820000000000002</v>
      </c>
      <c r="G23" s="24">
        <v>8.0519999999999994E-2</v>
      </c>
      <c r="H23" s="24">
        <v>10.272475956927245</v>
      </c>
      <c r="I23" s="24">
        <v>9.2725557888485053</v>
      </c>
      <c r="J23" s="24">
        <v>8.6416764036114575</v>
      </c>
      <c r="L23" s="24"/>
      <c r="M23" s="24"/>
      <c r="N23" s="24"/>
      <c r="O23" s="24"/>
      <c r="P23" s="24"/>
      <c r="Q23" s="24"/>
      <c r="R23" s="24"/>
      <c r="S23" s="24"/>
      <c r="T23" t="s">
        <v>471</v>
      </c>
      <c r="U23" t="s">
        <v>457</v>
      </c>
      <c r="V23" s="34">
        <v>13061000</v>
      </c>
      <c r="W23" s="34">
        <v>16029800</v>
      </c>
      <c r="X23" s="34">
        <v>14679700</v>
      </c>
      <c r="Y23" s="32">
        <v>0.91577561791163953</v>
      </c>
      <c r="Z23" s="32">
        <v>0.81479494441602518</v>
      </c>
      <c r="AA23" s="32">
        <v>0.88973207899343987</v>
      </c>
      <c r="AB23" s="24">
        <v>-21.554500000000001</v>
      </c>
      <c r="AC23" s="24">
        <v>0.97754863519009239</v>
      </c>
      <c r="AD23" s="24">
        <v>11.545583439622149</v>
      </c>
      <c r="AE23" s="24">
        <v>10.421739316557646</v>
      </c>
      <c r="AF23" s="24">
        <v>9.7126726209398306</v>
      </c>
    </row>
    <row r="24" spans="1:32">
      <c r="A24" t="s">
        <v>22</v>
      </c>
      <c r="B24">
        <v>76</v>
      </c>
      <c r="C24" s="24">
        <v>-23.0657</v>
      </c>
      <c r="D24" s="24">
        <v>1.8274999999999999</v>
      </c>
      <c r="E24" s="24">
        <v>-21.29</v>
      </c>
      <c r="F24" s="24">
        <v>10.34</v>
      </c>
      <c r="G24" s="24">
        <v>0.57899999999999996</v>
      </c>
      <c r="H24" s="24">
        <v>7.0027739173055883</v>
      </c>
      <c r="I24" s="24">
        <v>6.401618082193079</v>
      </c>
      <c r="J24" s="24">
        <v>6.0223309792875011</v>
      </c>
      <c r="L24" s="24"/>
      <c r="M24" s="24"/>
      <c r="N24" s="24"/>
      <c r="O24" s="24"/>
      <c r="P24" s="24"/>
      <c r="Q24" s="24"/>
      <c r="R24" s="24"/>
      <c r="S24" s="24"/>
      <c r="T24" t="s">
        <v>472</v>
      </c>
      <c r="U24" t="s">
        <v>457</v>
      </c>
      <c r="V24" s="34">
        <v>11464400</v>
      </c>
      <c r="W24" s="34">
        <v>16168300</v>
      </c>
      <c r="X24" s="34">
        <v>15262900</v>
      </c>
      <c r="Y24" s="32">
        <v>0.94400153386565067</v>
      </c>
      <c r="Z24" s="32">
        <v>0.70906650668283</v>
      </c>
      <c r="AA24" s="32">
        <v>0.75112855355142205</v>
      </c>
      <c r="AB24" s="24">
        <v>-23.0657</v>
      </c>
      <c r="AC24" s="24">
        <v>1.3726874316152238</v>
      </c>
      <c r="AD24" s="24">
        <v>9.3230032118945143</v>
      </c>
      <c r="AE24" s="24">
        <v>8.5226663956861888</v>
      </c>
      <c r="AF24" s="24">
        <v>8.017710085461708</v>
      </c>
    </row>
    <row r="25" spans="1:32">
      <c r="A25" t="s">
        <v>23</v>
      </c>
      <c r="B25">
        <v>1418</v>
      </c>
      <c r="C25" s="24">
        <v>-17.839099999999998</v>
      </c>
      <c r="D25" s="24">
        <v>0.89780000000000004</v>
      </c>
      <c r="E25" s="24">
        <v>-70.34</v>
      </c>
      <c r="F25" s="24">
        <v>27.8</v>
      </c>
      <c r="G25" s="24">
        <v>0.3523</v>
      </c>
      <c r="H25" s="24">
        <v>8.4328016639295615</v>
      </c>
      <c r="I25" s="24">
        <v>7.2091301461437407</v>
      </c>
      <c r="J25" s="24">
        <v>6.4370793769747232</v>
      </c>
      <c r="K25">
        <v>52</v>
      </c>
      <c r="L25" s="24">
        <v>-15.872400000000001</v>
      </c>
      <c r="M25" s="24">
        <v>0.93779999999999997</v>
      </c>
      <c r="N25" s="24">
        <v>-10.763</v>
      </c>
      <c r="O25" s="24">
        <v>4.2329999999999997</v>
      </c>
      <c r="P25" s="24">
        <v>0.2419</v>
      </c>
      <c r="Q25" s="24">
        <v>5.9759749774749027</v>
      </c>
      <c r="R25" s="24">
        <v>4.8044967425974123</v>
      </c>
      <c r="S25" s="24">
        <v>4.0653762685518338</v>
      </c>
      <c r="T25" t="s">
        <v>473</v>
      </c>
      <c r="U25" t="s">
        <v>457</v>
      </c>
      <c r="V25" s="34">
        <v>12348200</v>
      </c>
      <c r="W25" s="34">
        <v>15992600</v>
      </c>
      <c r="X25" s="34">
        <v>14080500</v>
      </c>
      <c r="Y25" s="32">
        <v>0.8804384527844128</v>
      </c>
      <c r="Z25" s="32">
        <v>0.77211960531745938</v>
      </c>
      <c r="AA25" s="32">
        <v>0.87697169844820855</v>
      </c>
      <c r="AB25" s="24">
        <v>-17.839099999999998</v>
      </c>
      <c r="AC25" s="24">
        <v>0.78734519086680166</v>
      </c>
      <c r="AD25" s="24">
        <v>9.6158196197794172</v>
      </c>
      <c r="AE25" s="24">
        <v>8.2204820964008469</v>
      </c>
      <c r="AF25" s="24">
        <v>7.3401221366266007</v>
      </c>
    </row>
    <row r="26" spans="1:32">
      <c r="A26" t="s">
        <v>24</v>
      </c>
      <c r="B26">
        <v>46</v>
      </c>
      <c r="C26" s="24">
        <v>-18.056999999999999</v>
      </c>
      <c r="D26" s="24">
        <v>0.99660000000000004</v>
      </c>
      <c r="E26" s="24">
        <v>-15.28</v>
      </c>
      <c r="F26" s="24">
        <v>5.49</v>
      </c>
      <c r="G26" s="24">
        <v>0.61</v>
      </c>
      <c r="H26" s="24">
        <v>7.8154418361187652</v>
      </c>
      <c r="I26" s="24">
        <v>6.7130815223839555</v>
      </c>
      <c r="J26" s="24">
        <v>6.0175696012923003</v>
      </c>
      <c r="K26">
        <v>51</v>
      </c>
      <c r="L26" s="24">
        <v>-20.571999999999999</v>
      </c>
      <c r="M26" s="24">
        <v>1.282</v>
      </c>
      <c r="N26" s="24">
        <v>-5.8520000000000003</v>
      </c>
      <c r="O26" s="24">
        <v>2.9950000000000001</v>
      </c>
      <c r="P26" s="24">
        <v>0.13750000000000001</v>
      </c>
      <c r="Q26" s="24">
        <v>8.0373395740062108</v>
      </c>
      <c r="R26" s="24">
        <v>7.1803877107705549</v>
      </c>
      <c r="S26" s="24">
        <v>6.6397112828766831</v>
      </c>
      <c r="T26" t="s">
        <v>474</v>
      </c>
      <c r="U26" t="s">
        <v>457</v>
      </c>
      <c r="V26" s="34">
        <v>13724100</v>
      </c>
      <c r="W26" s="34">
        <v>16684700</v>
      </c>
      <c r="X26" s="34">
        <v>13980700</v>
      </c>
      <c r="Y26" s="32">
        <v>0.83793535394702934</v>
      </c>
      <c r="Z26" s="32">
        <v>0.82255599441404403</v>
      </c>
      <c r="AA26" s="32">
        <v>0.98164612644574301</v>
      </c>
      <c r="AB26" s="24">
        <v>-18.056999999999999</v>
      </c>
      <c r="AC26" s="24">
        <v>0.97830852961582748</v>
      </c>
      <c r="AD26" s="24">
        <v>7.9615674381726764</v>
      </c>
      <c r="AE26" s="24">
        <v>6.8385962533057452</v>
      </c>
      <c r="AF26" s="24">
        <v>6.1300803203698075</v>
      </c>
    </row>
    <row r="27" spans="1:32">
      <c r="A27" t="s">
        <v>26</v>
      </c>
      <c r="B27">
        <v>279</v>
      </c>
      <c r="C27" s="24">
        <v>-21.452110000000001</v>
      </c>
      <c r="D27" s="24">
        <v>1.53705</v>
      </c>
      <c r="E27" s="24">
        <v>-42.5</v>
      </c>
      <c r="F27" s="24">
        <v>21.12</v>
      </c>
      <c r="G27" s="24">
        <v>0.61380000000000001</v>
      </c>
      <c r="H27" s="24">
        <v>7.2762625378978978</v>
      </c>
      <c r="I27" s="24">
        <v>6.5615087636757767</v>
      </c>
      <c r="J27" s="24">
        <v>6.1105493410415468</v>
      </c>
      <c r="L27" s="24"/>
      <c r="M27" s="24"/>
      <c r="N27" s="24"/>
      <c r="O27" s="24"/>
      <c r="P27" s="24"/>
      <c r="Q27" s="24"/>
      <c r="R27" s="24"/>
      <c r="S27" s="24"/>
      <c r="T27" t="s">
        <v>475</v>
      </c>
      <c r="U27" t="s">
        <v>457</v>
      </c>
      <c r="V27" s="34">
        <v>15182800</v>
      </c>
      <c r="W27" s="34">
        <v>17013500</v>
      </c>
      <c r="X27" s="34">
        <v>15363500</v>
      </c>
      <c r="Y27" s="32">
        <v>0.90301819143621243</v>
      </c>
      <c r="Z27" s="32">
        <v>0.89239721397713578</v>
      </c>
      <c r="AA27" s="32">
        <v>0.98823835714518171</v>
      </c>
      <c r="AB27" s="24">
        <v>-21.452110000000001</v>
      </c>
      <c r="AC27" s="24">
        <v>1.5189717668500016</v>
      </c>
      <c r="AD27" s="24">
        <v>7.3628618898354956</v>
      </c>
      <c r="AE27" s="24">
        <v>6.63960138385099</v>
      </c>
      <c r="AF27" s="24">
        <v>6.1832748110422191</v>
      </c>
    </row>
    <row r="28" spans="1:32">
      <c r="A28" t="s">
        <v>27</v>
      </c>
      <c r="B28">
        <v>93</v>
      </c>
      <c r="C28" s="24">
        <v>-18.832450000000001</v>
      </c>
      <c r="D28" s="24">
        <v>0.85358999999999996</v>
      </c>
      <c r="E28" s="24">
        <v>-31.76</v>
      </c>
      <c r="F28" s="24">
        <v>11.55</v>
      </c>
      <c r="G28" s="24">
        <v>0.58499999999999996</v>
      </c>
      <c r="H28" s="24">
        <v>10.033293892707231</v>
      </c>
      <c r="I28" s="24">
        <v>8.7462447371780989</v>
      </c>
      <c r="J28" s="24">
        <v>7.9342071306457553</v>
      </c>
      <c r="L28" s="24"/>
      <c r="M28" s="24"/>
      <c r="N28" s="24"/>
      <c r="O28" s="24"/>
      <c r="P28" s="24"/>
      <c r="Q28" s="24"/>
      <c r="R28" s="24"/>
      <c r="S28" s="24"/>
      <c r="T28" t="s">
        <v>476</v>
      </c>
      <c r="U28" t="s">
        <v>457</v>
      </c>
      <c r="V28" s="34">
        <v>14087300</v>
      </c>
      <c r="W28" s="34">
        <v>15872100</v>
      </c>
      <c r="X28" s="34">
        <v>14971300</v>
      </c>
      <c r="Y28" s="32">
        <v>0.94324632531297059</v>
      </c>
      <c r="Z28" s="32">
        <v>0.88755111169914502</v>
      </c>
      <c r="AA28" s="32">
        <v>0.94095369139620477</v>
      </c>
      <c r="AB28" s="24">
        <v>-18.832450000000001</v>
      </c>
      <c r="AC28" s="24">
        <v>0.80318866143888634</v>
      </c>
      <c r="AD28" s="24">
        <v>10.66289869995583</v>
      </c>
      <c r="AE28" s="24">
        <v>9.2950852067972196</v>
      </c>
      <c r="AF28" s="24">
        <v>8.432090976626947</v>
      </c>
    </row>
    <row r="29" spans="1:32">
      <c r="A29" t="s">
        <v>28</v>
      </c>
      <c r="B29">
        <v>53</v>
      </c>
      <c r="C29" s="24">
        <v>-35.811900000000001</v>
      </c>
      <c r="D29" s="24">
        <v>2.5653000000000001</v>
      </c>
      <c r="E29" s="24">
        <v>-17.514500000000002</v>
      </c>
      <c r="F29" s="24">
        <v>12.340999999999999</v>
      </c>
      <c r="G29" s="24">
        <v>0.53</v>
      </c>
      <c r="H29" s="24">
        <v>9.9574199251066009</v>
      </c>
      <c r="I29" s="24">
        <v>9.52916112938364</v>
      </c>
      <c r="J29" s="24">
        <v>9.258959912933344</v>
      </c>
      <c r="L29" s="24"/>
      <c r="M29" s="24"/>
      <c r="N29" s="24"/>
      <c r="O29" s="24"/>
      <c r="P29" s="24"/>
      <c r="Q29" s="24"/>
      <c r="R29" s="24"/>
      <c r="S29" s="24"/>
      <c r="T29" t="s">
        <v>477</v>
      </c>
      <c r="U29" t="s">
        <v>457</v>
      </c>
      <c r="V29" s="34">
        <v>13215900</v>
      </c>
      <c r="W29" s="34">
        <v>13902700</v>
      </c>
      <c r="X29" s="34">
        <v>14166800</v>
      </c>
      <c r="Y29" s="32">
        <v>1.0189963100692672</v>
      </c>
      <c r="Z29" s="32">
        <v>0.95059952383349999</v>
      </c>
      <c r="AA29" s="32">
        <v>0.93287827879267016</v>
      </c>
      <c r="AB29" s="24">
        <v>-35.811900000000001</v>
      </c>
      <c r="AC29" s="24">
        <v>2.393112648586837</v>
      </c>
      <c r="AD29" s="24">
        <v>10.673868340029827</v>
      </c>
      <c r="AE29" s="24">
        <v>10.214795805639582</v>
      </c>
      <c r="AF29" s="24">
        <v>9.9251532846453205</v>
      </c>
    </row>
    <row r="30" spans="1:32">
      <c r="A30" t="s">
        <v>30</v>
      </c>
      <c r="B30">
        <v>79</v>
      </c>
      <c r="C30" s="24">
        <v>-16.226410000000001</v>
      </c>
      <c r="D30" s="24">
        <v>1.00562</v>
      </c>
      <c r="E30" s="24">
        <v>-36.880000000000003</v>
      </c>
      <c r="F30" s="24">
        <v>10.72</v>
      </c>
      <c r="G30" s="24">
        <v>0.58730000000000004</v>
      </c>
      <c r="H30" s="24">
        <v>5.9249809409876137</v>
      </c>
      <c r="I30" s="24">
        <v>4.8325083482904612</v>
      </c>
      <c r="J30" s="24">
        <v>4.1432348845964775</v>
      </c>
      <c r="K30">
        <v>14</v>
      </c>
      <c r="L30" s="24">
        <v>-23.639399999999998</v>
      </c>
      <c r="M30" s="24">
        <v>2.2357</v>
      </c>
      <c r="N30" s="24">
        <v>-16.149999999999999</v>
      </c>
      <c r="O30" s="24">
        <v>10.85</v>
      </c>
      <c r="P30" s="24">
        <v>0.89970000000000006</v>
      </c>
      <c r="Q30" s="24">
        <v>5.9807976624215957</v>
      </c>
      <c r="R30" s="24">
        <v>5.489402444517534</v>
      </c>
      <c r="S30" s="24">
        <v>5.1793665807791323</v>
      </c>
      <c r="T30" t="s">
        <v>478</v>
      </c>
      <c r="U30" t="s">
        <v>457</v>
      </c>
      <c r="V30" s="34">
        <v>16717000</v>
      </c>
      <c r="W30" s="34">
        <v>15942600</v>
      </c>
      <c r="X30" s="34">
        <v>15048300</v>
      </c>
      <c r="Y30" s="32">
        <v>0.94390500922057885</v>
      </c>
      <c r="Z30" s="32">
        <v>1.0485742601583179</v>
      </c>
      <c r="AA30" s="32">
        <v>1.110889602147751</v>
      </c>
      <c r="AB30" s="24">
        <v>-16.226410000000001</v>
      </c>
      <c r="AC30" s="24">
        <v>1.1171328017118214</v>
      </c>
      <c r="AD30" s="24">
        <v>5.3335461323361786</v>
      </c>
      <c r="AE30" s="24">
        <v>4.3501247459220753</v>
      </c>
      <c r="AF30" s="24">
        <v>3.7296549329349267</v>
      </c>
    </row>
    <row r="31" spans="1:32">
      <c r="A31" t="s">
        <v>31</v>
      </c>
      <c r="B31">
        <v>28</v>
      </c>
      <c r="C31" s="24">
        <v>-18.940999999999999</v>
      </c>
      <c r="D31" s="24">
        <v>1.4177</v>
      </c>
      <c r="E31" s="24">
        <v>-12.898</v>
      </c>
      <c r="F31" s="24">
        <v>6.335</v>
      </c>
      <c r="G31" s="24">
        <v>0.57440000000000002</v>
      </c>
      <c r="H31" s="24">
        <v>6.1175631895859226</v>
      </c>
      <c r="I31" s="24">
        <v>5.3426374022768224</v>
      </c>
      <c r="J31" s="24">
        <v>4.8537136662537259</v>
      </c>
      <c r="L31" s="24"/>
      <c r="M31" s="24"/>
      <c r="N31" s="24"/>
      <c r="O31" s="24"/>
      <c r="P31" s="24"/>
      <c r="Q31" s="24"/>
      <c r="R31" s="24"/>
      <c r="S31" s="24"/>
      <c r="T31" t="s">
        <v>479</v>
      </c>
      <c r="U31" t="s">
        <v>457</v>
      </c>
      <c r="V31" s="34">
        <v>17380500</v>
      </c>
      <c r="W31" s="34">
        <v>18880900</v>
      </c>
      <c r="X31" s="34">
        <v>14591800</v>
      </c>
      <c r="Y31" s="32">
        <v>0.77283392211176372</v>
      </c>
      <c r="Z31" s="32">
        <v>0.92053344914702162</v>
      </c>
      <c r="AA31" s="32">
        <v>1.1911141874203319</v>
      </c>
      <c r="AB31" s="24">
        <v>-18.940999999999999</v>
      </c>
      <c r="AC31" s="24">
        <v>1.6886425835058045</v>
      </c>
      <c r="AD31" s="24">
        <v>5.136000606990585</v>
      </c>
      <c r="AE31" s="24">
        <v>4.4854116076374639</v>
      </c>
      <c r="AF31" s="24">
        <v>4.0749356505992997</v>
      </c>
    </row>
    <row r="32" spans="1:32">
      <c r="A32" t="s">
        <v>32</v>
      </c>
      <c r="B32">
        <v>134</v>
      </c>
      <c r="C32" s="24">
        <v>-19.649000000000001</v>
      </c>
      <c r="D32" s="24">
        <v>0.96789999999999998</v>
      </c>
      <c r="E32" s="24">
        <v>-23.352499999999999</v>
      </c>
      <c r="F32" s="24">
        <v>9.6356000000000002</v>
      </c>
      <c r="G32" s="24">
        <v>0.59</v>
      </c>
      <c r="H32" s="24">
        <v>9.6919819546192425</v>
      </c>
      <c r="I32" s="24">
        <v>8.556934647389042</v>
      </c>
      <c r="J32" s="24">
        <v>7.8407995295463468</v>
      </c>
      <c r="K32">
        <v>42</v>
      </c>
      <c r="L32" s="24">
        <v>-18.647600000000001</v>
      </c>
      <c r="M32" s="24">
        <v>0.98180000000000001</v>
      </c>
      <c r="N32" s="24">
        <v>-15.648</v>
      </c>
      <c r="O32" s="24">
        <v>6.9249999999999998</v>
      </c>
      <c r="P32" s="24">
        <v>0.56599999999999995</v>
      </c>
      <c r="Q32" s="24">
        <v>8.5348027438133673</v>
      </c>
      <c r="R32" s="24">
        <v>7.4158250613239485</v>
      </c>
      <c r="S32" s="24">
        <v>6.7098287478589418</v>
      </c>
      <c r="T32" t="s">
        <v>480</v>
      </c>
      <c r="U32" t="s">
        <v>457</v>
      </c>
      <c r="V32" s="34">
        <v>13460800</v>
      </c>
      <c r="W32" s="34">
        <v>15419000</v>
      </c>
      <c r="X32" s="34">
        <v>14945400</v>
      </c>
      <c r="Y32" s="32">
        <v>0.96928464880990983</v>
      </c>
      <c r="Z32" s="32">
        <v>0.87300084311563653</v>
      </c>
      <c r="AA32" s="32">
        <v>0.90066508758547781</v>
      </c>
      <c r="AB32" s="24">
        <v>-19.649000000000001</v>
      </c>
      <c r="AC32" s="24">
        <v>0.87175373827398395</v>
      </c>
      <c r="AD32" s="24">
        <v>10.760916669482231</v>
      </c>
      <c r="AE32" s="24">
        <v>9.5006842891275536</v>
      </c>
      <c r="AF32" s="24">
        <v>8.7055661839476102</v>
      </c>
    </row>
    <row r="33" spans="1:32">
      <c r="A33" t="s">
        <v>33</v>
      </c>
      <c r="B33">
        <v>33</v>
      </c>
      <c r="C33" s="24">
        <v>-16.658000000000001</v>
      </c>
      <c r="D33" s="24">
        <v>0.57699999999999996</v>
      </c>
      <c r="E33" s="24">
        <v>-14.46</v>
      </c>
      <c r="F33" s="24">
        <v>3.19</v>
      </c>
      <c r="G33" s="24">
        <v>0.247</v>
      </c>
      <c r="H33" s="24">
        <v>11.074296939126455</v>
      </c>
      <c r="I33" s="24">
        <v>9.170289506426089</v>
      </c>
      <c r="J33" s="24">
        <v>7.9689945661142287</v>
      </c>
      <c r="L33" s="24"/>
      <c r="M33" s="24"/>
      <c r="N33" s="24"/>
      <c r="O33" s="24"/>
      <c r="P33" s="24"/>
      <c r="Q33" s="24"/>
      <c r="R33" s="24"/>
      <c r="S33" s="24"/>
      <c r="T33" t="s">
        <v>481</v>
      </c>
      <c r="U33" t="s">
        <v>457</v>
      </c>
      <c r="V33" s="34">
        <v>15600700</v>
      </c>
      <c r="W33" s="34">
        <v>17500800</v>
      </c>
      <c r="X33" s="34">
        <v>15243100</v>
      </c>
      <c r="Y33" s="32">
        <v>0.87099446882428233</v>
      </c>
      <c r="Z33" s="32">
        <v>0.89142782044249402</v>
      </c>
      <c r="AA33" s="32">
        <v>1.0234597949236048</v>
      </c>
      <c r="AB33" s="24">
        <v>-16.658000000000001</v>
      </c>
      <c r="AC33" s="24">
        <v>0.59053630167091997</v>
      </c>
      <c r="AD33" s="24">
        <v>10.820451369028214</v>
      </c>
      <c r="AE33" s="24">
        <v>8.9600876867963297</v>
      </c>
      <c r="AF33" s="24">
        <v>7.7863288872124832</v>
      </c>
    </row>
    <row r="34" spans="1:32">
      <c r="A34" t="s">
        <v>35</v>
      </c>
      <c r="C34" s="24"/>
      <c r="D34" s="24"/>
      <c r="E34" s="24"/>
      <c r="F34" s="24"/>
      <c r="G34" s="24"/>
      <c r="H34" s="24"/>
      <c r="I34" s="24"/>
      <c r="J34" s="24"/>
      <c r="L34" s="24"/>
      <c r="M34" s="24"/>
      <c r="N34" s="24"/>
      <c r="O34" s="24"/>
      <c r="P34" s="24"/>
      <c r="Q34" s="24"/>
      <c r="R34" s="24"/>
      <c r="S34" s="24"/>
      <c r="T34" t="s">
        <v>482</v>
      </c>
      <c r="U34" t="s">
        <v>457</v>
      </c>
      <c r="V34" s="34">
        <v>34675300</v>
      </c>
      <c r="W34" s="34">
        <v>36702000</v>
      </c>
      <c r="X34" s="34">
        <v>38860900</v>
      </c>
      <c r="Y34" s="32">
        <v>1.0588224074982291</v>
      </c>
      <c r="Z34" s="32">
        <v>0.94477957604490215</v>
      </c>
      <c r="AA34" s="32">
        <v>0.89229276728022255</v>
      </c>
      <c r="AB34" s="24">
        <v>0</v>
      </c>
      <c r="AC34" s="24">
        <v>0</v>
      </c>
      <c r="AD34" s="24"/>
      <c r="AE34" s="24"/>
      <c r="AF34" s="24"/>
    </row>
    <row r="35" spans="1:32">
      <c r="A35" t="s">
        <v>36</v>
      </c>
      <c r="C35" s="24"/>
      <c r="D35" s="24"/>
      <c r="E35" s="24"/>
      <c r="F35" s="24"/>
      <c r="G35" s="24"/>
      <c r="H35" s="24"/>
      <c r="I35" s="24"/>
      <c r="J35" s="24"/>
      <c r="L35" s="24"/>
      <c r="M35" s="24"/>
      <c r="N35" s="24"/>
      <c r="O35" s="24"/>
      <c r="P35" s="24"/>
      <c r="Q35" s="24"/>
      <c r="R35" s="24"/>
      <c r="S35" s="24"/>
      <c r="T35" t="s">
        <v>483</v>
      </c>
      <c r="U35" t="s">
        <v>457</v>
      </c>
      <c r="V35" s="34">
        <v>43719500</v>
      </c>
      <c r="W35" s="34">
        <v>43338200</v>
      </c>
      <c r="X35" s="34">
        <v>42996300</v>
      </c>
      <c r="Y35" s="32">
        <v>0.99211088600818675</v>
      </c>
      <c r="Z35" s="32">
        <v>1.0087982426589013</v>
      </c>
      <c r="AA35" s="32">
        <v>1.0168200519579591</v>
      </c>
      <c r="AB35" s="24">
        <v>0</v>
      </c>
      <c r="AC35" s="24">
        <v>0</v>
      </c>
      <c r="AD35" s="24"/>
      <c r="AE35" s="24"/>
      <c r="AF35" s="24"/>
    </row>
    <row r="36" spans="1:32">
      <c r="A36" t="s">
        <v>37</v>
      </c>
      <c r="C36" s="24"/>
      <c r="D36" s="24"/>
      <c r="E36" s="24"/>
      <c r="F36" s="24"/>
      <c r="G36" s="24"/>
      <c r="H36" s="24"/>
      <c r="I36" s="24"/>
      <c r="J36" s="24"/>
      <c r="L36" s="24"/>
      <c r="M36" s="24"/>
      <c r="N36" s="24"/>
      <c r="O36" s="24"/>
      <c r="P36" s="24"/>
      <c r="Q36" s="24"/>
      <c r="R36" s="24"/>
      <c r="S36" s="24"/>
      <c r="T36" t="s">
        <v>484</v>
      </c>
      <c r="U36" t="s">
        <v>457</v>
      </c>
      <c r="V36" s="34">
        <v>38088400</v>
      </c>
      <c r="W36" s="34">
        <v>37396600</v>
      </c>
      <c r="X36" s="34">
        <v>38991000</v>
      </c>
      <c r="Y36" s="32">
        <v>1.0426348919420483</v>
      </c>
      <c r="Z36" s="32">
        <v>1.0184990079312024</v>
      </c>
      <c r="AA36" s="32">
        <v>0.97685106819522449</v>
      </c>
      <c r="AB36" s="24">
        <v>0</v>
      </c>
      <c r="AC36" s="24">
        <v>0</v>
      </c>
      <c r="AD36" s="24"/>
      <c r="AE36" s="24"/>
      <c r="AF36" s="24"/>
    </row>
    <row r="37" spans="1:32">
      <c r="A37" t="s">
        <v>38</v>
      </c>
      <c r="C37" s="24"/>
      <c r="D37" s="24"/>
      <c r="E37" s="24"/>
      <c r="F37" s="24"/>
      <c r="G37" s="24"/>
      <c r="H37" s="24"/>
      <c r="I37" s="24"/>
      <c r="J37" s="24"/>
      <c r="L37" s="24"/>
      <c r="M37" s="24"/>
      <c r="N37" s="24"/>
      <c r="O37" s="24"/>
      <c r="P37" s="24"/>
      <c r="Q37" s="24"/>
      <c r="R37" s="24"/>
      <c r="S37" s="24"/>
      <c r="T37" t="s">
        <v>485</v>
      </c>
      <c r="U37" t="s">
        <v>457</v>
      </c>
      <c r="V37" s="34">
        <v>35581200</v>
      </c>
      <c r="W37" s="34">
        <v>36068400</v>
      </c>
      <c r="X37" s="34">
        <v>34907400</v>
      </c>
      <c r="Y37" s="32">
        <v>0.96781115879828328</v>
      </c>
      <c r="Z37" s="32">
        <v>0.98649233123731572</v>
      </c>
      <c r="AA37" s="32">
        <v>1.0193024974647209</v>
      </c>
      <c r="AB37" s="24">
        <v>0</v>
      </c>
      <c r="AC37" s="24">
        <v>0</v>
      </c>
      <c r="AD37" s="24"/>
      <c r="AE37" s="24"/>
      <c r="AF37" s="24"/>
    </row>
    <row r="38" spans="1:32">
      <c r="A38" t="s">
        <v>39</v>
      </c>
      <c r="B38">
        <v>77</v>
      </c>
      <c r="C38" s="24">
        <v>-50.163200000000003</v>
      </c>
      <c r="D38" s="24">
        <v>3.3302</v>
      </c>
      <c r="E38" s="24">
        <v>-6.7610000000000001</v>
      </c>
      <c r="F38" s="24">
        <v>5.4569999999999999</v>
      </c>
      <c r="G38" s="24">
        <v>0.26950000000000002</v>
      </c>
      <c r="H38" s="24">
        <v>11.979781795050137</v>
      </c>
      <c r="I38" s="24">
        <v>11.64988800829015</v>
      </c>
      <c r="J38" s="24">
        <v>11.441748202704916</v>
      </c>
      <c r="L38" s="24"/>
      <c r="M38" s="24"/>
      <c r="N38" s="24"/>
      <c r="O38" s="24"/>
      <c r="P38" s="24"/>
      <c r="Q38" s="24"/>
      <c r="R38" s="24"/>
      <c r="S38" s="24"/>
      <c r="T38" t="s">
        <v>486</v>
      </c>
      <c r="U38" t="s">
        <v>457</v>
      </c>
      <c r="V38" s="34">
        <v>45566500</v>
      </c>
      <c r="W38" s="34">
        <v>45431100</v>
      </c>
      <c r="X38" s="34">
        <v>54431500</v>
      </c>
      <c r="Y38" s="32">
        <v>1.1981109856463965</v>
      </c>
      <c r="Z38" s="32">
        <v>1.0029803372579575</v>
      </c>
      <c r="AA38" s="32">
        <v>0.83713474734299076</v>
      </c>
      <c r="AB38" s="24">
        <v>-50.163200000000003</v>
      </c>
      <c r="AC38" s="24">
        <v>2.7878261356016281</v>
      </c>
      <c r="AD38" s="24">
        <v>14.310458182596237</v>
      </c>
      <c r="AE38" s="24">
        <v>13.916383288671398</v>
      </c>
      <c r="AF38" s="24">
        <v>13.667749712958699</v>
      </c>
    </row>
    <row r="39" spans="1:32">
      <c r="A39" t="s">
        <v>41</v>
      </c>
      <c r="C39" s="24"/>
      <c r="D39" s="24"/>
      <c r="E39" s="24"/>
      <c r="F39" s="24"/>
      <c r="G39" s="24"/>
      <c r="H39" s="24"/>
      <c r="I39" s="24"/>
      <c r="J39" s="24"/>
      <c r="L39" s="24"/>
      <c r="M39" s="24"/>
      <c r="N39" s="24"/>
      <c r="O39" s="24"/>
      <c r="P39" s="24"/>
      <c r="Q39" s="24"/>
      <c r="R39" s="24"/>
      <c r="S39" s="24"/>
      <c r="T39" t="s">
        <v>487</v>
      </c>
      <c r="U39" t="s">
        <v>457</v>
      </c>
      <c r="V39" s="34">
        <v>42849500</v>
      </c>
      <c r="W39" s="34">
        <v>42394100</v>
      </c>
      <c r="X39" s="34">
        <v>47162300</v>
      </c>
      <c r="Y39" s="32">
        <v>1.1124731979214089</v>
      </c>
      <c r="Z39" s="32">
        <v>1.010742060805631</v>
      </c>
      <c r="AA39" s="32">
        <v>0.90855407815140488</v>
      </c>
      <c r="AB39" s="24">
        <v>0</v>
      </c>
      <c r="AC39" s="24">
        <v>0</v>
      </c>
      <c r="AD39" s="24"/>
      <c r="AE39" s="24"/>
      <c r="AF39" s="24"/>
    </row>
    <row r="40" spans="1:32">
      <c r="A40" t="s">
        <v>42</v>
      </c>
      <c r="C40" s="24"/>
      <c r="D40" s="24"/>
      <c r="E40" s="24"/>
      <c r="F40" s="24"/>
      <c r="G40" s="24"/>
      <c r="H40" s="24"/>
      <c r="I40" s="24"/>
      <c r="J40" s="24"/>
      <c r="L40" s="24"/>
      <c r="M40" s="24"/>
      <c r="N40" s="24"/>
      <c r="O40" s="24"/>
      <c r="P40" s="24"/>
      <c r="Q40" s="24"/>
      <c r="R40" s="24"/>
      <c r="S40" s="24"/>
      <c r="T40" t="s">
        <v>488</v>
      </c>
      <c r="U40" t="s">
        <v>457</v>
      </c>
      <c r="V40" s="34">
        <v>48329900</v>
      </c>
      <c r="W40" s="34">
        <v>43705800</v>
      </c>
      <c r="X40" s="34">
        <v>44115200</v>
      </c>
      <c r="Y40" s="32">
        <v>1.0093671778116406</v>
      </c>
      <c r="Z40" s="32">
        <v>1.1058006031236129</v>
      </c>
      <c r="AA40" s="32">
        <v>1.0955384992020891</v>
      </c>
      <c r="AB40" s="24">
        <v>0</v>
      </c>
      <c r="AC40" s="24">
        <v>0</v>
      </c>
      <c r="AD40" s="24"/>
      <c r="AE40" s="24"/>
      <c r="AF40" s="24"/>
    </row>
    <row r="41" spans="1:32">
      <c r="A41" t="s">
        <v>43</v>
      </c>
      <c r="C41" s="24"/>
      <c r="D41" s="24"/>
      <c r="E41" s="24"/>
      <c r="F41" s="24"/>
      <c r="G41" s="24"/>
      <c r="H41" s="24"/>
      <c r="I41" s="24"/>
      <c r="J41" s="24"/>
      <c r="L41" s="24"/>
      <c r="M41" s="24"/>
      <c r="N41" s="24"/>
      <c r="O41" s="24"/>
      <c r="P41" s="24"/>
      <c r="Q41" s="24"/>
      <c r="R41" s="24"/>
      <c r="S41" s="24"/>
      <c r="T41" t="s">
        <v>489</v>
      </c>
      <c r="U41" t="s">
        <v>457</v>
      </c>
      <c r="V41" s="34">
        <v>47548200</v>
      </c>
      <c r="W41" s="34">
        <v>47730100</v>
      </c>
      <c r="X41" s="34">
        <v>49279200</v>
      </c>
      <c r="Y41" s="32">
        <v>1.0324554107366211</v>
      </c>
      <c r="Z41" s="32">
        <v>0.99618898766187369</v>
      </c>
      <c r="AA41" s="32">
        <v>0.96487361807821559</v>
      </c>
      <c r="AB41" s="24">
        <v>0</v>
      </c>
      <c r="AC41" s="24">
        <v>0</v>
      </c>
      <c r="AD41" s="24"/>
      <c r="AE41" s="24"/>
      <c r="AF41" s="24"/>
    </row>
    <row r="42" spans="1:32">
      <c r="A42" t="s">
        <v>44</v>
      </c>
      <c r="C42" s="24"/>
      <c r="D42" s="24"/>
      <c r="E42" s="24"/>
      <c r="F42" s="24"/>
      <c r="G42" s="24"/>
      <c r="H42" s="24"/>
      <c r="I42" s="24"/>
      <c r="J42" s="24"/>
      <c r="L42" s="24"/>
      <c r="M42" s="24"/>
      <c r="N42" s="24"/>
      <c r="O42" s="24"/>
      <c r="P42" s="24"/>
      <c r="Q42" s="24"/>
      <c r="R42" s="24"/>
      <c r="S42" s="24"/>
      <c r="T42" t="s">
        <v>490</v>
      </c>
      <c r="U42" t="s">
        <v>457</v>
      </c>
      <c r="V42" s="34">
        <v>31077000</v>
      </c>
      <c r="W42" s="34">
        <v>34824000</v>
      </c>
      <c r="X42" s="34">
        <v>29930000</v>
      </c>
      <c r="Y42" s="32">
        <v>0.85946473696301406</v>
      </c>
      <c r="Z42" s="32">
        <v>0.89240179186767743</v>
      </c>
      <c r="AA42" s="32">
        <v>1.0383227530905446</v>
      </c>
      <c r="AB42" s="24">
        <v>0</v>
      </c>
      <c r="AC42" s="24">
        <v>0</v>
      </c>
      <c r="AD42" s="24"/>
      <c r="AE42" s="24"/>
      <c r="AF42" s="24"/>
    </row>
    <row r="43" spans="1:32">
      <c r="A43" t="s">
        <v>46</v>
      </c>
      <c r="C43" s="24"/>
      <c r="D43" s="24"/>
      <c r="E43" s="24"/>
      <c r="F43" s="24"/>
      <c r="G43" s="24"/>
      <c r="H43" s="24"/>
      <c r="I43" s="24"/>
      <c r="J43" s="24"/>
      <c r="L43" s="24"/>
      <c r="M43" s="24"/>
      <c r="N43" s="24"/>
      <c r="O43" s="24"/>
      <c r="P43" s="24"/>
      <c r="Q43" s="24"/>
      <c r="R43" s="24"/>
      <c r="S43" s="24"/>
      <c r="T43" t="s">
        <v>491</v>
      </c>
      <c r="U43" t="s">
        <v>457</v>
      </c>
      <c r="V43" s="34">
        <v>30692400</v>
      </c>
      <c r="W43" s="34">
        <v>29325000</v>
      </c>
      <c r="X43" s="34">
        <v>26830000</v>
      </c>
      <c r="Y43" s="32">
        <v>0.91491901108269391</v>
      </c>
      <c r="Z43" s="32">
        <v>1.0466291560102301</v>
      </c>
      <c r="AA43" s="32">
        <v>1.1439582556839358</v>
      </c>
      <c r="AB43" s="24">
        <v>0</v>
      </c>
      <c r="AC43" s="24">
        <v>0</v>
      </c>
      <c r="AD43" s="24"/>
      <c r="AE43" s="24"/>
      <c r="AF43" s="24"/>
    </row>
    <row r="44" spans="1:32">
      <c r="A44" t="s">
        <v>48</v>
      </c>
      <c r="C44" s="24"/>
      <c r="D44" s="24"/>
      <c r="E44" s="24"/>
      <c r="F44" s="24"/>
      <c r="G44" s="24"/>
      <c r="H44" s="24"/>
      <c r="I44" s="24"/>
      <c r="J44" s="24"/>
      <c r="L44" s="24"/>
      <c r="M44" s="24"/>
      <c r="N44" s="24"/>
      <c r="O44" s="24"/>
      <c r="P44" s="24"/>
      <c r="Q44" s="24"/>
      <c r="R44" s="24"/>
      <c r="S44" s="24"/>
      <c r="T44" t="s">
        <v>492</v>
      </c>
      <c r="U44" t="s">
        <v>457</v>
      </c>
      <c r="V44" s="34">
        <v>27543100</v>
      </c>
      <c r="W44" s="34">
        <v>30864000</v>
      </c>
      <c r="X44" s="34">
        <v>30503900</v>
      </c>
      <c r="Y44" s="32">
        <v>0.98833268532918606</v>
      </c>
      <c r="Z44" s="32">
        <v>0.89240215137376877</v>
      </c>
      <c r="AA44" s="32">
        <v>0.90293700149816913</v>
      </c>
      <c r="AB44" s="24">
        <v>0</v>
      </c>
      <c r="AC44" s="24">
        <v>0</v>
      </c>
      <c r="AD44" s="24"/>
      <c r="AE44" s="24"/>
      <c r="AF44" s="24"/>
    </row>
    <row r="45" spans="1:32">
      <c r="A45" t="s">
        <v>50</v>
      </c>
      <c r="C45" s="24"/>
      <c r="D45" s="24"/>
      <c r="E45" s="24"/>
      <c r="F45" s="24"/>
      <c r="G45" s="24"/>
      <c r="H45" s="24"/>
      <c r="I45" s="24"/>
      <c r="J45" s="24"/>
      <c r="L45" s="24"/>
      <c r="M45" s="24"/>
      <c r="N45" s="24"/>
      <c r="O45" s="24"/>
      <c r="P45" s="24"/>
      <c r="Q45" s="24"/>
      <c r="R45" s="24"/>
      <c r="S45" s="24"/>
      <c r="T45" t="s">
        <v>493</v>
      </c>
      <c r="U45" t="s">
        <v>457</v>
      </c>
      <c r="V45" s="34">
        <v>31135000</v>
      </c>
      <c r="W45" s="34">
        <v>26973000</v>
      </c>
      <c r="X45" s="34">
        <v>23050000</v>
      </c>
      <c r="Y45" s="32">
        <v>0.85455826196566942</v>
      </c>
      <c r="Z45" s="32">
        <v>1.1543024505987469</v>
      </c>
      <c r="AA45" s="32">
        <v>1.350759219088937</v>
      </c>
      <c r="AB45" s="24">
        <v>0</v>
      </c>
      <c r="AC45" s="24">
        <v>0</v>
      </c>
      <c r="AD45" s="24"/>
      <c r="AE45" s="24"/>
      <c r="AF45" s="24"/>
    </row>
    <row r="46" spans="1:32">
      <c r="A46" t="s">
        <v>52</v>
      </c>
      <c r="C46" s="24"/>
      <c r="D46" s="24"/>
      <c r="E46" s="24"/>
      <c r="F46" s="24"/>
      <c r="G46" s="24"/>
      <c r="H46" s="24"/>
      <c r="I46" s="24"/>
      <c r="J46" s="24"/>
      <c r="L46" s="24"/>
      <c r="M46" s="24"/>
      <c r="N46" s="24"/>
      <c r="O46" s="24"/>
      <c r="P46" s="24"/>
      <c r="Q46" s="24"/>
      <c r="R46" s="24"/>
      <c r="S46" s="24"/>
      <c r="T46" t="s">
        <v>494</v>
      </c>
      <c r="U46" t="s">
        <v>457</v>
      </c>
      <c r="V46" s="34">
        <v>32086500</v>
      </c>
      <c r="W46" s="34">
        <v>37462000</v>
      </c>
      <c r="X46" s="34">
        <v>30947700</v>
      </c>
      <c r="Y46" s="32">
        <v>0.82610912391223101</v>
      </c>
      <c r="Z46" s="32">
        <v>0.85650792803374087</v>
      </c>
      <c r="AA46" s="32">
        <v>1.0367975649240493</v>
      </c>
      <c r="AB46" s="24">
        <v>0</v>
      </c>
      <c r="AC46" s="24">
        <v>0</v>
      </c>
      <c r="AD46" s="24"/>
      <c r="AE46" s="24"/>
      <c r="AF46" s="24"/>
    </row>
    <row r="47" spans="1:32">
      <c r="A47" t="s">
        <v>54</v>
      </c>
      <c r="C47" s="24"/>
      <c r="D47" s="24"/>
      <c r="E47" s="24"/>
      <c r="F47" s="24"/>
      <c r="G47" s="24"/>
      <c r="H47" s="24"/>
      <c r="I47" s="24"/>
      <c r="J47" s="24"/>
      <c r="L47" s="24"/>
      <c r="M47" s="24"/>
      <c r="N47" s="24"/>
      <c r="O47" s="24"/>
      <c r="P47" s="24"/>
      <c r="Q47" s="24"/>
      <c r="R47" s="24"/>
      <c r="S47" s="24"/>
      <c r="T47" t="s">
        <v>495</v>
      </c>
      <c r="U47" t="s">
        <v>457</v>
      </c>
      <c r="V47" s="34">
        <v>35387500</v>
      </c>
      <c r="W47" s="34">
        <v>36482000</v>
      </c>
      <c r="X47" s="34">
        <v>32518000</v>
      </c>
      <c r="Y47" s="32">
        <v>0.8913436763335344</v>
      </c>
      <c r="Z47" s="32">
        <v>0.9699989035688833</v>
      </c>
      <c r="AA47" s="32">
        <v>1.08824343440556</v>
      </c>
      <c r="AB47" s="24">
        <v>0</v>
      </c>
      <c r="AC47" s="24">
        <v>0</v>
      </c>
      <c r="AD47" s="24"/>
      <c r="AE47" s="24"/>
      <c r="AF47" s="24"/>
    </row>
    <row r="48" spans="1:32">
      <c r="A48" t="s">
        <v>56</v>
      </c>
      <c r="C48" s="24"/>
      <c r="D48" s="24"/>
      <c r="E48" s="24"/>
      <c r="F48" s="24"/>
      <c r="G48" s="24"/>
      <c r="H48" s="24"/>
      <c r="I48" s="24"/>
      <c r="J48" s="24"/>
      <c r="L48" s="24"/>
      <c r="M48" s="24"/>
      <c r="N48" s="24"/>
      <c r="O48" s="24"/>
      <c r="P48" s="24"/>
      <c r="Q48" s="24"/>
      <c r="R48" s="24"/>
      <c r="S48" s="24"/>
      <c r="T48" t="s">
        <v>496</v>
      </c>
      <c r="U48" t="s">
        <v>457</v>
      </c>
      <c r="V48" s="34">
        <v>29777600</v>
      </c>
      <c r="W48" s="34">
        <v>32519700</v>
      </c>
      <c r="X48" s="34">
        <v>29389700</v>
      </c>
      <c r="Y48" s="32">
        <v>0.90375064960623863</v>
      </c>
      <c r="Z48" s="32">
        <v>0.91567880392500545</v>
      </c>
      <c r="AA48" s="32">
        <v>1.0131985015158371</v>
      </c>
      <c r="AB48" s="24">
        <v>0</v>
      </c>
      <c r="AC48" s="24">
        <v>0</v>
      </c>
      <c r="AD48" s="24"/>
      <c r="AE48" s="24"/>
      <c r="AF48" s="24"/>
    </row>
    <row r="49" spans="1:32">
      <c r="A49" t="s">
        <v>58</v>
      </c>
      <c r="C49" s="24"/>
      <c r="D49" s="24"/>
      <c r="E49" s="24"/>
      <c r="F49" s="24"/>
      <c r="G49" s="24"/>
      <c r="H49" s="24"/>
      <c r="I49" s="24"/>
      <c r="J49" s="24"/>
      <c r="L49" s="24"/>
      <c r="M49" s="24"/>
      <c r="N49" s="24"/>
      <c r="O49" s="24"/>
      <c r="P49" s="24"/>
      <c r="Q49" s="24"/>
      <c r="R49" s="24"/>
      <c r="S49" s="24"/>
      <c r="T49" t="s">
        <v>497</v>
      </c>
      <c r="U49" t="s">
        <v>457</v>
      </c>
      <c r="V49" s="34">
        <v>24136500</v>
      </c>
      <c r="W49" s="34">
        <v>27344000</v>
      </c>
      <c r="X49" s="34">
        <v>24340000</v>
      </c>
      <c r="Y49" s="32">
        <v>0.89014043300175538</v>
      </c>
      <c r="Z49" s="32">
        <v>0.88269821533060266</v>
      </c>
      <c r="AA49" s="32">
        <v>0.99163927691043552</v>
      </c>
      <c r="AB49" s="24">
        <v>0</v>
      </c>
      <c r="AC49" s="24">
        <v>0</v>
      </c>
      <c r="AD49" s="24"/>
      <c r="AE49" s="24"/>
      <c r="AF49" s="24"/>
    </row>
    <row r="50" spans="1:32">
      <c r="A50" t="s">
        <v>60</v>
      </c>
      <c r="C50" s="24"/>
      <c r="D50" s="24"/>
      <c r="E50" s="24"/>
      <c r="F50" s="24"/>
      <c r="G50" s="24"/>
      <c r="H50" s="24"/>
      <c r="I50" s="24"/>
      <c r="J50" s="24"/>
      <c r="L50" s="24"/>
      <c r="M50" s="24"/>
      <c r="N50" s="24"/>
      <c r="O50" s="24"/>
      <c r="P50" s="24"/>
      <c r="Q50" s="24"/>
      <c r="R50" s="24"/>
      <c r="S50" s="24"/>
      <c r="T50" t="s">
        <v>498</v>
      </c>
      <c r="U50" t="s">
        <v>457</v>
      </c>
      <c r="V50" s="34">
        <v>36806600</v>
      </c>
      <c r="W50" s="34">
        <v>53670300</v>
      </c>
      <c r="X50" s="34">
        <v>34973500</v>
      </c>
      <c r="Y50" s="32">
        <v>0.65163600725168291</v>
      </c>
      <c r="Z50" s="32">
        <v>0.68579083776315763</v>
      </c>
      <c r="AA50" s="32">
        <v>1.0524139705777231</v>
      </c>
      <c r="AB50" s="24">
        <v>0</v>
      </c>
      <c r="AC50" s="24">
        <v>0</v>
      </c>
      <c r="AD50" s="24"/>
      <c r="AE50" s="24"/>
      <c r="AF50" s="24"/>
    </row>
    <row r="51" spans="1:32">
      <c r="A51" t="s">
        <v>62</v>
      </c>
      <c r="C51" s="24"/>
      <c r="D51" s="24"/>
      <c r="E51" s="24"/>
      <c r="F51" s="24"/>
      <c r="G51" s="24"/>
      <c r="H51" s="24"/>
      <c r="I51" s="24"/>
      <c r="J51" s="24"/>
      <c r="L51" s="24"/>
      <c r="M51" s="24"/>
      <c r="N51" s="24"/>
      <c r="O51" s="24"/>
      <c r="P51" s="24"/>
      <c r="Q51" s="24"/>
      <c r="R51" s="24"/>
      <c r="S51" s="24"/>
      <c r="T51" t="s">
        <v>499</v>
      </c>
      <c r="U51" t="s">
        <v>457</v>
      </c>
      <c r="V51" s="34">
        <v>34757800</v>
      </c>
      <c r="W51" s="34">
        <v>46779100</v>
      </c>
      <c r="X51" s="34">
        <v>33713000</v>
      </c>
      <c r="Y51" s="32">
        <v>0.72068509227411381</v>
      </c>
      <c r="Z51" s="32">
        <v>0.74301985288301831</v>
      </c>
      <c r="AA51" s="32">
        <v>1.0309910123691157</v>
      </c>
      <c r="AB51" s="24">
        <v>0</v>
      </c>
      <c r="AC51" s="24">
        <v>0</v>
      </c>
      <c r="AD51" s="24"/>
      <c r="AE51" s="24"/>
      <c r="AF51" s="24"/>
    </row>
    <row r="52" spans="1:32">
      <c r="A52" t="s">
        <v>63</v>
      </c>
      <c r="C52" s="24"/>
      <c r="D52" s="24"/>
      <c r="E52" s="24"/>
      <c r="F52" s="24"/>
      <c r="G52" s="24"/>
      <c r="H52" s="24"/>
      <c r="I52" s="24"/>
      <c r="J52" s="24"/>
      <c r="L52" s="24"/>
      <c r="M52" s="24"/>
      <c r="N52" s="24"/>
      <c r="O52" s="24"/>
      <c r="P52" s="24"/>
      <c r="Q52" s="24"/>
      <c r="R52" s="24"/>
      <c r="S52" s="24"/>
      <c r="T52" t="s">
        <v>500</v>
      </c>
      <c r="U52" t="s">
        <v>457</v>
      </c>
      <c r="V52" s="34">
        <v>43030200</v>
      </c>
      <c r="W52" s="34">
        <v>42008500</v>
      </c>
      <c r="X52" s="34">
        <v>35110400</v>
      </c>
      <c r="Y52" s="32">
        <v>0.83579275622790627</v>
      </c>
      <c r="Z52" s="32">
        <v>1.0243212683147458</v>
      </c>
      <c r="AA52" s="32">
        <v>1.225568492526431</v>
      </c>
      <c r="AB52" s="24">
        <v>0</v>
      </c>
      <c r="AC52" s="24">
        <v>0</v>
      </c>
      <c r="AD52" s="24"/>
      <c r="AE52" s="24"/>
      <c r="AF52" s="24"/>
    </row>
    <row r="53" spans="1:32">
      <c r="A53" t="s">
        <v>64</v>
      </c>
      <c r="C53" s="24"/>
      <c r="D53" s="24"/>
      <c r="E53" s="24"/>
      <c r="F53" s="24"/>
      <c r="G53" s="24"/>
      <c r="H53" s="24"/>
      <c r="I53" s="24"/>
      <c r="J53" s="24"/>
      <c r="L53" s="24"/>
      <c r="M53" s="24"/>
      <c r="N53" s="24"/>
      <c r="O53" s="24"/>
      <c r="P53" s="24"/>
      <c r="Q53" s="24"/>
      <c r="R53" s="24"/>
      <c r="S53" s="24"/>
      <c r="T53" t="s">
        <v>501</v>
      </c>
      <c r="U53" t="s">
        <v>457</v>
      </c>
      <c r="V53" s="34">
        <v>43086500</v>
      </c>
      <c r="W53" s="34">
        <v>51590100</v>
      </c>
      <c r="X53" s="34">
        <v>41546600</v>
      </c>
      <c r="Y53" s="32">
        <v>0.80532117596205477</v>
      </c>
      <c r="Z53" s="32">
        <v>0.8351699260129366</v>
      </c>
      <c r="AA53" s="32">
        <v>1.0370644047888395</v>
      </c>
      <c r="AB53" s="24">
        <v>0</v>
      </c>
      <c r="AC53" s="24">
        <v>0</v>
      </c>
      <c r="AD53" s="24"/>
      <c r="AE53" s="24"/>
      <c r="AF53" s="24"/>
    </row>
    <row r="54" spans="1:32">
      <c r="A54" t="s">
        <v>65</v>
      </c>
      <c r="C54" s="24"/>
      <c r="D54" s="24"/>
      <c r="E54" s="24"/>
      <c r="F54" s="24"/>
      <c r="G54" s="24"/>
      <c r="H54" s="24"/>
      <c r="I54" s="24"/>
      <c r="J54" s="24"/>
      <c r="L54" s="24"/>
      <c r="M54" s="24"/>
      <c r="N54" s="24"/>
      <c r="O54" s="24"/>
      <c r="P54" s="24"/>
      <c r="Q54" s="24"/>
      <c r="R54" s="24"/>
      <c r="S54" s="24"/>
      <c r="T54" t="s">
        <v>502</v>
      </c>
      <c r="U54" t="s">
        <v>457</v>
      </c>
      <c r="V54" s="34">
        <v>39671300</v>
      </c>
      <c r="W54" s="34">
        <v>41062400</v>
      </c>
      <c r="X54" s="34">
        <v>36674000</v>
      </c>
      <c r="Y54" s="32">
        <v>0.89312850685785539</v>
      </c>
      <c r="Z54" s="32">
        <v>0.96612229192643395</v>
      </c>
      <c r="AA54" s="32">
        <v>1.0817281998145825</v>
      </c>
      <c r="AB54" s="24">
        <v>0</v>
      </c>
      <c r="AC54" s="24">
        <v>0</v>
      </c>
      <c r="AD54" s="24"/>
      <c r="AE54" s="24"/>
      <c r="AF54" s="24"/>
    </row>
    <row r="55" spans="1:32">
      <c r="A55" t="s">
        <v>66</v>
      </c>
      <c r="C55" s="24"/>
      <c r="D55" s="24"/>
      <c r="E55" s="24"/>
      <c r="F55" s="24"/>
      <c r="G55" s="24"/>
      <c r="H55" s="24"/>
      <c r="I55" s="24"/>
      <c r="J55" s="24"/>
      <c r="L55" s="24"/>
      <c r="M55" s="24"/>
      <c r="N55" s="24"/>
      <c r="O55" s="24"/>
      <c r="P55" s="24"/>
      <c r="Q55" s="24"/>
      <c r="R55" s="24"/>
      <c r="S55" s="24"/>
      <c r="T55" t="s">
        <v>503</v>
      </c>
      <c r="U55" t="s">
        <v>457</v>
      </c>
      <c r="V55" s="34">
        <v>41790200</v>
      </c>
      <c r="W55" s="34">
        <v>48516500</v>
      </c>
      <c r="X55" s="34">
        <v>38938000</v>
      </c>
      <c r="Y55" s="32">
        <v>0.80257232075685592</v>
      </c>
      <c r="Z55" s="32">
        <v>0.86136056805416716</v>
      </c>
      <c r="AA55" s="32">
        <v>1.0732497817042477</v>
      </c>
      <c r="AB55" s="24">
        <v>0</v>
      </c>
      <c r="AC55" s="24">
        <v>0</v>
      </c>
      <c r="AD55" s="24"/>
      <c r="AE55" s="24"/>
      <c r="AF55" s="24"/>
    </row>
    <row r="56" spans="1:32">
      <c r="A56" t="s">
        <v>67</v>
      </c>
      <c r="C56" s="24"/>
      <c r="D56" s="24"/>
      <c r="E56" s="24"/>
      <c r="F56" s="24"/>
      <c r="G56" s="24"/>
      <c r="H56" s="24"/>
      <c r="I56" s="24"/>
      <c r="J56" s="24"/>
      <c r="L56" s="24"/>
      <c r="M56" s="24"/>
      <c r="N56" s="24"/>
      <c r="O56" s="24"/>
      <c r="P56" s="24"/>
      <c r="Q56" s="24"/>
      <c r="R56" s="24"/>
      <c r="S56" s="24"/>
      <c r="T56" t="s">
        <v>504</v>
      </c>
      <c r="U56" t="s">
        <v>457</v>
      </c>
      <c r="V56" s="34">
        <v>41319100</v>
      </c>
      <c r="W56" s="34">
        <v>46656100</v>
      </c>
      <c r="X56" s="34">
        <v>37083700</v>
      </c>
      <c r="Y56" s="32">
        <v>0.79483068666262291</v>
      </c>
      <c r="Z56" s="32">
        <v>0.88560981307910436</v>
      </c>
      <c r="AA56" s="32">
        <v>1.1142119044216192</v>
      </c>
      <c r="AB56" s="24">
        <v>0</v>
      </c>
      <c r="AC56" s="24">
        <v>0</v>
      </c>
      <c r="AD56" s="24"/>
      <c r="AE56" s="24"/>
      <c r="AF56" s="24"/>
    </row>
    <row r="57" spans="1:32">
      <c r="A57" t="s">
        <v>68</v>
      </c>
      <c r="C57" s="24"/>
      <c r="D57" s="24"/>
      <c r="E57" s="24"/>
      <c r="F57" s="24"/>
      <c r="G57" s="24"/>
      <c r="H57" s="24"/>
      <c r="I57" s="24"/>
      <c r="J57" s="24"/>
      <c r="L57" s="24"/>
      <c r="M57" s="24"/>
      <c r="N57" s="24"/>
      <c r="O57" s="24"/>
      <c r="P57" s="24"/>
      <c r="Q57" s="24"/>
      <c r="R57" s="24"/>
      <c r="S57" s="24"/>
      <c r="T57" t="s">
        <v>505</v>
      </c>
      <c r="U57" t="s">
        <v>457</v>
      </c>
      <c r="V57" s="34">
        <v>46994200</v>
      </c>
      <c r="W57" s="34">
        <v>51485200</v>
      </c>
      <c r="X57" s="34">
        <v>53060000</v>
      </c>
      <c r="Y57" s="32">
        <v>1.0305874309510306</v>
      </c>
      <c r="Z57" s="32">
        <v>0.91277104876741277</v>
      </c>
      <c r="AA57" s="32">
        <v>0.88568036185450438</v>
      </c>
      <c r="AB57" s="24">
        <v>0</v>
      </c>
      <c r="AC57" s="24">
        <v>0</v>
      </c>
      <c r="AD57" s="24"/>
      <c r="AE57" s="24"/>
      <c r="AF57" s="24"/>
    </row>
    <row r="58" spans="1:32">
      <c r="A58" t="s">
        <v>69</v>
      </c>
      <c r="B58">
        <v>2</v>
      </c>
      <c r="C58" s="24"/>
      <c r="D58" s="24"/>
      <c r="E58" s="24"/>
      <c r="F58" s="24"/>
      <c r="G58" s="24"/>
      <c r="H58" s="24"/>
      <c r="I58" s="24"/>
      <c r="J58" s="24"/>
      <c r="L58" s="24"/>
      <c r="M58" s="24"/>
      <c r="N58" s="24"/>
      <c r="O58" s="24"/>
      <c r="P58" s="24"/>
      <c r="Q58" s="24"/>
      <c r="R58" s="24"/>
      <c r="S58" s="24"/>
      <c r="T58" t="s">
        <v>506</v>
      </c>
      <c r="U58" t="s">
        <v>457</v>
      </c>
      <c r="V58" s="34">
        <v>15441400</v>
      </c>
      <c r="W58" s="34">
        <v>16686600</v>
      </c>
      <c r="X58" s="34">
        <v>13674200</v>
      </c>
      <c r="Y58" s="32">
        <v>0.81947191159373389</v>
      </c>
      <c r="Z58" s="32">
        <v>0.92537724881042271</v>
      </c>
      <c r="AA58" s="32">
        <v>1.1292360796244021</v>
      </c>
      <c r="AB58" s="24">
        <v>0</v>
      </c>
      <c r="AC58" s="24">
        <v>0</v>
      </c>
      <c r="AD58" s="24"/>
      <c r="AE58" s="24"/>
      <c r="AF58" s="24"/>
    </row>
    <row r="59" spans="1:32">
      <c r="A59" t="s">
        <v>71</v>
      </c>
      <c r="B59">
        <v>56</v>
      </c>
      <c r="C59" s="24">
        <v>-16.827999999999999</v>
      </c>
      <c r="D59" s="24">
        <v>0.81599999999999995</v>
      </c>
      <c r="E59" s="24">
        <v>-21.66</v>
      </c>
      <c r="F59" s="24">
        <v>6.66</v>
      </c>
      <c r="G59" s="24">
        <v>0.45100000000000001</v>
      </c>
      <c r="H59" s="24">
        <v>8.0390555562205428</v>
      </c>
      <c r="I59" s="24">
        <v>6.6927169671664855</v>
      </c>
      <c r="J59" s="24">
        <v>5.8432718929508676</v>
      </c>
      <c r="L59" s="24"/>
      <c r="M59" s="24"/>
      <c r="N59" s="24"/>
      <c r="O59" s="24"/>
      <c r="P59" s="24"/>
      <c r="Q59" s="24"/>
      <c r="R59" s="24"/>
      <c r="S59" s="24"/>
      <c r="T59" t="s">
        <v>507</v>
      </c>
      <c r="U59" t="s">
        <v>457</v>
      </c>
      <c r="V59" s="34">
        <v>13476000</v>
      </c>
      <c r="W59" s="34">
        <v>17067300</v>
      </c>
      <c r="X59" s="34">
        <v>14097200</v>
      </c>
      <c r="Y59" s="32">
        <v>0.82597716100379093</v>
      </c>
      <c r="Z59" s="32">
        <v>0.78958007417693488</v>
      </c>
      <c r="AA59" s="32">
        <v>0.95593451181794964</v>
      </c>
      <c r="AB59" s="24">
        <v>-16.827999999999999</v>
      </c>
      <c r="AC59" s="24">
        <v>0.78004256164344687</v>
      </c>
      <c r="AD59" s="24">
        <v>8.4096300079513391</v>
      </c>
      <c r="AE59" s="24">
        <v>7.0012295658607435</v>
      </c>
      <c r="AF59" s="24">
        <v>6.1126278220025956</v>
      </c>
    </row>
    <row r="60" spans="1:32">
      <c r="A60" t="s">
        <v>73</v>
      </c>
      <c r="B60">
        <v>37</v>
      </c>
      <c r="C60" s="24"/>
      <c r="D60" s="24"/>
      <c r="E60" s="24"/>
      <c r="F60" s="24"/>
      <c r="G60" s="24"/>
      <c r="H60" s="24"/>
      <c r="I60" s="24"/>
      <c r="J60" s="24"/>
      <c r="K60">
        <v>8</v>
      </c>
      <c r="L60" s="24">
        <v>-13.4384</v>
      </c>
      <c r="M60" s="24">
        <v>0.69989999999999997</v>
      </c>
      <c r="N60" s="24">
        <v>-5.7679999999999998</v>
      </c>
      <c r="O60" s="24">
        <v>1.4410000000000001</v>
      </c>
      <c r="P60" s="24">
        <v>0.10680000000000001</v>
      </c>
      <c r="Q60" s="24">
        <v>4.5296032774338659</v>
      </c>
      <c r="R60" s="24">
        <v>2.959932912141523</v>
      </c>
      <c r="S60" s="24">
        <v>1.9695811753792087</v>
      </c>
      <c r="T60" t="s">
        <v>508</v>
      </c>
      <c r="U60" t="s">
        <v>457</v>
      </c>
      <c r="V60" s="34">
        <v>10222200</v>
      </c>
      <c r="W60" s="34">
        <v>18045100</v>
      </c>
      <c r="X60" s="34">
        <v>15162700</v>
      </c>
      <c r="Y60" s="32">
        <v>0.84026688685571149</v>
      </c>
      <c r="Z60" s="32">
        <v>0.56648065125712799</v>
      </c>
      <c r="AA60" s="32">
        <v>0.67416752952970116</v>
      </c>
      <c r="AB60" s="24">
        <v>0</v>
      </c>
      <c r="AC60" s="24">
        <v>0</v>
      </c>
      <c r="AD60" s="24"/>
      <c r="AE60" s="24"/>
      <c r="AF60" s="24"/>
    </row>
    <row r="61" spans="1:32">
      <c r="A61" t="s">
        <v>75</v>
      </c>
      <c r="C61" s="24"/>
      <c r="D61" s="24"/>
      <c r="E61" s="24"/>
      <c r="F61" s="24"/>
      <c r="G61" s="24"/>
      <c r="H61" s="24"/>
      <c r="I61" s="24"/>
      <c r="J61" s="24"/>
      <c r="L61" s="24"/>
      <c r="M61" s="24"/>
      <c r="N61" s="24"/>
      <c r="O61" s="24"/>
      <c r="P61" s="24"/>
      <c r="Q61" s="24"/>
      <c r="R61" s="24"/>
      <c r="S61" s="24"/>
      <c r="T61" t="s">
        <v>509</v>
      </c>
      <c r="U61" t="s">
        <v>457</v>
      </c>
      <c r="V61" s="34">
        <v>14994200</v>
      </c>
      <c r="W61" s="34">
        <v>17686400</v>
      </c>
      <c r="X61" s="34">
        <v>14035700</v>
      </c>
      <c r="Y61" s="32">
        <v>0.7935871630179121</v>
      </c>
      <c r="Z61" s="32">
        <v>0.84778134611905198</v>
      </c>
      <c r="AA61" s="32">
        <v>1.0682901458423877</v>
      </c>
      <c r="AB61" s="24">
        <v>0</v>
      </c>
      <c r="AC61" s="24">
        <v>0</v>
      </c>
      <c r="AD61" s="24"/>
      <c r="AE61" s="24"/>
      <c r="AF61" s="24"/>
    </row>
    <row r="62" spans="1:32">
      <c r="A62" t="s">
        <v>77</v>
      </c>
      <c r="B62">
        <v>17</v>
      </c>
      <c r="C62" s="24">
        <v>-17.89</v>
      </c>
      <c r="D62" s="24">
        <v>1.3919999999999999</v>
      </c>
      <c r="E62" s="24">
        <v>-35.89</v>
      </c>
      <c r="F62" s="24">
        <v>9.74</v>
      </c>
      <c r="G62" s="24">
        <v>0.86299999999999999</v>
      </c>
      <c r="H62" s="24">
        <v>5.4754808433016979</v>
      </c>
      <c r="I62" s="24">
        <v>4.686247877304492</v>
      </c>
      <c r="J62" s="24">
        <v>4.1882973165574064</v>
      </c>
      <c r="K62">
        <v>39</v>
      </c>
      <c r="L62" s="24">
        <v>-19.0303</v>
      </c>
      <c r="M62" s="24">
        <v>1.4923</v>
      </c>
      <c r="N62" s="24">
        <v>-9.3840000000000003</v>
      </c>
      <c r="O62" s="24">
        <v>4.6820000000000004</v>
      </c>
      <c r="P62" s="24">
        <v>0.34920000000000001</v>
      </c>
      <c r="Q62" s="24">
        <v>5.871587036035625</v>
      </c>
      <c r="R62" s="24">
        <v>5.1353997488493288</v>
      </c>
      <c r="S62" s="24">
        <v>4.6709172851624396</v>
      </c>
      <c r="T62" t="s">
        <v>510</v>
      </c>
      <c r="U62" t="s">
        <v>457</v>
      </c>
      <c r="V62" s="34">
        <v>12406700</v>
      </c>
      <c r="W62" s="34">
        <v>16231500</v>
      </c>
      <c r="X62" s="34">
        <v>15111700</v>
      </c>
      <c r="Y62" s="32">
        <v>0.93101068909219731</v>
      </c>
      <c r="Z62" s="32">
        <v>0.76435942457567074</v>
      </c>
      <c r="AA62" s="32">
        <v>0.820999622808817</v>
      </c>
      <c r="AB62" s="24">
        <v>-17.89</v>
      </c>
      <c r="AC62" s="24">
        <v>1.1428314749498731</v>
      </c>
      <c r="AD62" s="24">
        <v>6.6692854554170147</v>
      </c>
      <c r="AE62" s="24">
        <v>5.7079781124281475</v>
      </c>
      <c r="AF62" s="24">
        <v>5.1014607074097507</v>
      </c>
    </row>
    <row r="63" spans="1:32">
      <c r="A63" t="s">
        <v>79</v>
      </c>
      <c r="B63">
        <v>23</v>
      </c>
      <c r="C63" s="24">
        <v>-26.439699999999998</v>
      </c>
      <c r="D63" s="24">
        <v>2.5181</v>
      </c>
      <c r="E63" s="24">
        <v>-26.71</v>
      </c>
      <c r="F63" s="24">
        <v>14.6</v>
      </c>
      <c r="G63" s="24">
        <v>0.89829999999999999</v>
      </c>
      <c r="H63" s="24">
        <v>6.4221315014796714</v>
      </c>
      <c r="I63" s="24">
        <v>5.9858452981247172</v>
      </c>
      <c r="J63" s="24">
        <v>5.7105793513553502</v>
      </c>
      <c r="K63">
        <v>41</v>
      </c>
      <c r="L63" s="24">
        <v>-27.181000000000001</v>
      </c>
      <c r="M63" s="24">
        <v>2.5070000000000001</v>
      </c>
      <c r="N63" s="24">
        <v>-11.579000000000001</v>
      </c>
      <c r="O63" s="24">
        <v>7.7060000000000004</v>
      </c>
      <c r="P63" s="24">
        <v>0.58160000000000001</v>
      </c>
      <c r="Q63" s="24">
        <v>6.7462582105608151</v>
      </c>
      <c r="R63" s="24">
        <v>6.3080403052285012</v>
      </c>
      <c r="S63" s="24">
        <v>6.0315555902065849</v>
      </c>
      <c r="T63" t="s">
        <v>511</v>
      </c>
      <c r="U63" t="s">
        <v>457</v>
      </c>
      <c r="V63" s="34">
        <v>13863600</v>
      </c>
      <c r="W63" s="34">
        <v>14857000</v>
      </c>
      <c r="X63" s="34">
        <v>14388000</v>
      </c>
      <c r="Y63" s="32">
        <v>0.968432388772969</v>
      </c>
      <c r="Z63" s="32">
        <v>0.93313589553745713</v>
      </c>
      <c r="AA63" s="32">
        <v>0.96355296080066721</v>
      </c>
      <c r="AB63" s="24">
        <v>-26.439699999999998</v>
      </c>
      <c r="AC63" s="24">
        <v>2.4263227105921601</v>
      </c>
      <c r="AD63" s="24">
        <v>6.6650529475236961</v>
      </c>
      <c r="AE63" s="24">
        <v>6.2122639249126079</v>
      </c>
      <c r="AF63" s="24">
        <v>5.9265858584567344</v>
      </c>
    </row>
    <row r="64" spans="1:32">
      <c r="A64" t="s">
        <v>80</v>
      </c>
      <c r="B64">
        <v>2</v>
      </c>
      <c r="C64" s="24"/>
      <c r="D64" s="24"/>
      <c r="E64" s="24"/>
      <c r="F64" s="24"/>
      <c r="G64" s="24"/>
      <c r="H64" s="24"/>
      <c r="I64" s="24"/>
      <c r="J64" s="24"/>
      <c r="L64" s="24"/>
      <c r="M64" s="24"/>
      <c r="N64" s="24"/>
      <c r="O64" s="24"/>
      <c r="P64" s="24"/>
      <c r="Q64" s="24"/>
      <c r="R64" s="24"/>
      <c r="S64" s="24"/>
      <c r="T64" t="s">
        <v>512</v>
      </c>
      <c r="U64" t="s">
        <v>457</v>
      </c>
      <c r="V64" s="34">
        <v>13667700</v>
      </c>
      <c r="W64" s="34">
        <v>16121700</v>
      </c>
      <c r="X64" s="34">
        <v>14322800</v>
      </c>
      <c r="Y64" s="32">
        <v>0.88841747458394582</v>
      </c>
      <c r="Z64" s="32">
        <v>0.84778280206181733</v>
      </c>
      <c r="AA64" s="32">
        <v>0.954261736531963</v>
      </c>
      <c r="AB64" s="24">
        <v>0</v>
      </c>
      <c r="AC64" s="24">
        <v>0</v>
      </c>
      <c r="AD64" s="24"/>
      <c r="AE64" s="24"/>
      <c r="AF64" s="24"/>
    </row>
    <row r="65" spans="1:32">
      <c r="A65" t="s">
        <v>82</v>
      </c>
      <c r="B65">
        <v>3</v>
      </c>
      <c r="C65" s="24"/>
      <c r="D65" s="24"/>
      <c r="E65" s="24"/>
      <c r="F65" s="24"/>
      <c r="G65" s="24"/>
      <c r="H65" s="24"/>
      <c r="I65" s="24"/>
      <c r="J65" s="24"/>
      <c r="K65">
        <v>76</v>
      </c>
      <c r="L65" s="24">
        <v>-26.965900000000001</v>
      </c>
      <c r="M65" s="24">
        <v>2.5665</v>
      </c>
      <c r="N65" s="24">
        <v>-28.86</v>
      </c>
      <c r="O65" s="24">
        <v>19.89</v>
      </c>
      <c r="P65" s="24">
        <v>0.83679999999999999</v>
      </c>
      <c r="Q65" s="24">
        <v>6.5060468863728671</v>
      </c>
      <c r="R65" s="24">
        <v>6.0779883285438743</v>
      </c>
      <c r="S65" s="24">
        <v>5.8079134481386747</v>
      </c>
      <c r="T65" t="s">
        <v>513</v>
      </c>
      <c r="U65" t="s">
        <v>457</v>
      </c>
      <c r="V65" s="34">
        <v>15496700</v>
      </c>
      <c r="W65" s="34">
        <v>18512200</v>
      </c>
      <c r="X65" s="34">
        <v>16532900</v>
      </c>
      <c r="Y65" s="32">
        <v>0.89308131934616086</v>
      </c>
      <c r="Z65" s="32">
        <v>0.83710742105206293</v>
      </c>
      <c r="AA65" s="32">
        <v>0.93732497021091277</v>
      </c>
      <c r="AB65" s="24">
        <v>0</v>
      </c>
      <c r="AC65" s="24">
        <v>0</v>
      </c>
      <c r="AD65" s="24"/>
      <c r="AE65" s="24"/>
      <c r="AF65" s="24"/>
    </row>
    <row r="66" spans="1:32">
      <c r="A66" t="s">
        <v>84</v>
      </c>
      <c r="B66">
        <v>664</v>
      </c>
      <c r="C66" s="24">
        <v>-26.939499999999999</v>
      </c>
      <c r="D66" s="24">
        <v>2.38131</v>
      </c>
      <c r="E66" s="24">
        <v>-78.19</v>
      </c>
      <c r="F66" s="24">
        <v>46.17</v>
      </c>
      <c r="G66" s="24">
        <v>0.76219999999999999</v>
      </c>
      <c r="H66" s="24">
        <v>7.0009235815059618</v>
      </c>
      <c r="I66" s="24">
        <v>6.5395757147149469</v>
      </c>
      <c r="J66" s="24">
        <v>6.2484976188097754</v>
      </c>
      <c r="L66" s="24"/>
      <c r="M66" s="24"/>
      <c r="N66" s="24"/>
      <c r="O66" s="24"/>
      <c r="P66" s="24"/>
      <c r="Q66" s="24"/>
      <c r="R66" s="24"/>
      <c r="S66" s="24"/>
      <c r="T66" t="s">
        <v>514</v>
      </c>
      <c r="U66" t="s">
        <v>457</v>
      </c>
      <c r="V66" s="34">
        <v>15677000</v>
      </c>
      <c r="W66" s="34">
        <v>18139100</v>
      </c>
      <c r="X66" s="34">
        <v>15828200</v>
      </c>
      <c r="Y66" s="32">
        <v>0.8726011764641024</v>
      </c>
      <c r="Z66" s="32">
        <v>0.86426559200842379</v>
      </c>
      <c r="AA66" s="32">
        <v>0.99044742927180607</v>
      </c>
      <c r="AB66" s="24">
        <v>-26.939499999999999</v>
      </c>
      <c r="AC66" s="24">
        <v>2.3585623677992444</v>
      </c>
      <c r="AD66" s="24">
        <v>7.0684454061869406</v>
      </c>
      <c r="AE66" s="24">
        <v>6.6026479765038673</v>
      </c>
      <c r="AF66" s="24">
        <v>6.3087625189797087</v>
      </c>
    </row>
    <row r="67" spans="1:32">
      <c r="A67" t="s">
        <v>86</v>
      </c>
      <c r="B67">
        <v>717</v>
      </c>
      <c r="C67" s="24">
        <v>-14.452500000000001</v>
      </c>
      <c r="D67" s="24">
        <v>0.63963999999999999</v>
      </c>
      <c r="E67" s="24">
        <v>-61.58</v>
      </c>
      <c r="F67" s="24">
        <v>16.95</v>
      </c>
      <c r="G67" s="24">
        <v>0.28499999999999998</v>
      </c>
      <c r="H67" s="24">
        <v>6.5417568223937899</v>
      </c>
      <c r="I67" s="24">
        <v>4.8242090007001641</v>
      </c>
      <c r="J67" s="24">
        <v>3.7405569768118148</v>
      </c>
      <c r="L67" s="24"/>
      <c r="M67" s="24"/>
      <c r="N67" s="24"/>
      <c r="O67" s="24"/>
      <c r="P67" s="24"/>
      <c r="Q67" s="24"/>
      <c r="R67" s="24"/>
      <c r="S67" s="24"/>
      <c r="T67" t="s">
        <v>515</v>
      </c>
      <c r="U67" t="s">
        <v>457</v>
      </c>
      <c r="V67" s="34">
        <v>13552300</v>
      </c>
      <c r="W67" s="34">
        <v>17730200</v>
      </c>
      <c r="X67" s="34">
        <v>15976900</v>
      </c>
      <c r="Y67" s="32">
        <v>0.90111222659642864</v>
      </c>
      <c r="Z67" s="32">
        <v>0.76436250014100238</v>
      </c>
      <c r="AA67" s="32">
        <v>0.8482434014107868</v>
      </c>
      <c r="AB67" s="24">
        <v>-14.452500000000001</v>
      </c>
      <c r="AC67" s="24">
        <v>0.54257040927839562</v>
      </c>
      <c r="AD67" s="24">
        <v>7.7121222652762516</v>
      </c>
      <c r="AE67" s="24">
        <v>5.6872932847772297</v>
      </c>
      <c r="AF67" s="24">
        <v>4.4097684350866411</v>
      </c>
    </row>
    <row r="68" spans="1:32">
      <c r="A68" t="s">
        <v>87</v>
      </c>
      <c r="B68">
        <v>423</v>
      </c>
      <c r="C68" s="24">
        <v>-16.993939999999998</v>
      </c>
      <c r="D68" s="24">
        <v>0.62639999999999996</v>
      </c>
      <c r="E68" s="24">
        <v>-23.925999999999998</v>
      </c>
      <c r="F68" s="24">
        <v>7.8819999999999997</v>
      </c>
      <c r="G68" s="24">
        <v>0.126</v>
      </c>
      <c r="H68" s="24">
        <v>10.737243508741956</v>
      </c>
      <c r="I68" s="24">
        <v>8.9833924731926107</v>
      </c>
      <c r="J68" s="24">
        <v>7.8768356715324188</v>
      </c>
      <c r="L68" s="24"/>
      <c r="M68" s="24"/>
      <c r="N68" s="24"/>
      <c r="O68" s="24"/>
      <c r="P68" s="24"/>
      <c r="Q68" s="24"/>
      <c r="R68" s="24"/>
      <c r="S68" s="24"/>
      <c r="T68" t="s">
        <v>516</v>
      </c>
      <c r="U68" t="s">
        <v>457</v>
      </c>
      <c r="V68" s="34">
        <v>14090000</v>
      </c>
      <c r="W68" s="34">
        <v>18180000</v>
      </c>
      <c r="X68" s="34">
        <v>15970000</v>
      </c>
      <c r="Y68" s="32">
        <v>0.87843784378437839</v>
      </c>
      <c r="Z68" s="32">
        <v>0.77502750275027499</v>
      </c>
      <c r="AA68" s="32">
        <v>0.88227927363807135</v>
      </c>
      <c r="AB68" s="24">
        <v>-16.993939999999998</v>
      </c>
      <c r="AC68" s="24">
        <v>0.55265973700688786</v>
      </c>
      <c r="AD68" s="24">
        <v>12.169892039361892</v>
      </c>
      <c r="AE68" s="24">
        <v>10.182028232568204</v>
      </c>
      <c r="AF68" s="24">
        <v>8.9278258108142463</v>
      </c>
    </row>
    <row r="69" spans="1:32">
      <c r="A69" t="s">
        <v>88</v>
      </c>
      <c r="B69">
        <v>285</v>
      </c>
      <c r="C69" s="24">
        <v>-14.162000000000001</v>
      </c>
      <c r="D69" s="24">
        <v>0.29433999999999999</v>
      </c>
      <c r="E69" s="24">
        <v>-34.063000000000002</v>
      </c>
      <c r="F69" s="24">
        <v>5.7229999999999999</v>
      </c>
      <c r="G69" s="24">
        <v>9.9919999999999995E-2</v>
      </c>
      <c r="H69" s="24">
        <v>13.229154494380525</v>
      </c>
      <c r="I69" s="24">
        <v>9.4966944527004582</v>
      </c>
      <c r="J69" s="24">
        <v>7.1417743583879503</v>
      </c>
      <c r="K69">
        <v>7</v>
      </c>
      <c r="L69" s="24">
        <v>-24.796199999999999</v>
      </c>
      <c r="M69" s="24">
        <v>2.1004999999999998</v>
      </c>
      <c r="N69" s="24">
        <v>-22.06</v>
      </c>
      <c r="O69" s="24">
        <v>12.29</v>
      </c>
      <c r="P69" s="24">
        <v>0.96779999999999999</v>
      </c>
      <c r="Q69" s="24">
        <v>6.9164814729235724</v>
      </c>
      <c r="R69" s="24">
        <v>6.393457293600501</v>
      </c>
      <c r="S69" s="24">
        <v>6.0634657770282834</v>
      </c>
      <c r="T69" t="s">
        <v>517</v>
      </c>
      <c r="U69" t="s">
        <v>457</v>
      </c>
      <c r="V69" s="34">
        <v>14441300</v>
      </c>
      <c r="W69" s="34">
        <v>16077600</v>
      </c>
      <c r="X69" s="34">
        <v>24769500</v>
      </c>
      <c r="Y69" s="32">
        <v>1.5406217345872519</v>
      </c>
      <c r="Z69" s="32">
        <v>0.89822485943175601</v>
      </c>
      <c r="AA69" s="32">
        <v>0.58302751367609362</v>
      </c>
      <c r="AB69" s="24">
        <v>-14.162000000000001</v>
      </c>
      <c r="AC69" s="24">
        <v>0.1716083183754214</v>
      </c>
      <c r="AD69" s="24">
        <v>22.69044630667311</v>
      </c>
      <c r="AE69" s="24">
        <v>16.288587124854686</v>
      </c>
      <c r="AF69" s="24">
        <v>12.249463688870831</v>
      </c>
    </row>
    <row r="70" spans="1:32">
      <c r="A70" t="s">
        <v>89</v>
      </c>
      <c r="B70">
        <v>143</v>
      </c>
      <c r="C70" s="24">
        <v>-18.937999999999999</v>
      </c>
      <c r="D70" s="24">
        <v>0.9415</v>
      </c>
      <c r="E70" s="24">
        <v>-13.081</v>
      </c>
      <c r="F70" s="24">
        <v>5.2380000000000004</v>
      </c>
      <c r="G70" s="24">
        <v>0.15509999999999999</v>
      </c>
      <c r="H70" s="24">
        <v>9.2085707210578462</v>
      </c>
      <c r="I70" s="24">
        <v>8.041696277437973</v>
      </c>
      <c r="J70" s="24">
        <v>7.3054804722760567</v>
      </c>
      <c r="K70">
        <v>22</v>
      </c>
      <c r="L70" s="24">
        <v>-23.238</v>
      </c>
      <c r="M70" s="24">
        <v>1.6719999999999999</v>
      </c>
      <c r="N70" s="24">
        <v>-13.25</v>
      </c>
      <c r="O70" s="24">
        <v>7.4</v>
      </c>
      <c r="P70" s="24">
        <v>0.70030000000000003</v>
      </c>
      <c r="Q70" s="24">
        <v>7.7570988838971067</v>
      </c>
      <c r="R70" s="24">
        <v>7.1000341179472803</v>
      </c>
      <c r="S70" s="24">
        <v>6.6854724070860696</v>
      </c>
      <c r="T70" t="s">
        <v>518</v>
      </c>
      <c r="U70" t="s">
        <v>457</v>
      </c>
      <c r="V70" s="34">
        <v>15329400</v>
      </c>
      <c r="W70" s="34">
        <v>16866100</v>
      </c>
      <c r="X70" s="34">
        <v>14991000</v>
      </c>
      <c r="Y70" s="32">
        <v>0.88882432809007417</v>
      </c>
      <c r="Z70" s="32">
        <v>0.90888824328090079</v>
      </c>
      <c r="AA70" s="32">
        <v>1.0225735441264758</v>
      </c>
      <c r="AB70" s="24">
        <v>-18.937999999999999</v>
      </c>
      <c r="AC70" s="24">
        <v>0.96275299179507701</v>
      </c>
      <c r="AD70" s="24">
        <v>9.0052894228983629</v>
      </c>
      <c r="AE70" s="24">
        <v>7.8641739986609158</v>
      </c>
      <c r="AF70" s="24">
        <v>7.1442103252501967</v>
      </c>
    </row>
    <row r="71" spans="1:32">
      <c r="A71" t="s">
        <v>90</v>
      </c>
      <c r="B71">
        <v>784</v>
      </c>
      <c r="C71" s="24">
        <v>-18.036999999999999</v>
      </c>
      <c r="D71" s="24">
        <v>1.0096000000000001</v>
      </c>
      <c r="E71" s="24">
        <v>-65.650000000000006</v>
      </c>
      <c r="F71" s="24">
        <v>27.89</v>
      </c>
      <c r="G71" s="24">
        <v>0.49740000000000001</v>
      </c>
      <c r="H71" s="24">
        <v>7.6949973592273784</v>
      </c>
      <c r="I71" s="24">
        <v>6.6068314631614999</v>
      </c>
      <c r="J71" s="24">
        <v>5.9202752225117941</v>
      </c>
      <c r="K71">
        <v>7</v>
      </c>
      <c r="L71" s="24"/>
      <c r="M71" s="24"/>
      <c r="N71" s="24"/>
      <c r="O71" s="24">
        <v>1.266</v>
      </c>
      <c r="P71" s="24"/>
      <c r="Q71" s="24"/>
      <c r="R71" s="24"/>
      <c r="S71" s="24"/>
      <c r="T71" t="s">
        <v>519</v>
      </c>
      <c r="U71" t="s">
        <v>457</v>
      </c>
      <c r="V71" s="34">
        <v>16184600</v>
      </c>
      <c r="W71" s="34">
        <v>17380400</v>
      </c>
      <c r="X71" s="34">
        <v>18201800</v>
      </c>
      <c r="Y71" s="32">
        <v>1.0472601321028285</v>
      </c>
      <c r="Z71" s="32">
        <v>0.93119836137258061</v>
      </c>
      <c r="AA71" s="32">
        <v>0.88917579580041539</v>
      </c>
      <c r="AB71" s="24">
        <v>-18.036999999999999</v>
      </c>
      <c r="AC71" s="24">
        <v>0.89771188344009945</v>
      </c>
      <c r="AD71" s="24">
        <v>8.6540787497488285</v>
      </c>
      <c r="AE71" s="24">
        <v>7.4302871202360876</v>
      </c>
      <c r="AF71" s="24">
        <v>6.6581605690048047</v>
      </c>
    </row>
    <row r="72" spans="1:32">
      <c r="A72" t="s">
        <v>91</v>
      </c>
      <c r="B72">
        <v>289</v>
      </c>
      <c r="C72" s="24">
        <v>-20.659099999999999</v>
      </c>
      <c r="D72" s="24">
        <v>1.4458</v>
      </c>
      <c r="E72" s="24">
        <v>-62.13</v>
      </c>
      <c r="F72" s="24">
        <v>28.13</v>
      </c>
      <c r="G72" s="24">
        <v>0.73160000000000003</v>
      </c>
      <c r="H72" s="24">
        <v>7.1870032742260079</v>
      </c>
      <c r="I72" s="24">
        <v>6.4271386396513011</v>
      </c>
      <c r="J72" s="24">
        <v>5.9477174330114178</v>
      </c>
      <c r="K72">
        <v>19</v>
      </c>
      <c r="L72" s="24">
        <v>-17.386900000000001</v>
      </c>
      <c r="M72" s="24">
        <v>1.2537</v>
      </c>
      <c r="N72" s="24">
        <v>-5.0949999999999998</v>
      </c>
      <c r="O72" s="24">
        <v>1.958</v>
      </c>
      <c r="P72" s="24">
        <v>0.1242</v>
      </c>
      <c r="Q72" s="24">
        <v>5.6782079715051159</v>
      </c>
      <c r="R72" s="24">
        <v>4.8019119767152052</v>
      </c>
      <c r="S72" s="24">
        <v>4.2490307606667539</v>
      </c>
      <c r="T72" t="s">
        <v>520</v>
      </c>
      <c r="U72" t="s">
        <v>457</v>
      </c>
      <c r="V72" s="34">
        <v>13092500</v>
      </c>
      <c r="W72" s="34">
        <v>17901100</v>
      </c>
      <c r="X72" s="34">
        <v>14918300</v>
      </c>
      <c r="Y72" s="32">
        <v>0.8333733681170431</v>
      </c>
      <c r="Z72" s="32">
        <v>0.73137963588829735</v>
      </c>
      <c r="AA72" s="32">
        <v>0.87761340099072949</v>
      </c>
      <c r="AB72" s="24">
        <v>-20.659099999999999</v>
      </c>
      <c r="AC72" s="24">
        <v>1.2688534551523967</v>
      </c>
      <c r="AD72" s="24">
        <v>8.1892588081638991</v>
      </c>
      <c r="AE72" s="24">
        <v>7.3234280976062633</v>
      </c>
      <c r="AF72" s="24">
        <v>6.777149740759536</v>
      </c>
    </row>
    <row r="73" spans="1:32">
      <c r="A73" t="s">
        <v>92</v>
      </c>
      <c r="B73">
        <v>368</v>
      </c>
      <c r="C73" s="24">
        <v>-25.544799999999999</v>
      </c>
      <c r="D73" s="24">
        <v>1.7573399999999999</v>
      </c>
      <c r="E73" s="24">
        <v>-38.409999999999997</v>
      </c>
      <c r="F73" s="24">
        <v>21.61</v>
      </c>
      <c r="G73" s="24">
        <v>0.55820000000000003</v>
      </c>
      <c r="H73" s="24">
        <v>8.6930641389121988</v>
      </c>
      <c r="I73" s="24">
        <v>8.0679077726608686</v>
      </c>
      <c r="J73" s="24">
        <v>7.6734780205582913</v>
      </c>
      <c r="K73">
        <v>37</v>
      </c>
      <c r="L73" s="24">
        <v>-17.311499999999999</v>
      </c>
      <c r="M73" s="24">
        <v>0.87039999999999995</v>
      </c>
      <c r="N73" s="24">
        <v>-13.417</v>
      </c>
      <c r="O73" s="24">
        <v>5.8730000000000002</v>
      </c>
      <c r="P73" s="24">
        <v>0.50370000000000004</v>
      </c>
      <c r="Q73" s="24">
        <v>8.0921063118979344</v>
      </c>
      <c r="R73" s="24">
        <v>6.8299138846597556</v>
      </c>
      <c r="S73" s="24">
        <v>6.0335591275826141</v>
      </c>
      <c r="T73" t="s">
        <v>521</v>
      </c>
      <c r="U73" t="s">
        <v>457</v>
      </c>
      <c r="V73" s="34">
        <v>15695000</v>
      </c>
      <c r="W73" s="34">
        <v>17587400</v>
      </c>
      <c r="X73" s="34">
        <v>17853200</v>
      </c>
      <c r="Y73" s="32">
        <v>1.0151130923274616</v>
      </c>
      <c r="Z73" s="32">
        <v>0.89240024108168348</v>
      </c>
      <c r="AA73" s="32">
        <v>0.8791141083951336</v>
      </c>
      <c r="AB73" s="24">
        <v>-25.544799999999999</v>
      </c>
      <c r="AC73" s="24">
        <v>1.5449023872471039</v>
      </c>
      <c r="AD73" s="24">
        <v>9.8884366157902051</v>
      </c>
      <c r="AE73" s="24">
        <v>9.1773157723395382</v>
      </c>
      <c r="AF73" s="24">
        <v>8.7286484738216821</v>
      </c>
    </row>
    <row r="74" spans="1:32">
      <c r="A74" t="s">
        <v>93</v>
      </c>
      <c r="B74">
        <v>169</v>
      </c>
      <c r="C74" s="24">
        <v>-20.149999999999999</v>
      </c>
      <c r="D74" s="24">
        <v>0.86960000000000004</v>
      </c>
      <c r="E74" s="24">
        <v>-12.9</v>
      </c>
      <c r="F74" s="24">
        <v>5.18</v>
      </c>
      <c r="G74" s="24">
        <v>0.13800000000000001</v>
      </c>
      <c r="H74" s="24">
        <v>11.36369518614991</v>
      </c>
      <c r="I74" s="24">
        <v>10.100341588325495</v>
      </c>
      <c r="J74" s="24">
        <v>9.3032542141765262</v>
      </c>
      <c r="L74" s="24"/>
      <c r="M74" s="24"/>
      <c r="N74" s="24"/>
      <c r="O74" s="24"/>
      <c r="P74" s="24"/>
      <c r="Q74" s="24"/>
      <c r="R74" s="24"/>
      <c r="S74" s="24"/>
      <c r="T74" t="s">
        <v>522</v>
      </c>
      <c r="U74" t="s">
        <v>457</v>
      </c>
      <c r="V74" s="34">
        <v>11401200</v>
      </c>
      <c r="W74" s="34">
        <v>13103500</v>
      </c>
      <c r="X74" s="34">
        <v>12787100</v>
      </c>
      <c r="Y74" s="32">
        <v>0.97585377952455454</v>
      </c>
      <c r="Z74" s="32">
        <v>0.87008814438890369</v>
      </c>
      <c r="AA74" s="32">
        <v>0.89161733309350832</v>
      </c>
      <c r="AB74" s="24">
        <v>-20.149999999999999</v>
      </c>
      <c r="AC74" s="24">
        <v>0.77535043285811489</v>
      </c>
      <c r="AD74" s="24">
        <v>12.745036199243719</v>
      </c>
      <c r="AE74" s="24">
        <v>11.328112648149048</v>
      </c>
      <c r="AF74" s="24">
        <v>10.434133421227296</v>
      </c>
    </row>
    <row r="75" spans="1:32">
      <c r="A75" t="s">
        <v>95</v>
      </c>
      <c r="B75">
        <v>230</v>
      </c>
      <c r="C75" s="24">
        <v>-23.552099999999999</v>
      </c>
      <c r="D75" s="24">
        <v>1.7846</v>
      </c>
      <c r="E75" s="24">
        <v>-28.41</v>
      </c>
      <c r="F75" s="24">
        <v>15.37</v>
      </c>
      <c r="G75" s="24">
        <v>0.50460000000000005</v>
      </c>
      <c r="H75" s="24">
        <v>7.4436676756001132</v>
      </c>
      <c r="I75" s="24">
        <v>6.8280606551652197</v>
      </c>
      <c r="J75" s="24">
        <v>6.4396558694653745</v>
      </c>
      <c r="K75">
        <v>7</v>
      </c>
      <c r="L75" s="24"/>
      <c r="M75" s="24"/>
      <c r="N75" s="24"/>
      <c r="O75" s="24">
        <v>0.14699999999999999</v>
      </c>
      <c r="P75" s="24"/>
      <c r="Q75" s="24"/>
      <c r="R75" s="24"/>
      <c r="S75" s="24"/>
      <c r="T75" t="s">
        <v>523</v>
      </c>
      <c r="U75" t="s">
        <v>457</v>
      </c>
      <c r="V75" s="34">
        <v>14391200</v>
      </c>
      <c r="W75" s="34">
        <v>15263700</v>
      </c>
      <c r="X75" s="34">
        <v>14150000</v>
      </c>
      <c r="Y75" s="32">
        <v>0.92703603975445015</v>
      </c>
      <c r="Z75" s="32">
        <v>0.9428382371246814</v>
      </c>
      <c r="AA75" s="32">
        <v>1.0170459363957598</v>
      </c>
      <c r="AB75" s="24">
        <v>-23.552099999999999</v>
      </c>
      <c r="AC75" s="24">
        <v>1.8150201780918729</v>
      </c>
      <c r="AD75" s="24">
        <v>7.3189100012328092</v>
      </c>
      <c r="AE75" s="24">
        <v>6.7136207036652857</v>
      </c>
      <c r="AF75" s="24">
        <v>6.331725676311569</v>
      </c>
    </row>
    <row r="76" spans="1:32">
      <c r="A76" t="s">
        <v>96</v>
      </c>
      <c r="B76">
        <v>423</v>
      </c>
      <c r="C76" s="24">
        <v>-20.56542</v>
      </c>
      <c r="D76" s="24">
        <v>1.34897</v>
      </c>
      <c r="E76" s="24">
        <v>-64.760000000000005</v>
      </c>
      <c r="F76" s="24">
        <v>29.83</v>
      </c>
      <c r="G76" s="24">
        <v>0.67700000000000005</v>
      </c>
      <c r="H76" s="24">
        <v>7.6334457651956402</v>
      </c>
      <c r="I76" s="24">
        <v>6.8190375213739758</v>
      </c>
      <c r="J76" s="24">
        <v>6.3052031287930106</v>
      </c>
      <c r="K76">
        <v>9</v>
      </c>
      <c r="L76" s="24">
        <v>-19.596800000000002</v>
      </c>
      <c r="M76" s="24">
        <v>1.0901000000000001</v>
      </c>
      <c r="N76" s="24">
        <v>-6.4850000000000003</v>
      </c>
      <c r="O76" s="24">
        <v>2.782</v>
      </c>
      <c r="P76" s="24">
        <v>0.40260000000000001</v>
      </c>
      <c r="Q76" s="24">
        <v>8.5576271295073525</v>
      </c>
      <c r="R76" s="24">
        <v>7.5498184067588783</v>
      </c>
      <c r="S76" s="24">
        <v>6.9139618976680213</v>
      </c>
      <c r="T76" t="s">
        <v>524</v>
      </c>
      <c r="U76" t="s">
        <v>457</v>
      </c>
      <c r="V76" s="34">
        <v>11331900</v>
      </c>
      <c r="W76" s="34">
        <v>13366600</v>
      </c>
      <c r="X76" s="34">
        <v>11987900</v>
      </c>
      <c r="Y76" s="32">
        <v>0.89685484715634489</v>
      </c>
      <c r="Z76" s="32">
        <v>0.84777729564735982</v>
      </c>
      <c r="AA76" s="32">
        <v>0.94527815547343574</v>
      </c>
      <c r="AB76" s="24">
        <v>-20.56542</v>
      </c>
      <c r="AC76" s="24">
        <v>1.2751518733890006</v>
      </c>
      <c r="AD76" s="24">
        <v>8.0753434541946909</v>
      </c>
      <c r="AE76" s="24">
        <v>7.2137893824053405</v>
      </c>
      <c r="AF76" s="24">
        <v>6.6702092842028025</v>
      </c>
    </row>
    <row r="77" spans="1:32">
      <c r="A77" t="s">
        <v>97</v>
      </c>
      <c r="B77">
        <v>419</v>
      </c>
      <c r="C77" s="24">
        <v>-19.124780000000001</v>
      </c>
      <c r="D77" s="24">
        <v>1.5579799999999999</v>
      </c>
      <c r="E77" s="24">
        <v>-43.85</v>
      </c>
      <c r="F77" s="24">
        <v>19.010000000000002</v>
      </c>
      <c r="G77" s="24">
        <v>0.46189999999999998</v>
      </c>
      <c r="H77" s="24">
        <v>5.6847002746350821</v>
      </c>
      <c r="I77" s="24">
        <v>4.9795485469697001</v>
      </c>
      <c r="J77" s="24">
        <v>4.5346473412032955</v>
      </c>
      <c r="L77" s="24"/>
      <c r="M77" s="24"/>
      <c r="N77" s="24"/>
      <c r="O77" s="24"/>
      <c r="P77" s="24"/>
      <c r="Q77" s="24"/>
      <c r="R77" s="24"/>
      <c r="S77" s="24"/>
      <c r="T77" t="s">
        <v>525</v>
      </c>
      <c r="U77" t="s">
        <v>457</v>
      </c>
      <c r="V77" s="34">
        <v>11959000</v>
      </c>
      <c r="W77" s="34">
        <v>13837200</v>
      </c>
      <c r="X77" s="34">
        <v>13040900</v>
      </c>
      <c r="Y77" s="32">
        <v>0.9424522302199867</v>
      </c>
      <c r="Z77" s="32">
        <v>0.86426444656433388</v>
      </c>
      <c r="AA77" s="32">
        <v>0.91703793449838589</v>
      </c>
      <c r="AB77" s="24">
        <v>-19.124780000000001</v>
      </c>
      <c r="AC77" s="24">
        <v>1.4287267611897951</v>
      </c>
      <c r="AD77" s="24">
        <v>6.1989805010024783</v>
      </c>
      <c r="AE77" s="24">
        <v>5.4300355085021463</v>
      </c>
      <c r="AF77" s="24">
        <v>4.9448852338739071</v>
      </c>
    </row>
    <row r="78" spans="1:32">
      <c r="A78" t="s">
        <v>98</v>
      </c>
      <c r="B78">
        <v>274</v>
      </c>
      <c r="C78" s="24">
        <v>-14.014900000000001</v>
      </c>
      <c r="D78" s="24">
        <v>0.22739999999999999</v>
      </c>
      <c r="E78" s="24">
        <v>-25.242000000000001</v>
      </c>
      <c r="F78" s="24">
        <v>3.9420000000000002</v>
      </c>
      <c r="G78" s="24">
        <v>5.0209999999999998E-2</v>
      </c>
      <c r="H78" s="24">
        <v>16.476558196464222</v>
      </c>
      <c r="I78" s="24">
        <v>11.645369591943066</v>
      </c>
      <c r="J78" s="24">
        <v>8.597228956235309</v>
      </c>
      <c r="L78" s="24"/>
      <c r="M78" s="24"/>
      <c r="N78" s="24"/>
      <c r="O78" s="24"/>
      <c r="P78" s="24"/>
      <c r="Q78" s="24"/>
      <c r="R78" s="24"/>
      <c r="S78" s="24"/>
      <c r="T78" t="s">
        <v>526</v>
      </c>
      <c r="U78" t="s">
        <v>457</v>
      </c>
      <c r="V78" s="34">
        <v>12371100</v>
      </c>
      <c r="W78" s="34">
        <v>14864500</v>
      </c>
      <c r="X78" s="34">
        <v>14611200</v>
      </c>
      <c r="Y78" s="32">
        <v>0.98295939991254333</v>
      </c>
      <c r="Z78" s="32">
        <v>0.83225806451612905</v>
      </c>
      <c r="AA78" s="32">
        <v>0.84668610381077525</v>
      </c>
      <c r="AB78" s="24">
        <v>-14.014900000000001</v>
      </c>
      <c r="AC78" s="24">
        <v>0.19253642000657029</v>
      </c>
      <c r="AD78" s="24">
        <v>19.4600550573658</v>
      </c>
      <c r="AE78" s="24">
        <v>13.754057778354271</v>
      </c>
      <c r="AF78" s="24">
        <v>10.153974321228134</v>
      </c>
    </row>
    <row r="79" spans="1:32">
      <c r="A79" t="s">
        <v>99</v>
      </c>
      <c r="B79">
        <v>16</v>
      </c>
      <c r="C79" s="24">
        <v>-18.974699999999999</v>
      </c>
      <c r="D79" s="24">
        <v>0.83199999999999996</v>
      </c>
      <c r="E79" s="24">
        <v>-9.23</v>
      </c>
      <c r="F79" s="24">
        <v>3.573</v>
      </c>
      <c r="G79" s="24">
        <v>0.40899999999999997</v>
      </c>
      <c r="H79" s="24">
        <v>10.464626603216301</v>
      </c>
      <c r="I79" s="24">
        <v>9.1441791408748205</v>
      </c>
      <c r="J79" s="24">
        <v>8.3110695488556576</v>
      </c>
      <c r="L79" s="24"/>
      <c r="M79" s="24"/>
      <c r="N79" s="24"/>
      <c r="O79" s="24"/>
      <c r="P79" s="24"/>
      <c r="Q79" s="24"/>
      <c r="R79" s="24"/>
      <c r="S79" s="24"/>
      <c r="T79" t="s">
        <v>527</v>
      </c>
      <c r="U79" t="s">
        <v>457</v>
      </c>
      <c r="V79" s="34">
        <v>17001600</v>
      </c>
      <c r="W79" s="34">
        <v>16411400</v>
      </c>
      <c r="X79" s="34">
        <v>13512200</v>
      </c>
      <c r="Y79" s="32">
        <v>0.82334231083271381</v>
      </c>
      <c r="Z79" s="32">
        <v>1.0359628063419331</v>
      </c>
      <c r="AA79" s="32">
        <v>1.2582407009961367</v>
      </c>
      <c r="AB79" s="24">
        <v>-18.974699999999999</v>
      </c>
      <c r="AC79" s="24">
        <v>1.0468562632287857</v>
      </c>
      <c r="AD79" s="24">
        <v>8.3168717995941162</v>
      </c>
      <c r="AE79" s="24">
        <v>7.267432323271267</v>
      </c>
      <c r="AF79" s="24">
        <v>6.6053097330867354</v>
      </c>
    </row>
    <row r="80" spans="1:32">
      <c r="A80" t="s">
        <v>100</v>
      </c>
      <c r="B80">
        <v>831</v>
      </c>
      <c r="C80" s="24">
        <v>-25.717929999999999</v>
      </c>
      <c r="D80" s="24">
        <v>1.96353</v>
      </c>
      <c r="E80" s="24">
        <v>-59.61</v>
      </c>
      <c r="F80" s="24">
        <v>35.08</v>
      </c>
      <c r="G80" s="24">
        <v>0.59640000000000004</v>
      </c>
      <c r="H80" s="24">
        <v>7.868379568367156</v>
      </c>
      <c r="I80" s="24">
        <v>7.3088707813009481</v>
      </c>
      <c r="J80" s="24">
        <v>6.9558600401562023</v>
      </c>
      <c r="K80">
        <v>20</v>
      </c>
      <c r="L80" s="24">
        <v>-15.872400000000001</v>
      </c>
      <c r="M80" s="24">
        <v>0.93779999999999997</v>
      </c>
      <c r="N80" s="24">
        <v>-10.763</v>
      </c>
      <c r="O80" s="24">
        <v>4.2329999999999997</v>
      </c>
      <c r="P80" s="24">
        <v>0.2419</v>
      </c>
      <c r="Q80" s="24">
        <v>5.9759749774749027</v>
      </c>
      <c r="R80" s="24">
        <v>4.8044967425974123</v>
      </c>
      <c r="S80" s="24">
        <v>4.0653762685518338</v>
      </c>
      <c r="T80" t="s">
        <v>528</v>
      </c>
      <c r="U80" t="s">
        <v>457</v>
      </c>
      <c r="V80" s="34">
        <v>15601200</v>
      </c>
      <c r="W80" s="34">
        <v>17597100</v>
      </c>
      <c r="X80" s="34">
        <v>16414500</v>
      </c>
      <c r="Y80" s="32">
        <v>0.93279574475339688</v>
      </c>
      <c r="Z80" s="32">
        <v>0.8865779020406771</v>
      </c>
      <c r="AA80" s="32">
        <v>0.95045234396417799</v>
      </c>
      <c r="AB80" s="24">
        <v>-25.717929999999999</v>
      </c>
      <c r="AC80" s="24">
        <v>1.8662416909439825</v>
      </c>
      <c r="AD80" s="24">
        <v>8.2785629582956872</v>
      </c>
      <c r="AE80" s="24">
        <v>7.6898866394677601</v>
      </c>
      <c r="AF80" s="24">
        <v>7.3184732346963042</v>
      </c>
    </row>
    <row r="81" spans="1:32">
      <c r="A81" t="s">
        <v>101</v>
      </c>
      <c r="B81">
        <v>723</v>
      </c>
      <c r="C81" s="24">
        <v>-18.79691</v>
      </c>
      <c r="D81" s="24">
        <v>1.32846</v>
      </c>
      <c r="E81" s="24">
        <v>-53.14</v>
      </c>
      <c r="F81" s="24">
        <v>22.24</v>
      </c>
      <c r="G81" s="24">
        <v>0.40529999999999999</v>
      </c>
      <c r="H81" s="24">
        <v>6.4200497823615041</v>
      </c>
      <c r="I81" s="24">
        <v>5.5930679472530995</v>
      </c>
      <c r="J81" s="24">
        <v>5.0713005018200841</v>
      </c>
      <c r="K81">
        <v>31</v>
      </c>
      <c r="L81" s="24">
        <v>-23.995000000000001</v>
      </c>
      <c r="M81" s="24">
        <v>2.048</v>
      </c>
      <c r="N81" s="24">
        <v>-11.89</v>
      </c>
      <c r="O81" s="24">
        <v>6.8940000000000001</v>
      </c>
      <c r="P81" s="24">
        <v>0.62429999999999997</v>
      </c>
      <c r="Q81" s="24">
        <v>6.702572916931623</v>
      </c>
      <c r="R81" s="24">
        <v>6.1661411353553968</v>
      </c>
      <c r="S81" s="24">
        <v>5.8276903635976121</v>
      </c>
      <c r="T81" t="s">
        <v>529</v>
      </c>
      <c r="U81" t="s">
        <v>457</v>
      </c>
      <c r="V81" s="34">
        <v>18297600</v>
      </c>
      <c r="W81" s="34">
        <v>18977400</v>
      </c>
      <c r="X81" s="34">
        <v>17241500</v>
      </c>
      <c r="Y81" s="32">
        <v>0.90852803861435183</v>
      </c>
      <c r="Z81" s="32">
        <v>0.96417844383319107</v>
      </c>
      <c r="AA81" s="32">
        <v>1.0612533712264014</v>
      </c>
      <c r="AB81" s="24">
        <v>-18.79691</v>
      </c>
      <c r="AC81" s="24">
        <v>1.4098326535394252</v>
      </c>
      <c r="AD81" s="24">
        <v>6.0494976566645828</v>
      </c>
      <c r="AE81" s="24">
        <v>5.2702475194869445</v>
      </c>
      <c r="AF81" s="24">
        <v>4.7785954224669345</v>
      </c>
    </row>
    <row r="82" spans="1:32">
      <c r="A82" t="s">
        <v>102</v>
      </c>
      <c r="B82">
        <v>81</v>
      </c>
      <c r="C82" s="24">
        <v>-19.250699999999998</v>
      </c>
      <c r="D82" s="24">
        <v>0.82030000000000003</v>
      </c>
      <c r="E82" s="24">
        <v>-16.291</v>
      </c>
      <c r="F82" s="24">
        <v>6.1829999999999998</v>
      </c>
      <c r="G82" s="24">
        <v>0.31219999999999998</v>
      </c>
      <c r="H82" s="24">
        <v>10.950346621816362</v>
      </c>
      <c r="I82" s="24">
        <v>9.6110655189660488</v>
      </c>
      <c r="J82" s="24">
        <v>8.7660732227817952</v>
      </c>
      <c r="L82" s="24"/>
      <c r="M82" s="24"/>
      <c r="N82" s="24"/>
      <c r="O82" s="24"/>
      <c r="P82" s="24"/>
      <c r="Q82" s="24"/>
      <c r="R82" s="24"/>
      <c r="S82" s="24"/>
      <c r="T82" t="s">
        <v>530</v>
      </c>
      <c r="U82" t="s">
        <v>457</v>
      </c>
      <c r="V82" s="34">
        <v>13548200</v>
      </c>
      <c r="W82" s="34">
        <v>15181700</v>
      </c>
      <c r="X82" s="34">
        <v>12254100</v>
      </c>
      <c r="Y82" s="32">
        <v>0.80716257072659847</v>
      </c>
      <c r="Z82" s="32">
        <v>0.89240335403808535</v>
      </c>
      <c r="AA82" s="32">
        <v>1.1056054708220107</v>
      </c>
      <c r="AB82" s="24">
        <v>-19.250699999999998</v>
      </c>
      <c r="AC82" s="24">
        <v>0.90692816771529539</v>
      </c>
      <c r="AD82" s="24">
        <v>9.9043889622532788</v>
      </c>
      <c r="AE82" s="24">
        <v>8.6930336115470581</v>
      </c>
      <c r="AF82" s="24">
        <v>7.9287534786385194</v>
      </c>
    </row>
    <row r="83" spans="1:32">
      <c r="A83" t="s">
        <v>103</v>
      </c>
      <c r="B83">
        <v>206</v>
      </c>
      <c r="C83" s="24">
        <v>-18.192979999999999</v>
      </c>
      <c r="D83" s="24">
        <v>1.0833299999999999</v>
      </c>
      <c r="E83" s="24">
        <v>-46.54</v>
      </c>
      <c r="F83" s="24">
        <v>18.45</v>
      </c>
      <c r="G83" s="24">
        <v>0.62109999999999999</v>
      </c>
      <c r="H83" s="24">
        <v>7.3152680474794956</v>
      </c>
      <c r="I83" s="24">
        <v>6.3011612760727118</v>
      </c>
      <c r="J83" s="24">
        <v>5.6613311406938864</v>
      </c>
      <c r="K83">
        <v>9</v>
      </c>
      <c r="L83" s="24"/>
      <c r="M83" s="24"/>
      <c r="N83" s="24"/>
      <c r="O83" s="24">
        <v>0.19500000000000001</v>
      </c>
      <c r="P83" s="24"/>
      <c r="Q83" s="24"/>
      <c r="R83" s="24"/>
      <c r="S83" s="24"/>
      <c r="T83" t="s">
        <v>531</v>
      </c>
      <c r="U83" t="s">
        <v>457</v>
      </c>
      <c r="V83" s="34">
        <v>15628600</v>
      </c>
      <c r="W83" s="34">
        <v>18205600</v>
      </c>
      <c r="X83" s="34">
        <v>13252800</v>
      </c>
      <c r="Y83" s="32">
        <v>0.72795183899459504</v>
      </c>
      <c r="Z83" s="32">
        <v>0.85845014720745261</v>
      </c>
      <c r="AA83" s="32">
        <v>1.179267777375347</v>
      </c>
      <c r="AB83" s="24">
        <v>-18.192979999999999</v>
      </c>
      <c r="AC83" s="24">
        <v>1.2775361612640346</v>
      </c>
      <c r="AD83" s="24">
        <v>6.2032289763405721</v>
      </c>
      <c r="AE83" s="24">
        <v>5.3432828378444928</v>
      </c>
      <c r="AF83" s="24">
        <v>4.8007172325984371</v>
      </c>
    </row>
    <row r="84" spans="1:32">
      <c r="A84" t="s">
        <v>104</v>
      </c>
      <c r="B84">
        <v>271</v>
      </c>
      <c r="C84" s="24">
        <v>-27.543199999999999</v>
      </c>
      <c r="D84" s="24">
        <v>2.2496</v>
      </c>
      <c r="E84" s="24">
        <v>-29.37</v>
      </c>
      <c r="F84" s="24">
        <v>17.64</v>
      </c>
      <c r="G84" s="24">
        <v>0.53290000000000004</v>
      </c>
      <c r="H84" s="24">
        <v>7.6791737792834107</v>
      </c>
      <c r="I84" s="24">
        <v>7.1908148316179989</v>
      </c>
      <c r="J84" s="24">
        <v>6.8826946411130452</v>
      </c>
      <c r="K84">
        <v>41</v>
      </c>
      <c r="L84" s="24">
        <v>-18.0061</v>
      </c>
      <c r="M84" s="24">
        <v>0.93310000000000004</v>
      </c>
      <c r="N84" s="24">
        <v>-8.1059999999999999</v>
      </c>
      <c r="O84" s="24">
        <v>3.8290000000000002</v>
      </c>
      <c r="P84" s="24">
        <v>0.24540000000000001</v>
      </c>
      <c r="Q84" s="24">
        <v>8.2927546178072689</v>
      </c>
      <c r="R84" s="24">
        <v>7.1153756780707873</v>
      </c>
      <c r="S84" s="24">
        <v>6.3725322737626282</v>
      </c>
      <c r="T84" t="s">
        <v>532</v>
      </c>
      <c r="U84" t="s">
        <v>457</v>
      </c>
      <c r="V84" s="34">
        <v>15468900</v>
      </c>
      <c r="W84" s="34">
        <v>14959900</v>
      </c>
      <c r="X84" s="34">
        <v>13416600</v>
      </c>
      <c r="Y84" s="32">
        <v>0.89683754570551943</v>
      </c>
      <c r="Z84" s="32">
        <v>1.0340242916062272</v>
      </c>
      <c r="AA84" s="32">
        <v>1.1529672197128931</v>
      </c>
      <c r="AB84" s="24">
        <v>-27.543199999999999</v>
      </c>
      <c r="AC84" s="24">
        <v>2.5937150574661243</v>
      </c>
      <c r="AD84" s="24">
        <v>6.6603574221265767</v>
      </c>
      <c r="AE84" s="24">
        <v>6.2367903516013445</v>
      </c>
      <c r="AF84" s="24">
        <v>5.9695492841738762</v>
      </c>
    </row>
    <row r="85" spans="1:32">
      <c r="A85" t="s">
        <v>105</v>
      </c>
      <c r="B85">
        <v>335</v>
      </c>
      <c r="C85" s="24">
        <v>-24.74973</v>
      </c>
      <c r="D85" s="24">
        <v>2.18499</v>
      </c>
      <c r="E85" s="24">
        <v>-41.89</v>
      </c>
      <c r="F85" s="24">
        <v>23.89</v>
      </c>
      <c r="G85" s="24">
        <v>0.62909999999999999</v>
      </c>
      <c r="H85" s="24">
        <v>6.6277645819321656</v>
      </c>
      <c r="I85" s="24">
        <v>6.1249648946713036</v>
      </c>
      <c r="J85" s="24">
        <v>5.8077336118920035</v>
      </c>
      <c r="K85">
        <v>47</v>
      </c>
      <c r="L85" s="24">
        <v>-23.015809999999998</v>
      </c>
      <c r="M85" s="24">
        <v>2.0512600000000001</v>
      </c>
      <c r="N85" s="24">
        <v>-34.22</v>
      </c>
      <c r="O85" s="24">
        <v>22.09</v>
      </c>
      <c r="P85" s="24">
        <v>0.9103</v>
      </c>
      <c r="Q85" s="24">
        <v>6.21456048178971</v>
      </c>
      <c r="R85" s="24">
        <v>5.6789812335870877</v>
      </c>
      <c r="S85" s="24">
        <v>5.3410683505006222</v>
      </c>
      <c r="T85" t="s">
        <v>533</v>
      </c>
      <c r="U85" t="s">
        <v>457</v>
      </c>
      <c r="V85" s="34">
        <v>15217600</v>
      </c>
      <c r="W85" s="34">
        <v>16461900</v>
      </c>
      <c r="X85" s="34">
        <v>14624500</v>
      </c>
      <c r="Y85" s="32">
        <v>0.88838469435484357</v>
      </c>
      <c r="Z85" s="32">
        <v>0.92441334232379013</v>
      </c>
      <c r="AA85" s="32">
        <v>1.0405552326575267</v>
      </c>
      <c r="AB85" s="24">
        <v>-24.74973</v>
      </c>
      <c r="AC85" s="24">
        <v>2.2736027778043693</v>
      </c>
      <c r="AD85" s="24">
        <v>6.3694500531271006</v>
      </c>
      <c r="AE85" s="24">
        <v>5.8862467867548425</v>
      </c>
      <c r="AF85" s="24">
        <v>5.581379468977671</v>
      </c>
    </row>
    <row r="86" spans="1:32">
      <c r="A86" t="s">
        <v>106</v>
      </c>
      <c r="B86">
        <v>43</v>
      </c>
      <c r="C86" s="24">
        <v>-16.4221</v>
      </c>
      <c r="D86" s="24">
        <v>0.57040000000000002</v>
      </c>
      <c r="E86" s="24">
        <v>-14.647</v>
      </c>
      <c r="F86" s="24">
        <v>3.3439999999999999</v>
      </c>
      <c r="G86" s="24">
        <v>0.18790000000000001</v>
      </c>
      <c r="H86" s="24">
        <v>10.788866293611436</v>
      </c>
      <c r="I86" s="24">
        <v>8.8628279193686055</v>
      </c>
      <c r="J86" s="24">
        <v>7.6476330025384094</v>
      </c>
      <c r="L86" s="24"/>
      <c r="M86" s="24"/>
      <c r="N86" s="24"/>
      <c r="O86" s="24"/>
      <c r="P86" s="24"/>
      <c r="Q86" s="24"/>
      <c r="R86" s="24"/>
      <c r="S86" s="24"/>
      <c r="T86" t="s">
        <v>534</v>
      </c>
      <c r="U86" t="s">
        <v>457</v>
      </c>
      <c r="V86" s="34">
        <v>12330400</v>
      </c>
      <c r="W86" s="34">
        <v>15133100</v>
      </c>
      <c r="X86" s="34">
        <v>12616600</v>
      </c>
      <c r="Y86" s="32">
        <v>0.8337088897846443</v>
      </c>
      <c r="Z86" s="32">
        <v>0.81479670391393699</v>
      </c>
      <c r="AA86" s="32">
        <v>0.97731560008243112</v>
      </c>
      <c r="AB86" s="24">
        <v>-16.4221</v>
      </c>
      <c r="AC86" s="24">
        <v>0.55746081828701877</v>
      </c>
      <c r="AD86" s="24">
        <v>11.039285869069781</v>
      </c>
      <c r="AE86" s="24">
        <v>9.0685423609538969</v>
      </c>
      <c r="AF86" s="24">
        <v>7.8251416450257967</v>
      </c>
    </row>
    <row r="87" spans="1:32">
      <c r="A87" t="s">
        <v>107</v>
      </c>
      <c r="B87">
        <v>253</v>
      </c>
      <c r="C87" s="24">
        <v>-23.623270000000002</v>
      </c>
      <c r="D87" s="24">
        <v>1.87731</v>
      </c>
      <c r="E87" s="24">
        <v>-35.5</v>
      </c>
      <c r="F87" s="24">
        <v>18.91</v>
      </c>
      <c r="G87" s="24">
        <v>0.58399999999999996</v>
      </c>
      <c r="H87" s="24">
        <v>7.1139765589465584</v>
      </c>
      <c r="I87" s="24">
        <v>6.5287709782656318</v>
      </c>
      <c r="J87" s="24">
        <v>6.159547365457974</v>
      </c>
      <c r="K87">
        <v>15</v>
      </c>
      <c r="L87" s="24">
        <v>-39.575200000000002</v>
      </c>
      <c r="M87" s="24">
        <v>3.3422999999999998</v>
      </c>
      <c r="N87" s="24">
        <v>-6.976</v>
      </c>
      <c r="O87" s="24">
        <v>5.069</v>
      </c>
      <c r="P87" s="24">
        <v>0.60680000000000001</v>
      </c>
      <c r="Q87" s="24">
        <v>8.7685334451952155</v>
      </c>
      <c r="R87" s="24">
        <v>8.439833960209393</v>
      </c>
      <c r="S87" s="24">
        <v>8.2324476751482258</v>
      </c>
      <c r="T87" t="s">
        <v>535</v>
      </c>
      <c r="U87" t="s">
        <v>457</v>
      </c>
      <c r="V87" s="34">
        <v>12203700</v>
      </c>
      <c r="W87" s="34">
        <v>13037400</v>
      </c>
      <c r="X87" s="34">
        <v>12206100</v>
      </c>
      <c r="Y87" s="32">
        <v>0.93623728657554417</v>
      </c>
      <c r="Z87" s="32">
        <v>0.93605320079156884</v>
      </c>
      <c r="AA87" s="32">
        <v>0.99980337700002453</v>
      </c>
      <c r="AB87" s="24">
        <v>-23.623270000000002</v>
      </c>
      <c r="AC87" s="24">
        <v>1.876940877675916</v>
      </c>
      <c r="AD87" s="24">
        <v>7.1153756054440542</v>
      </c>
      <c r="AE87" s="24">
        <v>6.5300549372574004</v>
      </c>
      <c r="AF87" s="24">
        <v>6.160758712318116</v>
      </c>
    </row>
    <row r="88" spans="1:32">
      <c r="A88" t="s">
        <v>108</v>
      </c>
      <c r="B88">
        <v>211</v>
      </c>
      <c r="C88" s="24">
        <v>-24.496960000000001</v>
      </c>
      <c r="D88" s="24">
        <v>2.36111</v>
      </c>
      <c r="E88" s="24">
        <v>-44.17</v>
      </c>
      <c r="F88" s="24">
        <v>26.52</v>
      </c>
      <c r="G88" s="24">
        <v>0.7681</v>
      </c>
      <c r="H88" s="24">
        <v>6.0263305537971394</v>
      </c>
      <c r="I88" s="24">
        <v>5.5610357184577817</v>
      </c>
      <c r="J88" s="24">
        <v>5.2674673626590502</v>
      </c>
      <c r="K88">
        <v>39</v>
      </c>
      <c r="L88" s="24">
        <v>-16.8613</v>
      </c>
      <c r="M88" s="24">
        <v>1.1865000000000001</v>
      </c>
      <c r="N88" s="24">
        <v>-9.0960000000000001</v>
      </c>
      <c r="O88" s="24">
        <v>4.7140000000000004</v>
      </c>
      <c r="P88" s="24">
        <v>0.3775</v>
      </c>
      <c r="Q88" s="24">
        <v>5.5568220260227239</v>
      </c>
      <c r="R88" s="24">
        <v>4.6308951076340934</v>
      </c>
      <c r="S88" s="24">
        <v>4.0467002651899771</v>
      </c>
      <c r="T88" t="s">
        <v>536</v>
      </c>
      <c r="U88" t="s">
        <v>457</v>
      </c>
      <c r="V88" s="34">
        <v>16718900</v>
      </c>
      <c r="W88" s="34">
        <v>16605000</v>
      </c>
      <c r="X88" s="34">
        <v>14875000</v>
      </c>
      <c r="Y88" s="32">
        <v>0.89581451370069254</v>
      </c>
      <c r="Z88" s="32">
        <v>1.0068593797049081</v>
      </c>
      <c r="AA88" s="32">
        <v>1.1239596638655462</v>
      </c>
      <c r="AB88" s="24">
        <v>-24.496960000000001</v>
      </c>
      <c r="AC88" s="24">
        <v>2.65379240194958</v>
      </c>
      <c r="AD88" s="24">
        <v>5.3616964625503138</v>
      </c>
      <c r="AE88" s="24">
        <v>4.9477182297914037</v>
      </c>
      <c r="AF88" s="24">
        <v>4.6865270454128778</v>
      </c>
    </row>
    <row r="89" spans="1:32">
      <c r="A89" t="s">
        <v>110</v>
      </c>
      <c r="B89">
        <v>213</v>
      </c>
      <c r="C89" s="24">
        <v>-21.8032</v>
      </c>
      <c r="D89" s="24">
        <v>1.4274</v>
      </c>
      <c r="E89" s="24">
        <v>-24.37</v>
      </c>
      <c r="F89" s="24">
        <v>11.48</v>
      </c>
      <c r="G89" s="24">
        <v>0.37930000000000003</v>
      </c>
      <c r="H89" s="24">
        <v>8.0811750972929541</v>
      </c>
      <c r="I89" s="24">
        <v>7.3115153742523837</v>
      </c>
      <c r="J89" s="24">
        <v>6.8259141548605218</v>
      </c>
      <c r="K89">
        <v>7</v>
      </c>
      <c r="L89" s="24"/>
      <c r="M89" s="24"/>
      <c r="N89" s="24"/>
      <c r="O89" s="24">
        <v>0.24</v>
      </c>
      <c r="P89" s="24"/>
      <c r="Q89" s="24"/>
      <c r="R89" s="24"/>
      <c r="S89" s="24"/>
      <c r="T89" t="s">
        <v>537</v>
      </c>
      <c r="U89" t="s">
        <v>457</v>
      </c>
      <c r="V89" s="34">
        <v>12960300</v>
      </c>
      <c r="W89" s="34">
        <v>13917800</v>
      </c>
      <c r="X89" s="34">
        <v>13099000</v>
      </c>
      <c r="Y89" s="32">
        <v>0.94116886289499779</v>
      </c>
      <c r="Z89" s="32">
        <v>0.93120320740346896</v>
      </c>
      <c r="AA89" s="32">
        <v>0.98941140545079775</v>
      </c>
      <c r="AB89" s="24">
        <v>-21.8032</v>
      </c>
      <c r="AC89" s="24">
        <v>1.4122858401404688</v>
      </c>
      <c r="AD89" s="24">
        <v>8.1676591282177426</v>
      </c>
      <c r="AE89" s="24">
        <v>7.3897625739629467</v>
      </c>
      <c r="AF89" s="24">
        <v>6.8989644926828833</v>
      </c>
    </row>
    <row r="90" spans="1:32">
      <c r="A90" t="s">
        <v>111</v>
      </c>
      <c r="C90" s="24"/>
      <c r="D90" s="24"/>
      <c r="E90" s="24"/>
      <c r="F90" s="24"/>
      <c r="G90" s="24"/>
      <c r="H90" s="24"/>
      <c r="I90" s="24"/>
      <c r="J90" s="24"/>
      <c r="L90" s="24"/>
      <c r="M90" s="24"/>
      <c r="N90" s="24"/>
      <c r="O90" s="24"/>
      <c r="P90" s="24"/>
      <c r="Q90" s="24"/>
      <c r="R90" s="24"/>
      <c r="S90" s="24"/>
      <c r="T90" t="s">
        <v>538</v>
      </c>
      <c r="U90" t="s">
        <v>457</v>
      </c>
      <c r="V90" s="34">
        <v>30648900</v>
      </c>
      <c r="W90" s="34">
        <v>29094700</v>
      </c>
      <c r="X90" s="34">
        <v>30991000</v>
      </c>
      <c r="Y90" s="32">
        <v>1.0651768191457551</v>
      </c>
      <c r="Z90" s="32">
        <v>1.0534186638803631</v>
      </c>
      <c r="AA90" s="32">
        <v>0.988961311348456</v>
      </c>
      <c r="AB90" s="24">
        <v>0</v>
      </c>
      <c r="AC90" s="24">
        <v>0</v>
      </c>
      <c r="AD90" s="24"/>
      <c r="AE90" s="24"/>
      <c r="AF90" s="24"/>
    </row>
    <row r="91" spans="1:32">
      <c r="A91" t="s">
        <v>112</v>
      </c>
      <c r="C91" s="24"/>
      <c r="D91" s="24"/>
      <c r="E91" s="24"/>
      <c r="F91" s="24"/>
      <c r="G91" s="24"/>
      <c r="H91" s="24"/>
      <c r="I91" s="24"/>
      <c r="J91" s="24"/>
      <c r="L91" s="24"/>
      <c r="M91" s="24"/>
      <c r="N91" s="24"/>
      <c r="O91" s="24"/>
      <c r="P91" s="24"/>
      <c r="Q91" s="24"/>
      <c r="R91" s="24"/>
      <c r="S91" s="24"/>
      <c r="T91" t="s">
        <v>539</v>
      </c>
      <c r="U91" t="s">
        <v>457</v>
      </c>
      <c r="V91" s="34">
        <v>32007900</v>
      </c>
      <c r="W91" s="34">
        <v>29279300</v>
      </c>
      <c r="X91" s="34">
        <v>30572200</v>
      </c>
      <c r="Y91" s="32">
        <v>1.0441574764424013</v>
      </c>
      <c r="Z91" s="32">
        <v>1.0931921186640392</v>
      </c>
      <c r="AA91" s="32">
        <v>1.0469609645364089</v>
      </c>
      <c r="AB91" s="24">
        <v>0</v>
      </c>
      <c r="AC91" s="24">
        <v>0</v>
      </c>
      <c r="AD91" s="24"/>
      <c r="AE91" s="24"/>
      <c r="AF91" s="24"/>
    </row>
    <row r="92" spans="1:32">
      <c r="A92" t="s">
        <v>113</v>
      </c>
      <c r="C92" s="24"/>
      <c r="D92" s="24"/>
      <c r="E92" s="24"/>
      <c r="F92" s="24"/>
      <c r="G92" s="24"/>
      <c r="H92" s="24"/>
      <c r="I92" s="24"/>
      <c r="J92" s="24"/>
      <c r="L92" s="24"/>
      <c r="M92" s="24"/>
      <c r="N92" s="24"/>
      <c r="O92" s="24"/>
      <c r="P92" s="24"/>
      <c r="Q92" s="24"/>
      <c r="R92" s="24"/>
      <c r="S92" s="24"/>
      <c r="T92" t="s">
        <v>540</v>
      </c>
      <c r="U92" t="s">
        <v>457</v>
      </c>
      <c r="V92" s="34">
        <v>29068700</v>
      </c>
      <c r="W92" s="34">
        <v>23955000</v>
      </c>
      <c r="X92" s="34">
        <v>25280500</v>
      </c>
      <c r="Y92" s="32">
        <v>1.0553329158839491</v>
      </c>
      <c r="Z92" s="32">
        <v>1.2134710916301399</v>
      </c>
      <c r="AA92" s="32">
        <v>1.1498467198038014</v>
      </c>
      <c r="AB92" s="24">
        <v>0</v>
      </c>
      <c r="AC92" s="24">
        <v>0</v>
      </c>
      <c r="AD92" s="24"/>
      <c r="AE92" s="24"/>
      <c r="AF92" s="24"/>
    </row>
    <row r="93" spans="1:32">
      <c r="A93" t="s">
        <v>114</v>
      </c>
      <c r="C93" s="24"/>
      <c r="D93" s="24"/>
      <c r="E93" s="24"/>
      <c r="F93" s="24"/>
      <c r="G93" s="24"/>
      <c r="H93" s="24"/>
      <c r="I93" s="24"/>
      <c r="J93" s="24"/>
      <c r="L93" s="24"/>
      <c r="M93" s="24"/>
      <c r="N93" s="24"/>
      <c r="O93" s="24"/>
      <c r="P93" s="24"/>
      <c r="Q93" s="24"/>
      <c r="R93" s="24"/>
      <c r="S93" s="24"/>
      <c r="T93" t="s">
        <v>541</v>
      </c>
      <c r="U93" t="s">
        <v>457</v>
      </c>
      <c r="V93" s="34">
        <v>27369700</v>
      </c>
      <c r="W93" s="34">
        <v>25768200</v>
      </c>
      <c r="X93" s="34">
        <v>14819200</v>
      </c>
      <c r="Y93" s="32">
        <v>0.57509643669328858</v>
      </c>
      <c r="Z93" s="32">
        <v>1.0621502472039179</v>
      </c>
      <c r="AA93" s="32">
        <v>1.846908065212697</v>
      </c>
      <c r="AB93" s="24">
        <v>0</v>
      </c>
      <c r="AC93" s="24">
        <v>0</v>
      </c>
      <c r="AD93" s="24"/>
      <c r="AE93" s="24"/>
      <c r="AF93" s="24"/>
    </row>
    <row r="94" spans="1:32">
      <c r="A94" t="s">
        <v>115</v>
      </c>
      <c r="C94" s="24"/>
      <c r="D94" s="24"/>
      <c r="E94" s="24"/>
      <c r="F94" s="24"/>
      <c r="G94" s="24"/>
      <c r="H94" s="24"/>
      <c r="I94" s="24"/>
      <c r="J94" s="24"/>
      <c r="L94" s="24"/>
      <c r="M94" s="24"/>
      <c r="N94" s="24"/>
      <c r="O94" s="24"/>
      <c r="P94" s="24"/>
      <c r="Q94" s="24"/>
      <c r="R94" s="24"/>
      <c r="S94" s="24"/>
      <c r="T94" t="s">
        <v>542</v>
      </c>
      <c r="U94" t="s">
        <v>457</v>
      </c>
      <c r="V94" s="34">
        <v>27550500</v>
      </c>
      <c r="W94" s="34">
        <v>23907900</v>
      </c>
      <c r="X94" s="34">
        <v>26772000</v>
      </c>
      <c r="Y94" s="32">
        <v>1.1197972218388064</v>
      </c>
      <c r="Z94" s="32">
        <v>1.1523596802730478</v>
      </c>
      <c r="AA94" s="32">
        <v>1.0290788883908562</v>
      </c>
      <c r="AB94" s="24">
        <v>0</v>
      </c>
      <c r="AC94" s="24">
        <v>0</v>
      </c>
      <c r="AD94" s="24"/>
      <c r="AE94" s="24"/>
      <c r="AF94" s="24"/>
    </row>
    <row r="95" spans="1:32">
      <c r="A95" t="s">
        <v>116</v>
      </c>
      <c r="C95" s="24"/>
      <c r="D95" s="24"/>
      <c r="E95" s="24"/>
      <c r="F95" s="24"/>
      <c r="G95" s="24"/>
      <c r="H95" s="24"/>
      <c r="I95" s="24"/>
      <c r="J95" s="24"/>
      <c r="L95" s="24"/>
      <c r="M95" s="24"/>
      <c r="N95" s="24"/>
      <c r="O95" s="24"/>
      <c r="P95" s="24"/>
      <c r="Q95" s="24"/>
      <c r="R95" s="24"/>
      <c r="S95" s="24"/>
      <c r="T95" t="s">
        <v>543</v>
      </c>
      <c r="U95" t="s">
        <v>457</v>
      </c>
      <c r="V95" s="34">
        <v>30037100</v>
      </c>
      <c r="W95" s="34">
        <v>28049000</v>
      </c>
      <c r="X95" s="34">
        <v>28423000</v>
      </c>
      <c r="Y95" s="32">
        <v>1.0133338086919319</v>
      </c>
      <c r="Z95" s="32">
        <v>1.0708795322471389</v>
      </c>
      <c r="AA95" s="32">
        <v>1.0567885163423987</v>
      </c>
      <c r="AB95" s="24">
        <v>0</v>
      </c>
      <c r="AC95" s="24">
        <v>0</v>
      </c>
      <c r="AD95" s="24"/>
      <c r="AE95" s="24"/>
      <c r="AF95" s="24"/>
    </row>
    <row r="96" spans="1:32">
      <c r="A96" t="s">
        <v>117</v>
      </c>
      <c r="C96" s="24"/>
      <c r="D96" s="24"/>
      <c r="E96" s="24"/>
      <c r="F96" s="24"/>
      <c r="G96" s="24"/>
      <c r="H96" s="24"/>
      <c r="I96" s="24"/>
      <c r="J96" s="24"/>
      <c r="L96" s="24"/>
      <c r="M96" s="24"/>
      <c r="N96" s="24"/>
      <c r="O96" s="24"/>
      <c r="P96" s="24"/>
      <c r="Q96" s="24"/>
      <c r="R96" s="24"/>
      <c r="S96" s="24"/>
      <c r="T96" t="s">
        <v>544</v>
      </c>
      <c r="U96" t="s">
        <v>457</v>
      </c>
      <c r="V96" s="34">
        <v>37298800</v>
      </c>
      <c r="W96" s="34">
        <v>41841600</v>
      </c>
      <c r="X96" s="34">
        <v>30644000</v>
      </c>
      <c r="Y96" s="32">
        <v>0.73238117089212651</v>
      </c>
      <c r="Z96" s="32">
        <v>0.89142862605636497</v>
      </c>
      <c r="AA96" s="32">
        <v>1.2171648609842056</v>
      </c>
      <c r="AB96" s="24">
        <v>0</v>
      </c>
      <c r="AC96" s="24">
        <v>0</v>
      </c>
      <c r="AD96" s="24"/>
      <c r="AE96" s="24"/>
      <c r="AF96" s="24"/>
    </row>
    <row r="97" spans="1:32">
      <c r="A97" t="s">
        <v>118</v>
      </c>
      <c r="C97" s="24"/>
      <c r="D97" s="24"/>
      <c r="E97" s="24"/>
      <c r="F97" s="24"/>
      <c r="G97" s="24"/>
      <c r="H97" s="24"/>
      <c r="I97" s="24"/>
      <c r="J97" s="24"/>
      <c r="L97" s="24"/>
      <c r="M97" s="24"/>
      <c r="N97" s="24"/>
      <c r="O97" s="24"/>
      <c r="P97" s="24"/>
      <c r="Q97" s="24"/>
      <c r="R97" s="24"/>
      <c r="S97" s="24"/>
      <c r="T97" t="s">
        <v>545</v>
      </c>
      <c r="U97" t="s">
        <v>457</v>
      </c>
      <c r="V97" s="34">
        <v>30867700</v>
      </c>
      <c r="W97" s="34">
        <v>27841100</v>
      </c>
      <c r="X97" s="34">
        <v>29562500</v>
      </c>
      <c r="Y97" s="32">
        <v>1.0618294535776245</v>
      </c>
      <c r="Z97" s="32">
        <v>1.108709785173718</v>
      </c>
      <c r="AA97" s="32">
        <v>1.0441505285412263</v>
      </c>
      <c r="AB97" s="24">
        <v>0</v>
      </c>
      <c r="AC97" s="24">
        <v>0</v>
      </c>
      <c r="AD97" s="24"/>
      <c r="AE97" s="24"/>
      <c r="AF97" s="24"/>
    </row>
    <row r="98" spans="1:32">
      <c r="A98" t="s">
        <v>119</v>
      </c>
      <c r="C98" s="24"/>
      <c r="D98" s="24"/>
      <c r="E98" s="24"/>
      <c r="F98" s="24"/>
      <c r="G98" s="24"/>
      <c r="H98" s="24"/>
      <c r="I98" s="24"/>
      <c r="J98" s="24"/>
      <c r="L98" s="24"/>
      <c r="M98" s="24"/>
      <c r="N98" s="24"/>
      <c r="O98" s="24"/>
      <c r="P98" s="24"/>
      <c r="Q98" s="24"/>
      <c r="R98" s="24"/>
      <c r="S98" s="24"/>
      <c r="T98" t="s">
        <v>546</v>
      </c>
      <c r="U98" t="s">
        <v>457</v>
      </c>
      <c r="V98" s="34">
        <v>19901100</v>
      </c>
      <c r="W98" s="34">
        <v>25360400</v>
      </c>
      <c r="X98" s="34">
        <v>23500000</v>
      </c>
      <c r="Y98" s="32">
        <v>0.92664153562246654</v>
      </c>
      <c r="Z98" s="32">
        <v>0.78473131338622415</v>
      </c>
      <c r="AA98" s="32">
        <v>0.84685531914893619</v>
      </c>
      <c r="AB98" s="24">
        <v>0</v>
      </c>
      <c r="AC98" s="24">
        <v>0</v>
      </c>
      <c r="AD98" s="24"/>
      <c r="AE98" s="24"/>
      <c r="AF98" s="24"/>
    </row>
    <row r="99" spans="1:32">
      <c r="A99" t="s">
        <v>121</v>
      </c>
      <c r="C99" s="24"/>
      <c r="D99" s="24"/>
      <c r="E99" s="24"/>
      <c r="F99" s="24"/>
      <c r="G99" s="24"/>
      <c r="H99" s="24"/>
      <c r="I99" s="24"/>
      <c r="J99" s="24"/>
      <c r="L99" s="24"/>
      <c r="M99" s="24"/>
      <c r="N99" s="24"/>
      <c r="O99" s="24"/>
      <c r="P99" s="24"/>
      <c r="Q99" s="24"/>
      <c r="R99" s="24"/>
      <c r="S99" s="24"/>
      <c r="T99" t="s">
        <v>547</v>
      </c>
      <c r="U99" t="s">
        <v>457</v>
      </c>
      <c r="V99" s="34">
        <v>34260500</v>
      </c>
      <c r="W99" s="34">
        <v>40227900</v>
      </c>
      <c r="X99" s="34">
        <v>35391000</v>
      </c>
      <c r="Y99" s="32">
        <v>0.87976255285510807</v>
      </c>
      <c r="Z99" s="32">
        <v>0.85166016620305807</v>
      </c>
      <c r="AA99" s="32">
        <v>0.96805685061173741</v>
      </c>
      <c r="AB99" s="24">
        <v>0</v>
      </c>
      <c r="AC99" s="24">
        <v>0</v>
      </c>
      <c r="AD99" s="24"/>
      <c r="AE99" s="24"/>
      <c r="AF99" s="24"/>
    </row>
    <row r="100" spans="1:32">
      <c r="A100" t="s">
        <v>122</v>
      </c>
      <c r="C100" s="24"/>
      <c r="D100" s="24"/>
      <c r="E100" s="24"/>
      <c r="F100" s="24"/>
      <c r="G100" s="24"/>
      <c r="H100" s="24"/>
      <c r="I100" s="24"/>
      <c r="J100" s="24"/>
      <c r="L100" s="24"/>
      <c r="M100" s="24"/>
      <c r="N100" s="24"/>
      <c r="O100" s="24"/>
      <c r="P100" s="24"/>
      <c r="Q100" s="24"/>
      <c r="R100" s="24"/>
      <c r="S100" s="24"/>
      <c r="T100" t="s">
        <v>548</v>
      </c>
      <c r="U100" t="s">
        <v>457</v>
      </c>
      <c r="V100" s="34">
        <v>32344300</v>
      </c>
      <c r="W100" s="34">
        <v>37465800</v>
      </c>
      <c r="X100" s="34">
        <v>34183500</v>
      </c>
      <c r="Y100" s="32">
        <v>0.91239210159665618</v>
      </c>
      <c r="Z100" s="32">
        <v>0.86330199808892372</v>
      </c>
      <c r="AA100" s="32">
        <v>0.94619626427955006</v>
      </c>
      <c r="AB100" s="24">
        <v>0</v>
      </c>
      <c r="AC100" s="24">
        <v>0</v>
      </c>
      <c r="AD100" s="24"/>
      <c r="AE100" s="24"/>
      <c r="AF100" s="24"/>
    </row>
    <row r="101" spans="1:32">
      <c r="A101" t="s">
        <v>123</v>
      </c>
      <c r="C101" s="24"/>
      <c r="D101" s="24"/>
      <c r="E101" s="24"/>
      <c r="F101" s="24"/>
      <c r="G101" s="24"/>
      <c r="H101" s="24"/>
      <c r="I101" s="24"/>
      <c r="J101" s="24"/>
      <c r="L101" s="24"/>
      <c r="M101" s="24"/>
      <c r="N101" s="24"/>
      <c r="O101" s="24"/>
      <c r="P101" s="24"/>
      <c r="Q101" s="24"/>
      <c r="R101" s="24"/>
      <c r="S101" s="24"/>
      <c r="T101" t="s">
        <v>549</v>
      </c>
      <c r="U101" t="s">
        <v>457</v>
      </c>
      <c r="V101" s="34">
        <v>33474500</v>
      </c>
      <c r="W101" s="34">
        <v>38344200</v>
      </c>
      <c r="X101" s="34">
        <v>34637500</v>
      </c>
      <c r="Y101" s="32">
        <v>0.90333088185436128</v>
      </c>
      <c r="Z101" s="32">
        <v>0.87300034946615135</v>
      </c>
      <c r="AA101" s="32">
        <v>0.96642367376398408</v>
      </c>
      <c r="AB101" s="24">
        <v>0</v>
      </c>
      <c r="AC101" s="24">
        <v>0</v>
      </c>
      <c r="AD101" s="24"/>
      <c r="AE101" s="24"/>
      <c r="AF101" s="24"/>
    </row>
    <row r="102" spans="1:32">
      <c r="A102" t="s">
        <v>124</v>
      </c>
      <c r="C102" s="24"/>
      <c r="D102" s="24"/>
      <c r="E102" s="24"/>
      <c r="F102" s="24"/>
      <c r="G102" s="24"/>
      <c r="H102" s="24"/>
      <c r="I102" s="24"/>
      <c r="J102" s="24"/>
      <c r="L102" s="24"/>
      <c r="M102" s="24"/>
      <c r="N102" s="24"/>
      <c r="O102" s="24"/>
      <c r="P102" s="24"/>
      <c r="Q102" s="24"/>
      <c r="R102" s="24"/>
      <c r="S102" s="24"/>
      <c r="T102" t="s">
        <v>550</v>
      </c>
      <c r="U102" t="s">
        <v>457</v>
      </c>
      <c r="V102" s="34">
        <v>38648900</v>
      </c>
      <c r="W102" s="34">
        <v>43261900</v>
      </c>
      <c r="X102" s="34">
        <v>38894300</v>
      </c>
      <c r="Y102" s="32">
        <v>0.8990428067190761</v>
      </c>
      <c r="Z102" s="32">
        <v>0.89337037901710281</v>
      </c>
      <c r="AA102" s="32">
        <v>0.99369059219474321</v>
      </c>
      <c r="AB102" s="24">
        <v>0</v>
      </c>
      <c r="AC102" s="24">
        <v>0</v>
      </c>
      <c r="AD102" s="24"/>
      <c r="AE102" s="24"/>
      <c r="AF102" s="24"/>
    </row>
    <row r="103" spans="1:32">
      <c r="A103" t="s">
        <v>125</v>
      </c>
      <c r="C103" s="24"/>
      <c r="D103" s="24"/>
      <c r="E103" s="24"/>
      <c r="F103" s="24"/>
      <c r="G103" s="24"/>
      <c r="H103" s="24"/>
      <c r="I103" s="24"/>
      <c r="J103" s="24"/>
      <c r="L103" s="24"/>
      <c r="M103" s="24"/>
      <c r="N103" s="24"/>
      <c r="O103" s="24"/>
      <c r="P103" s="24"/>
      <c r="Q103" s="24"/>
      <c r="R103" s="24"/>
      <c r="S103" s="24"/>
      <c r="T103" t="s">
        <v>551</v>
      </c>
      <c r="U103" t="s">
        <v>457</v>
      </c>
      <c r="V103" s="34">
        <v>35322600</v>
      </c>
      <c r="W103" s="34">
        <v>38946500</v>
      </c>
      <c r="X103" s="34">
        <v>33968100</v>
      </c>
      <c r="Y103" s="32">
        <v>0.87217336602775597</v>
      </c>
      <c r="Z103" s="32">
        <v>0.90695184419652597</v>
      </c>
      <c r="AA103" s="32">
        <v>1.0398756480344795</v>
      </c>
      <c r="AB103" s="24">
        <v>0</v>
      </c>
      <c r="AC103" s="24">
        <v>0</v>
      </c>
      <c r="AD103" s="24"/>
      <c r="AE103" s="24"/>
      <c r="AF103" s="24"/>
    </row>
    <row r="104" spans="1:32">
      <c r="A104" t="s">
        <v>126</v>
      </c>
      <c r="C104" s="24"/>
      <c r="D104" s="24"/>
      <c r="E104" s="24"/>
      <c r="F104" s="24"/>
      <c r="G104" s="24"/>
      <c r="H104" s="24"/>
      <c r="I104" s="24"/>
      <c r="J104" s="24"/>
      <c r="L104" s="24"/>
      <c r="M104" s="24"/>
      <c r="N104" s="24"/>
      <c r="O104" s="24"/>
      <c r="P104" s="24"/>
      <c r="Q104" s="24"/>
      <c r="R104" s="24"/>
      <c r="S104" s="24"/>
      <c r="T104" t="s">
        <v>552</v>
      </c>
      <c r="U104" t="s">
        <v>457</v>
      </c>
      <c r="V104" s="34">
        <v>31186400</v>
      </c>
      <c r="W104" s="34">
        <v>33914500</v>
      </c>
      <c r="X104" s="34">
        <v>32823800</v>
      </c>
      <c r="Y104" s="32">
        <v>0.9678397145763612</v>
      </c>
      <c r="Z104" s="32">
        <v>0.91955948045821112</v>
      </c>
      <c r="AA104" s="32">
        <v>0.95011546499795885</v>
      </c>
      <c r="AB104" s="24">
        <v>0</v>
      </c>
      <c r="AC104" s="24">
        <v>0</v>
      </c>
      <c r="AD104" s="24"/>
      <c r="AE104" s="24"/>
      <c r="AF104" s="24"/>
    </row>
    <row r="105" spans="1:32">
      <c r="A105" t="s">
        <v>127</v>
      </c>
      <c r="C105" s="24"/>
      <c r="D105" s="24"/>
      <c r="E105" s="24"/>
      <c r="F105" s="24"/>
      <c r="G105" s="24"/>
      <c r="H105" s="24"/>
      <c r="I105" s="24"/>
      <c r="J105" s="24"/>
      <c r="L105" s="24"/>
      <c r="M105" s="24"/>
      <c r="N105" s="24"/>
      <c r="O105" s="24"/>
      <c r="P105" s="24"/>
      <c r="Q105" s="24"/>
      <c r="R105" s="24"/>
      <c r="S105" s="24"/>
      <c r="T105" t="s">
        <v>553</v>
      </c>
      <c r="U105" t="s">
        <v>457</v>
      </c>
      <c r="V105" s="34">
        <v>42747100</v>
      </c>
      <c r="W105" s="34">
        <v>47642400</v>
      </c>
      <c r="X105" s="34">
        <v>43782900</v>
      </c>
      <c r="Y105" s="32">
        <v>0.91899022719258472</v>
      </c>
      <c r="Z105" s="32">
        <v>0.89724908904673151</v>
      </c>
      <c r="AA105" s="32">
        <v>0.97634236197236823</v>
      </c>
      <c r="AB105" s="24">
        <v>0</v>
      </c>
      <c r="AC105" s="24">
        <v>0</v>
      </c>
      <c r="AD105" s="24"/>
      <c r="AE105" s="24"/>
      <c r="AF105" s="24"/>
    </row>
    <row r="106" spans="1:32">
      <c r="A106" t="s">
        <v>128</v>
      </c>
      <c r="B106">
        <v>47</v>
      </c>
      <c r="C106" s="24">
        <v>-20.6706</v>
      </c>
      <c r="D106" s="24">
        <v>1.6482000000000001</v>
      </c>
      <c r="E106" s="24">
        <v>-16.288</v>
      </c>
      <c r="F106" s="24">
        <v>8.3160000000000007</v>
      </c>
      <c r="G106" s="24">
        <v>0.58679999999999999</v>
      </c>
      <c r="H106" s="24">
        <v>6.3114120457929639</v>
      </c>
      <c r="I106" s="24">
        <v>5.6448592678120688</v>
      </c>
      <c r="J106" s="24">
        <v>5.2243112878582139</v>
      </c>
      <c r="L106" s="24"/>
      <c r="M106" s="24"/>
      <c r="N106" s="24"/>
      <c r="O106" s="24"/>
      <c r="P106" s="24"/>
      <c r="Q106" s="24"/>
      <c r="R106" s="24"/>
      <c r="S106" s="24"/>
      <c r="T106" t="s">
        <v>554</v>
      </c>
      <c r="U106" t="s">
        <v>457</v>
      </c>
      <c r="V106" s="34">
        <v>13533800</v>
      </c>
      <c r="W106" s="34">
        <v>15747600</v>
      </c>
      <c r="X106" s="34">
        <v>13896100</v>
      </c>
      <c r="Y106" s="32">
        <v>0.88242652848688052</v>
      </c>
      <c r="Z106" s="32">
        <v>0.85941984810383809</v>
      </c>
      <c r="AA106" s="32">
        <v>0.9739279366153093</v>
      </c>
      <c r="AB106" s="24">
        <v>-20.6706</v>
      </c>
      <c r="AC106" s="24">
        <v>1.6052280251293529</v>
      </c>
      <c r="AD106" s="24">
        <v>6.4803686274027692</v>
      </c>
      <c r="AE106" s="24">
        <v>5.7959722229856574</v>
      </c>
      <c r="AF106" s="24">
        <v>5.3641661682015789</v>
      </c>
    </row>
    <row r="107" spans="1:32">
      <c r="A107" t="s">
        <v>130</v>
      </c>
      <c r="B107">
        <v>27</v>
      </c>
      <c r="C107" s="24">
        <v>-24.761600000000001</v>
      </c>
      <c r="D107" s="24">
        <v>1.8233999999999999</v>
      </c>
      <c r="E107" s="24">
        <v>-16.05</v>
      </c>
      <c r="F107" s="24">
        <v>9.2919999999999998</v>
      </c>
      <c r="G107" s="24">
        <v>0.753</v>
      </c>
      <c r="H107" s="24">
        <v>7.9485956640758832</v>
      </c>
      <c r="I107" s="24">
        <v>7.3460881020115467</v>
      </c>
      <c r="J107" s="24">
        <v>6.9659481543533568</v>
      </c>
      <c r="K107">
        <v>9</v>
      </c>
      <c r="L107" s="24"/>
      <c r="M107" s="24"/>
      <c r="N107" s="24"/>
      <c r="O107" s="24">
        <v>7.6999999999999999E-2</v>
      </c>
      <c r="P107" s="24"/>
      <c r="Q107" s="24"/>
      <c r="R107" s="24"/>
      <c r="S107" s="24"/>
      <c r="T107" t="s">
        <v>555</v>
      </c>
      <c r="U107" t="s">
        <v>457</v>
      </c>
      <c r="V107" s="34">
        <v>12495800</v>
      </c>
      <c r="W107" s="34">
        <v>13763100</v>
      </c>
      <c r="X107" s="34">
        <v>13711100</v>
      </c>
      <c r="Y107" s="32">
        <v>0.99622178143005569</v>
      </c>
      <c r="Z107" s="32">
        <v>0.90792045396749277</v>
      </c>
      <c r="AA107" s="32">
        <v>0.91136378554601749</v>
      </c>
      <c r="AB107" s="24">
        <v>-24.761600000000001</v>
      </c>
      <c r="AC107" s="24">
        <v>1.6617807265646083</v>
      </c>
      <c r="AD107" s="24">
        <v>8.72164967506769</v>
      </c>
      <c r="AE107" s="24">
        <v>8.0605442289001505</v>
      </c>
      <c r="AF107" s="24">
        <v>7.6434331326649199</v>
      </c>
    </row>
    <row r="108" spans="1:32">
      <c r="A108" t="s">
        <v>131</v>
      </c>
      <c r="B108">
        <v>37</v>
      </c>
      <c r="C108" s="24">
        <v>-24.0715</v>
      </c>
      <c r="D108" s="24">
        <v>2.4502000000000002</v>
      </c>
      <c r="E108" s="24">
        <v>-12.49</v>
      </c>
      <c r="F108" s="24">
        <v>6.81</v>
      </c>
      <c r="G108" s="24">
        <v>0.54420000000000002</v>
      </c>
      <c r="H108" s="24">
        <v>5.6335684164051765</v>
      </c>
      <c r="I108" s="24">
        <v>5.1851918395265084</v>
      </c>
      <c r="J108" s="24">
        <v>4.9022977163692385</v>
      </c>
      <c r="K108">
        <v>12</v>
      </c>
      <c r="L108" s="24">
        <v>-33.466000000000001</v>
      </c>
      <c r="M108" s="24">
        <v>5.7160000000000002</v>
      </c>
      <c r="N108" s="24">
        <v>-5.1989999999999998</v>
      </c>
      <c r="O108" s="24">
        <v>3.766</v>
      </c>
      <c r="P108" s="24">
        <v>0.50339999999999996</v>
      </c>
      <c r="Q108" s="24">
        <v>4.0584096105451302</v>
      </c>
      <c r="R108" s="24">
        <v>3.8662101198754115</v>
      </c>
      <c r="S108" s="24">
        <v>3.7449457425906068</v>
      </c>
      <c r="T108" t="s">
        <v>556</v>
      </c>
      <c r="U108" t="s">
        <v>457</v>
      </c>
      <c r="V108" s="34">
        <v>11614200</v>
      </c>
      <c r="W108" s="34">
        <v>17104900</v>
      </c>
      <c r="X108" s="34">
        <v>16539300</v>
      </c>
      <c r="Y108" s="32">
        <v>0.96693345181790014</v>
      </c>
      <c r="Z108" s="32">
        <v>0.67899841565867092</v>
      </c>
      <c r="AA108" s="32">
        <v>0.70221835265095867</v>
      </c>
      <c r="AB108" s="24">
        <v>-24.0715</v>
      </c>
      <c r="AC108" s="24">
        <v>1.720575407665379</v>
      </c>
      <c r="AD108" s="24">
        <v>8.0225308768102952</v>
      </c>
      <c r="AE108" s="24">
        <v>7.3840164102117045</v>
      </c>
      <c r="AF108" s="24">
        <v>6.981158635148847</v>
      </c>
    </row>
    <row r="109" spans="1:32">
      <c r="A109" t="s">
        <v>132</v>
      </c>
      <c r="B109">
        <v>169</v>
      </c>
      <c r="C109" s="24">
        <v>-24.8887</v>
      </c>
      <c r="D109" s="24">
        <v>2.1898</v>
      </c>
      <c r="E109" s="24">
        <v>-21.453900000000001</v>
      </c>
      <c r="F109" s="24">
        <v>11.3988</v>
      </c>
      <c r="G109" s="24">
        <v>0.216</v>
      </c>
      <c r="H109" s="24">
        <v>6.6766687980071069</v>
      </c>
      <c r="I109" s="24">
        <v>6.1749735342076226</v>
      </c>
      <c r="J109" s="24">
        <v>5.8584390650506482</v>
      </c>
      <c r="L109" s="24"/>
      <c r="M109" s="24"/>
      <c r="N109" s="24"/>
      <c r="O109" s="24"/>
      <c r="P109" s="24"/>
      <c r="Q109" s="24"/>
      <c r="R109" s="24"/>
      <c r="S109" s="24"/>
      <c r="T109" t="s">
        <v>557</v>
      </c>
      <c r="U109" t="s">
        <v>457</v>
      </c>
      <c r="V109" s="34">
        <v>8697940</v>
      </c>
      <c r="W109" s="34">
        <v>17079900</v>
      </c>
      <c r="X109" s="34">
        <v>15884100</v>
      </c>
      <c r="Y109" s="32">
        <v>0.92998788049110359</v>
      </c>
      <c r="Z109" s="32">
        <v>0.5092500541572258</v>
      </c>
      <c r="AA109" s="32">
        <v>0.54758783941173883</v>
      </c>
      <c r="AB109" s="24">
        <v>-24.8887</v>
      </c>
      <c r="AC109" s="24">
        <v>1.1991078507438258</v>
      </c>
      <c r="AD109" s="24">
        <v>12.192872663461081</v>
      </c>
      <c r="AE109" s="24">
        <v>11.27668127334832</v>
      </c>
      <c r="AF109" s="24">
        <v>10.698628865360186</v>
      </c>
    </row>
    <row r="110" spans="1:32">
      <c r="A110" t="s">
        <v>134</v>
      </c>
      <c r="B110">
        <v>15</v>
      </c>
      <c r="C110" s="24">
        <v>-29.321000000000002</v>
      </c>
      <c r="D110" s="24">
        <v>1.79</v>
      </c>
      <c r="E110" s="24">
        <v>-12.661</v>
      </c>
      <c r="F110" s="24">
        <v>8.1359999999999992</v>
      </c>
      <c r="G110" s="24">
        <v>0.80289999999999995</v>
      </c>
      <c r="H110" s="24">
        <v>10.644061080377634</v>
      </c>
      <c r="I110" s="24">
        <v>10.030311198440142</v>
      </c>
      <c r="J110" s="24">
        <v>9.6430781366748093</v>
      </c>
      <c r="L110" s="24"/>
      <c r="M110" s="24"/>
      <c r="N110" s="24"/>
      <c r="O110" s="24"/>
      <c r="P110" s="24"/>
      <c r="Q110" s="24"/>
      <c r="R110" s="24"/>
      <c r="S110" s="24"/>
      <c r="T110" t="s">
        <v>558</v>
      </c>
      <c r="U110" t="s">
        <v>457</v>
      </c>
      <c r="V110" s="34">
        <v>15895900</v>
      </c>
      <c r="W110" s="34">
        <v>20484400</v>
      </c>
      <c r="X110" s="34">
        <v>18512700</v>
      </c>
      <c r="Y110" s="32">
        <v>0.90374626545078207</v>
      </c>
      <c r="Z110" s="32">
        <v>0.77600027337876631</v>
      </c>
      <c r="AA110" s="32">
        <v>0.85864838732329696</v>
      </c>
      <c r="AB110" s="24">
        <v>-29.321000000000002</v>
      </c>
      <c r="AC110" s="24">
        <v>1.5369806133087016</v>
      </c>
      <c r="AD110" s="24">
        <v>12.396297759969993</v>
      </c>
      <c r="AE110" s="24">
        <v>11.681511718327544</v>
      </c>
      <c r="AF110" s="24">
        <v>11.230531937217757</v>
      </c>
    </row>
    <row r="111" spans="1:32">
      <c r="A111" t="s">
        <v>135</v>
      </c>
      <c r="B111">
        <v>43</v>
      </c>
      <c r="C111" s="24">
        <v>-17.562799999999999</v>
      </c>
      <c r="D111" s="24">
        <v>1.0692999999999999</v>
      </c>
      <c r="E111" s="24">
        <v>-27.2</v>
      </c>
      <c r="F111" s="24">
        <v>10.6</v>
      </c>
      <c r="G111" s="24">
        <v>0.7167</v>
      </c>
      <c r="H111" s="24">
        <v>6.8219109079547016</v>
      </c>
      <c r="I111" s="24">
        <v>5.7944983121741815</v>
      </c>
      <c r="J111" s="24">
        <v>5.1462731363021677</v>
      </c>
      <c r="K111">
        <v>61</v>
      </c>
      <c r="L111" s="24">
        <v>-18.652200000000001</v>
      </c>
      <c r="M111" s="24">
        <v>1.3186</v>
      </c>
      <c r="N111" s="24">
        <v>-25.5</v>
      </c>
      <c r="O111" s="24">
        <v>12.43</v>
      </c>
      <c r="P111" s="24">
        <v>0.71230000000000004</v>
      </c>
      <c r="Q111" s="24">
        <v>6.3583113407219498</v>
      </c>
      <c r="R111" s="24">
        <v>5.5251456432639561</v>
      </c>
      <c r="S111" s="24">
        <v>4.9994766150825942</v>
      </c>
      <c r="T111" t="s">
        <v>559</v>
      </c>
      <c r="U111" t="s">
        <v>457</v>
      </c>
      <c r="V111" s="34">
        <v>14084900</v>
      </c>
      <c r="W111" s="34">
        <v>14862300</v>
      </c>
      <c r="X111" s="34">
        <v>13093800</v>
      </c>
      <c r="Y111" s="32">
        <v>0.88100765022910321</v>
      </c>
      <c r="Z111" s="32">
        <v>0.947693156510096</v>
      </c>
      <c r="AA111" s="32">
        <v>1.0756923123921245</v>
      </c>
      <c r="AB111" s="24">
        <v>-17.562799999999999</v>
      </c>
      <c r="AC111" s="24">
        <v>1.1502377896408986</v>
      </c>
      <c r="AD111" s="24">
        <v>6.341879391871954</v>
      </c>
      <c r="AE111" s="24">
        <v>5.3867618513405349</v>
      </c>
      <c r="AF111" s="24">
        <v>4.7841497768612715</v>
      </c>
    </row>
    <row r="112" spans="1:32">
      <c r="A112" t="s">
        <v>136</v>
      </c>
      <c r="C112" s="24"/>
      <c r="D112" s="24"/>
      <c r="E112" s="24"/>
      <c r="F112" s="24"/>
      <c r="G112" s="24"/>
      <c r="H112" s="24"/>
      <c r="I112" s="24"/>
      <c r="J112" s="24"/>
      <c r="L112" s="24"/>
      <c r="M112" s="24"/>
      <c r="N112" s="24"/>
      <c r="O112" s="24"/>
      <c r="P112" s="24"/>
      <c r="Q112" s="24"/>
      <c r="R112" s="24"/>
      <c r="S112" s="24"/>
      <c r="T112" t="s">
        <v>560</v>
      </c>
      <c r="U112" t="s">
        <v>457</v>
      </c>
      <c r="V112" s="34">
        <v>15464300</v>
      </c>
      <c r="W112" s="34">
        <v>15990600</v>
      </c>
      <c r="X112" s="34">
        <v>16410700</v>
      </c>
      <c r="Y112" s="32">
        <v>1.0262716846147111</v>
      </c>
      <c r="Z112" s="32">
        <v>0.9670869135617175</v>
      </c>
      <c r="AA112" s="32">
        <v>0.94233030888383795</v>
      </c>
      <c r="AB112" s="24">
        <v>0</v>
      </c>
      <c r="AC112" s="24">
        <v>0</v>
      </c>
      <c r="AD112" s="24"/>
      <c r="AE112" s="24"/>
      <c r="AF112" s="24"/>
    </row>
    <row r="113" spans="1:32">
      <c r="A113" t="s">
        <v>138</v>
      </c>
      <c r="C113" s="24"/>
      <c r="D113" s="24"/>
      <c r="E113" s="24"/>
      <c r="F113" s="24"/>
      <c r="G113" s="24"/>
      <c r="H113" s="24"/>
      <c r="I113" s="24"/>
      <c r="J113" s="24"/>
      <c r="L113" s="24"/>
      <c r="M113" s="24"/>
      <c r="N113" s="24"/>
      <c r="O113" s="24"/>
      <c r="P113" s="24"/>
      <c r="Q113" s="24"/>
      <c r="R113" s="24"/>
      <c r="S113" s="24"/>
      <c r="T113" t="s">
        <v>561</v>
      </c>
      <c r="U113" t="s">
        <v>457</v>
      </c>
      <c r="V113" s="34">
        <v>14039300</v>
      </c>
      <c r="W113" s="34">
        <v>17007600</v>
      </c>
      <c r="X113" s="34">
        <v>15130600</v>
      </c>
      <c r="Y113" s="32">
        <v>0.88963757379054065</v>
      </c>
      <c r="Z113" s="32">
        <v>0.82547214186598927</v>
      </c>
      <c r="AA113" s="32">
        <v>0.92787463815050297</v>
      </c>
      <c r="AB113" s="24">
        <v>0</v>
      </c>
      <c r="AC113" s="24">
        <v>0</v>
      </c>
      <c r="AD113" s="24"/>
      <c r="AE113" s="24"/>
      <c r="AF113" s="24"/>
    </row>
    <row r="114" spans="1:32">
      <c r="A114" t="s">
        <v>140</v>
      </c>
      <c r="B114">
        <v>971</v>
      </c>
      <c r="C114" s="24">
        <v>-24.169809999999998</v>
      </c>
      <c r="D114" s="24">
        <v>1.64469</v>
      </c>
      <c r="E114" s="24">
        <v>-62.2</v>
      </c>
      <c r="F114" s="24">
        <v>34.22</v>
      </c>
      <c r="G114" s="24">
        <v>0.54620000000000002</v>
      </c>
      <c r="H114" s="24">
        <v>8.452461761107541</v>
      </c>
      <c r="I114" s="24">
        <v>7.7844864656609154</v>
      </c>
      <c r="J114" s="24">
        <v>7.3630409771129557</v>
      </c>
      <c r="L114" s="24"/>
      <c r="M114" s="24"/>
      <c r="N114" s="24"/>
      <c r="O114" s="24"/>
      <c r="P114" s="24"/>
      <c r="Q114" s="24"/>
      <c r="R114" s="24"/>
      <c r="S114" s="24"/>
      <c r="T114" t="s">
        <v>562</v>
      </c>
      <c r="U114" t="s">
        <v>457</v>
      </c>
      <c r="V114" s="34">
        <v>13487200</v>
      </c>
      <c r="W114" s="34">
        <v>15081300</v>
      </c>
      <c r="X114" s="34">
        <v>15081300</v>
      </c>
      <c r="Y114" s="32">
        <v>1</v>
      </c>
      <c r="Z114" s="32">
        <v>0.8942995630350169</v>
      </c>
      <c r="AA114" s="32">
        <v>0.8942995630350169</v>
      </c>
      <c r="AB114" s="24">
        <v>-24.169809999999998</v>
      </c>
      <c r="AC114" s="24">
        <v>1.470845548328062</v>
      </c>
      <c r="AD114" s="24">
        <v>9.4514881930861225</v>
      </c>
      <c r="AE114" s="24">
        <v>8.704562528513847</v>
      </c>
      <c r="AF114" s="24">
        <v>8.2333049030290653</v>
      </c>
    </row>
    <row r="115" spans="1:32">
      <c r="A115" t="s">
        <v>142</v>
      </c>
      <c r="B115">
        <v>412</v>
      </c>
      <c r="C115" s="24">
        <v>-25.793420000000001</v>
      </c>
      <c r="D115" s="24">
        <v>2.0115099999999999</v>
      </c>
      <c r="E115" s="24">
        <v>-45.89</v>
      </c>
      <c r="F115" s="24">
        <v>25.43</v>
      </c>
      <c r="G115" s="24">
        <v>0.6099</v>
      </c>
      <c r="H115" s="24">
        <v>7.7182262747269288</v>
      </c>
      <c r="I115" s="24">
        <v>7.1720632983220831</v>
      </c>
      <c r="J115" s="24">
        <v>6.8274728262091218</v>
      </c>
      <c r="L115" s="24"/>
      <c r="M115" s="24"/>
      <c r="N115" s="24"/>
      <c r="O115" s="24"/>
      <c r="P115" s="24"/>
      <c r="Q115" s="24"/>
      <c r="R115" s="24"/>
      <c r="S115" s="24"/>
      <c r="T115" t="s">
        <v>563</v>
      </c>
      <c r="U115" t="s">
        <v>457</v>
      </c>
      <c r="V115" s="34">
        <v>12778800</v>
      </c>
      <c r="W115" s="34">
        <v>14637800</v>
      </c>
      <c r="X115" s="34">
        <v>13841300</v>
      </c>
      <c r="Y115" s="32">
        <v>0.94558608534069333</v>
      </c>
      <c r="Z115" s="32">
        <v>0.87300004098976625</v>
      </c>
      <c r="AA115" s="32">
        <v>0.92323697918548109</v>
      </c>
      <c r="AB115" s="24">
        <v>-25.793420000000001</v>
      </c>
      <c r="AC115" s="24">
        <v>1.8571004160013871</v>
      </c>
      <c r="AD115" s="24">
        <v>8.3599622293468752</v>
      </c>
      <c r="AE115" s="24">
        <v>7.768388247023621</v>
      </c>
      <c r="AF115" s="24">
        <v>7.395146620137127</v>
      </c>
    </row>
    <row r="116" spans="1:32">
      <c r="A116" t="s">
        <v>143</v>
      </c>
      <c r="B116">
        <v>203</v>
      </c>
      <c r="C116" s="24">
        <v>-22.241299999999999</v>
      </c>
      <c r="D116" s="24">
        <v>1.4493</v>
      </c>
      <c r="E116" s="24">
        <v>-11.568</v>
      </c>
      <c r="F116" s="24">
        <v>5.641</v>
      </c>
      <c r="G116" s="24">
        <v>0.13120000000000001</v>
      </c>
      <c r="H116" s="24">
        <v>8.2613463974856565</v>
      </c>
      <c r="I116" s="24">
        <v>7.503316804807735</v>
      </c>
      <c r="J116" s="24">
        <v>7.0250533806995845</v>
      </c>
      <c r="L116" s="24"/>
      <c r="M116" s="24"/>
      <c r="N116" s="24"/>
      <c r="O116" s="24"/>
      <c r="P116" s="24"/>
      <c r="Q116" s="24"/>
      <c r="R116" s="24"/>
      <c r="S116" s="24"/>
      <c r="T116" t="s">
        <v>564</v>
      </c>
      <c r="U116" t="s">
        <v>457</v>
      </c>
      <c r="V116" s="34">
        <v>14128100</v>
      </c>
      <c r="W116" s="34">
        <v>16255700</v>
      </c>
      <c r="X116" s="34">
        <v>14882000</v>
      </c>
      <c r="Y116" s="32">
        <v>0.91549425739894319</v>
      </c>
      <c r="Z116" s="32">
        <v>0.86911667907257151</v>
      </c>
      <c r="AA116" s="32">
        <v>0.94934148635936033</v>
      </c>
      <c r="AB116" s="24">
        <v>-22.241299999999999</v>
      </c>
      <c r="AC116" s="24">
        <v>1.375880616180621</v>
      </c>
      <c r="AD116" s="24">
        <v>8.7021862166449502</v>
      </c>
      <c r="AE116" s="24">
        <v>7.9037068458709037</v>
      </c>
      <c r="AF116" s="24">
        <v>7.3999224532365435</v>
      </c>
    </row>
    <row r="117" spans="1:32">
      <c r="A117" t="s">
        <v>145</v>
      </c>
      <c r="B117">
        <v>815</v>
      </c>
      <c r="C117" s="24">
        <v>-21.156510000000001</v>
      </c>
      <c r="D117" s="24">
        <v>1.54847</v>
      </c>
      <c r="E117" s="24">
        <v>-89.72</v>
      </c>
      <c r="F117" s="24">
        <v>45.38</v>
      </c>
      <c r="G117" s="24">
        <v>0.71609999999999996</v>
      </c>
      <c r="H117" s="24">
        <v>7.0317018307593715</v>
      </c>
      <c r="I117" s="24">
        <v>6.3222193812007035</v>
      </c>
      <c r="J117" s="24">
        <v>5.8745857941373805</v>
      </c>
      <c r="K117">
        <v>52</v>
      </c>
      <c r="L117" s="24">
        <v>-17.742999999999999</v>
      </c>
      <c r="M117" s="24">
        <v>1.0185</v>
      </c>
      <c r="N117" s="24">
        <v>-6.7519999999999998</v>
      </c>
      <c r="O117" s="24">
        <v>2.9359999999999999</v>
      </c>
      <c r="P117" s="24">
        <v>0.12570000000000001</v>
      </c>
      <c r="Q117" s="24">
        <v>7.3390960568247046</v>
      </c>
      <c r="R117" s="24">
        <v>6.2604389250936192</v>
      </c>
      <c r="S117" s="24">
        <v>5.5798820467824326</v>
      </c>
      <c r="T117" t="s">
        <v>565</v>
      </c>
      <c r="U117" t="s">
        <v>457</v>
      </c>
      <c r="V117" s="34">
        <v>12544800</v>
      </c>
      <c r="W117" s="34">
        <v>14011700</v>
      </c>
      <c r="X117" s="34">
        <v>14714800</v>
      </c>
      <c r="Y117" s="32">
        <v>1.050179492852402</v>
      </c>
      <c r="Z117" s="32">
        <v>0.89530892040223531</v>
      </c>
      <c r="AA117" s="32">
        <v>0.85252942615597904</v>
      </c>
      <c r="AB117" s="24">
        <v>-21.156510000000001</v>
      </c>
      <c r="AC117" s="24">
        <v>1.3201162405197489</v>
      </c>
      <c r="AD117" s="24">
        <v>8.2480458914656261</v>
      </c>
      <c r="AE117" s="24">
        <v>7.4158371397305745</v>
      </c>
      <c r="AF117" s="24">
        <v>6.890771877078369</v>
      </c>
    </row>
    <row r="118" spans="1:32">
      <c r="A118" t="s">
        <v>146</v>
      </c>
      <c r="B118">
        <v>303</v>
      </c>
      <c r="C118" s="24">
        <v>-22.2849</v>
      </c>
      <c r="D118" s="24">
        <v>1.4607000000000001</v>
      </c>
      <c r="E118" s="24">
        <v>-60.14</v>
      </c>
      <c r="F118" s="24">
        <v>31.48</v>
      </c>
      <c r="G118" s="24">
        <v>0.7651</v>
      </c>
      <c r="H118" s="24">
        <v>8.2267196096912176</v>
      </c>
      <c r="I118" s="24">
        <v>7.474606041766175</v>
      </c>
      <c r="J118" s="24">
        <v>7.0000752136974791</v>
      </c>
      <c r="K118">
        <v>9</v>
      </c>
      <c r="L118" s="24"/>
      <c r="M118" s="24"/>
      <c r="N118" s="24"/>
      <c r="O118" s="24">
        <v>1.1759999999999999</v>
      </c>
      <c r="P118" s="24"/>
      <c r="Q118" s="24"/>
      <c r="R118" s="24"/>
      <c r="S118" s="24"/>
      <c r="T118" t="s">
        <v>566</v>
      </c>
      <c r="U118" t="s">
        <v>457</v>
      </c>
      <c r="V118" s="34">
        <v>15072500</v>
      </c>
      <c r="W118" s="34">
        <v>15601100</v>
      </c>
      <c r="X118" s="34">
        <v>15045800</v>
      </c>
      <c r="Y118" s="32">
        <v>0.96440635596207958</v>
      </c>
      <c r="Z118" s="32">
        <v>0.96611777374672303</v>
      </c>
      <c r="AA118" s="32">
        <v>1.001774581610815</v>
      </c>
      <c r="AB118" s="24">
        <v>-22.2849</v>
      </c>
      <c r="AC118" s="24">
        <v>1.4632921313589176</v>
      </c>
      <c r="AD118" s="24">
        <v>8.2121464855526369</v>
      </c>
      <c r="AE118" s="24">
        <v>7.4613652402193074</v>
      </c>
      <c r="AF118" s="24">
        <v>6.9876750141150792</v>
      </c>
    </row>
    <row r="119" spans="1:32">
      <c r="A119" t="s">
        <v>147</v>
      </c>
      <c r="B119">
        <v>71</v>
      </c>
      <c r="C119" s="24">
        <v>-15.207710000000001</v>
      </c>
      <c r="D119" s="24">
        <v>0.92339000000000004</v>
      </c>
      <c r="E119" s="24">
        <v>-32.826000000000001</v>
      </c>
      <c r="F119" s="24">
        <v>9.7550000000000008</v>
      </c>
      <c r="G119" s="24">
        <v>0.56669999999999998</v>
      </c>
      <c r="H119" s="24">
        <v>5.3493966080160744</v>
      </c>
      <c r="I119" s="24">
        <v>4.1596368221529936</v>
      </c>
      <c r="J119" s="24">
        <v>3.4089819736491718</v>
      </c>
      <c r="K119">
        <v>19</v>
      </c>
      <c r="L119" s="24"/>
      <c r="M119" s="24"/>
      <c r="N119" s="24"/>
      <c r="O119" s="24">
        <v>0.92</v>
      </c>
      <c r="P119" s="24"/>
      <c r="Q119" s="24"/>
      <c r="R119" s="24"/>
      <c r="S119" s="24"/>
      <c r="T119" t="s">
        <v>567</v>
      </c>
      <c r="U119" t="s">
        <v>457</v>
      </c>
      <c r="V119" s="34">
        <v>14599000</v>
      </c>
      <c r="W119" s="34">
        <v>15264200</v>
      </c>
      <c r="X119" s="34">
        <v>14409500</v>
      </c>
      <c r="Y119" s="32">
        <v>0.9440062368155554</v>
      </c>
      <c r="Z119" s="32">
        <v>0.95642090643466415</v>
      </c>
      <c r="AA119" s="32">
        <v>1.0131510461848086</v>
      </c>
      <c r="AB119" s="24">
        <v>-15.207710000000001</v>
      </c>
      <c r="AC119" s="24">
        <v>0.93553354453659043</v>
      </c>
      <c r="AD119" s="24">
        <v>5.2799596152618422</v>
      </c>
      <c r="AE119" s="24">
        <v>4.1056433172692346</v>
      </c>
      <c r="AF119" s="24">
        <v>3.3647322247618154</v>
      </c>
    </row>
    <row r="120" spans="1:32">
      <c r="A120" t="s">
        <v>148</v>
      </c>
      <c r="B120">
        <v>550</v>
      </c>
      <c r="C120" s="24">
        <v>-22.75393</v>
      </c>
      <c r="D120" s="24">
        <v>1.80115</v>
      </c>
      <c r="E120" s="24">
        <v>-115.5</v>
      </c>
      <c r="F120" s="24">
        <v>71.5</v>
      </c>
      <c r="G120" s="24">
        <v>0.90269999999999995</v>
      </c>
      <c r="H120" s="24">
        <v>6.9321263269999518</v>
      </c>
      <c r="I120" s="24">
        <v>6.3221758572067026</v>
      </c>
      <c r="J120" s="24">
        <v>5.9373399576092547</v>
      </c>
      <c r="L120" s="24"/>
      <c r="M120" s="24"/>
      <c r="N120" s="24"/>
      <c r="O120" s="24"/>
      <c r="P120" s="24"/>
      <c r="Q120" s="24"/>
      <c r="R120" s="24"/>
      <c r="S120" s="24"/>
      <c r="T120" t="s">
        <v>568</v>
      </c>
      <c r="U120" t="s">
        <v>457</v>
      </c>
      <c r="V120" s="34">
        <v>14887400</v>
      </c>
      <c r="W120" s="34">
        <v>13415900</v>
      </c>
      <c r="X120" s="34">
        <v>11777600</v>
      </c>
      <c r="Y120" s="32">
        <v>0.87788370515582259</v>
      </c>
      <c r="Z120" s="32">
        <v>1.1096832862498975</v>
      </c>
      <c r="AA120" s="32">
        <v>1.264043608205407</v>
      </c>
      <c r="AB120" s="24">
        <v>-22.75393</v>
      </c>
      <c r="AC120" s="24">
        <v>2.2767321449191686</v>
      </c>
      <c r="AD120" s="24">
        <v>5.4840879555110114</v>
      </c>
      <c r="AE120" s="24">
        <v>5.0015488517697957</v>
      </c>
      <c r="AF120" s="24">
        <v>4.6971005739577603</v>
      </c>
    </row>
    <row r="121" spans="1:32">
      <c r="A121" t="s">
        <v>149</v>
      </c>
      <c r="B121">
        <v>542</v>
      </c>
      <c r="C121" s="24">
        <v>-22.055789999999998</v>
      </c>
      <c r="D121" s="24">
        <v>1.3503499999999999</v>
      </c>
      <c r="E121" s="24">
        <v>-40.32</v>
      </c>
      <c r="F121" s="24">
        <v>20.88</v>
      </c>
      <c r="G121" s="24">
        <v>0.44469999999999998</v>
      </c>
      <c r="H121" s="24">
        <v>8.7293363453000783</v>
      </c>
      <c r="I121" s="24">
        <v>7.915760391904211</v>
      </c>
      <c r="J121" s="24">
        <v>7.4024511161164934</v>
      </c>
      <c r="K121">
        <v>53</v>
      </c>
      <c r="L121" s="24"/>
      <c r="M121" s="24"/>
      <c r="N121" s="24"/>
      <c r="O121" s="24">
        <v>1.0289999999999999</v>
      </c>
      <c r="P121" s="24"/>
      <c r="Q121" s="24"/>
      <c r="R121" s="24"/>
      <c r="S121" s="24"/>
      <c r="T121" t="s">
        <v>569</v>
      </c>
      <c r="U121" t="s">
        <v>457</v>
      </c>
      <c r="V121" s="34">
        <v>12972900</v>
      </c>
      <c r="W121" s="34">
        <v>14794400</v>
      </c>
      <c r="X121" s="34">
        <v>13688400</v>
      </c>
      <c r="Y121" s="32">
        <v>0.92524198345319852</v>
      </c>
      <c r="Z121" s="32">
        <v>0.87687908938517278</v>
      </c>
      <c r="AA121" s="32">
        <v>0.94772946436398697</v>
      </c>
      <c r="AB121" s="24">
        <v>-22.055789999999998</v>
      </c>
      <c r="AC121" s="24">
        <v>1.2797664822039096</v>
      </c>
      <c r="AD121" s="24">
        <v>9.2107892320919476</v>
      </c>
      <c r="AE121" s="24">
        <v>8.3523417700392049</v>
      </c>
      <c r="AF121" s="24">
        <v>7.8107217243522289</v>
      </c>
    </row>
    <row r="122" spans="1:32">
      <c r="A122" t="s">
        <v>150</v>
      </c>
      <c r="B122">
        <v>535</v>
      </c>
      <c r="C122" s="24">
        <v>-20.278600000000001</v>
      </c>
      <c r="D122" s="24">
        <v>1.2957000000000001</v>
      </c>
      <c r="E122" s="24">
        <v>-102.902</v>
      </c>
      <c r="F122" s="24">
        <v>49.715499999999999</v>
      </c>
      <c r="G122" s="24">
        <v>0.59389999999999998</v>
      </c>
      <c r="H122" s="24">
        <v>7.7259159789117566</v>
      </c>
      <c r="I122" s="24">
        <v>6.8780250406790557</v>
      </c>
      <c r="J122" s="24">
        <v>6.3430654199644279</v>
      </c>
      <c r="L122" s="24"/>
      <c r="M122" s="24"/>
      <c r="N122" s="24"/>
      <c r="O122" s="24"/>
      <c r="P122" s="24"/>
      <c r="Q122" s="24"/>
      <c r="R122" s="24"/>
      <c r="S122" s="24"/>
      <c r="T122" t="s">
        <v>570</v>
      </c>
      <c r="U122" t="s">
        <v>457</v>
      </c>
      <c r="V122" s="34">
        <v>12753900</v>
      </c>
      <c r="W122" s="34">
        <v>13416700</v>
      </c>
      <c r="X122" s="34">
        <v>12821000</v>
      </c>
      <c r="Y122" s="32">
        <v>0.95560011031028491</v>
      </c>
      <c r="Z122" s="32">
        <v>0.95059888049967578</v>
      </c>
      <c r="AA122" s="32">
        <v>0.99476639887684271</v>
      </c>
      <c r="AB122" s="24">
        <v>-20.278600000000001</v>
      </c>
      <c r="AC122" s="24">
        <v>1.2889188230247253</v>
      </c>
      <c r="AD122" s="24">
        <v>7.7665630721291228</v>
      </c>
      <c r="AE122" s="24">
        <v>6.9142112645187872</v>
      </c>
      <c r="AF122" s="24">
        <v>6.3764371485870139</v>
      </c>
    </row>
    <row r="123" spans="1:32">
      <c r="A123" t="s">
        <v>152</v>
      </c>
      <c r="B123">
        <v>438</v>
      </c>
      <c r="C123" s="24">
        <v>-22.240819999999999</v>
      </c>
      <c r="D123" s="24">
        <v>1.50065</v>
      </c>
      <c r="E123" s="24">
        <v>-61.7</v>
      </c>
      <c r="F123" s="24">
        <v>31.85</v>
      </c>
      <c r="G123" s="24">
        <v>0.69779999999999998</v>
      </c>
      <c r="H123" s="24">
        <v>7.9783356104860976</v>
      </c>
      <c r="I123" s="24">
        <v>7.246244657453671</v>
      </c>
      <c r="J123" s="24">
        <v>6.7843466928650304</v>
      </c>
      <c r="K123">
        <v>106</v>
      </c>
      <c r="L123" s="24">
        <v>-17.63</v>
      </c>
      <c r="M123" s="24">
        <v>1.0722</v>
      </c>
      <c r="N123" s="24">
        <v>-18.695</v>
      </c>
      <c r="O123" s="24">
        <v>9.1839999999999993</v>
      </c>
      <c r="P123" s="24">
        <v>0.43790000000000001</v>
      </c>
      <c r="Q123" s="24">
        <v>6.8661344281626207</v>
      </c>
      <c r="R123" s="24">
        <v>5.8415006950269079</v>
      </c>
      <c r="S123" s="24">
        <v>5.1950287862785931</v>
      </c>
      <c r="T123" t="s">
        <v>571</v>
      </c>
      <c r="U123" t="s">
        <v>457</v>
      </c>
      <c r="V123" s="34">
        <v>14532700</v>
      </c>
      <c r="W123" s="34">
        <v>16929000</v>
      </c>
      <c r="X123" s="34">
        <v>14848500</v>
      </c>
      <c r="Y123" s="32">
        <v>0.87710437710437705</v>
      </c>
      <c r="Z123" s="32">
        <v>0.85844999704648828</v>
      </c>
      <c r="AA123" s="32">
        <v>0.97873185843687915</v>
      </c>
      <c r="AB123" s="24">
        <v>-22.240819999999999</v>
      </c>
      <c r="AC123" s="24">
        <v>1.4687339633633028</v>
      </c>
      <c r="AD123" s="24">
        <v>8.1517072747873982</v>
      </c>
      <c r="AE123" s="24">
        <v>7.4037077622328153</v>
      </c>
      <c r="AF123" s="24">
        <v>6.9317726141051832</v>
      </c>
    </row>
    <row r="124" spans="1:32">
      <c r="A124" t="s">
        <v>153</v>
      </c>
      <c r="B124">
        <v>836</v>
      </c>
      <c r="C124" s="24">
        <v>-23.485029999999998</v>
      </c>
      <c r="D124" s="24">
        <v>1.7922</v>
      </c>
      <c r="E124" s="24">
        <v>-51.56</v>
      </c>
      <c r="F124" s="24">
        <v>27.36</v>
      </c>
      <c r="G124" s="24">
        <v>0.47189999999999999</v>
      </c>
      <c r="H124" s="24">
        <v>7.3746787935922109</v>
      </c>
      <c r="I124" s="24">
        <v>6.7616823151477794</v>
      </c>
      <c r="J124" s="24">
        <v>6.3749245980626643</v>
      </c>
      <c r="K124">
        <v>72</v>
      </c>
      <c r="L124" s="24">
        <v>-15.0405</v>
      </c>
      <c r="M124" s="24">
        <v>0.72330000000000005</v>
      </c>
      <c r="N124" s="24">
        <v>-11.622</v>
      </c>
      <c r="O124" s="24">
        <v>4.1180000000000003</v>
      </c>
      <c r="P124" s="24">
        <v>0.1794</v>
      </c>
      <c r="Q124" s="24">
        <v>6.5980496804589555</v>
      </c>
      <c r="R124" s="24">
        <v>5.079160853322068</v>
      </c>
      <c r="S124" s="24">
        <v>4.1208486999141547</v>
      </c>
      <c r="T124" t="s">
        <v>572</v>
      </c>
      <c r="U124" t="s">
        <v>457</v>
      </c>
      <c r="V124" s="34">
        <v>15165500</v>
      </c>
      <c r="W124" s="34">
        <v>15937300</v>
      </c>
      <c r="X124" s="34">
        <v>14989800</v>
      </c>
      <c r="Y124" s="32">
        <v>0.94054827354696213</v>
      </c>
      <c r="Z124" s="32">
        <v>0.95157272561851758</v>
      </c>
      <c r="AA124" s="32">
        <v>1.0117213038199309</v>
      </c>
      <c r="AB124" s="24">
        <v>-23.485029999999998</v>
      </c>
      <c r="AC124" s="24">
        <v>1.8132069207060801</v>
      </c>
      <c r="AD124" s="24">
        <v>7.2892394039226227</v>
      </c>
      <c r="AE124" s="24">
        <v>6.6833448002111489</v>
      </c>
      <c r="AF124" s="24">
        <v>6.301067867201195</v>
      </c>
    </row>
    <row r="125" spans="1:32">
      <c r="A125" t="s">
        <v>154</v>
      </c>
      <c r="B125">
        <v>44</v>
      </c>
      <c r="C125" s="24">
        <v>-16.72</v>
      </c>
      <c r="D125" s="24">
        <v>1.8220000000000001</v>
      </c>
      <c r="E125" s="24">
        <v>-14.23</v>
      </c>
      <c r="F125" s="24">
        <v>6.42</v>
      </c>
      <c r="G125" s="24">
        <v>0.495</v>
      </c>
      <c r="H125" s="24">
        <v>3.5410918407661698</v>
      </c>
      <c r="I125" s="24">
        <v>2.9381213200921246</v>
      </c>
      <c r="J125" s="24">
        <v>2.557689278072397</v>
      </c>
      <c r="K125">
        <v>16</v>
      </c>
      <c r="L125" s="24"/>
      <c r="M125" s="24"/>
      <c r="N125" s="24"/>
      <c r="O125" s="24">
        <v>1.177</v>
      </c>
      <c r="P125" s="24"/>
      <c r="Q125" s="24"/>
      <c r="R125" s="24"/>
      <c r="S125" s="24"/>
      <c r="T125" t="s">
        <v>573</v>
      </c>
      <c r="U125" t="s">
        <v>457</v>
      </c>
      <c r="V125" s="34">
        <v>14980800</v>
      </c>
      <c r="W125" s="34">
        <v>19549500</v>
      </c>
      <c r="X125" s="34">
        <v>13087900</v>
      </c>
      <c r="Y125" s="32">
        <v>0.66947492263229236</v>
      </c>
      <c r="Z125" s="32">
        <v>0.76630092841249142</v>
      </c>
      <c r="AA125" s="32">
        <v>1.144629772537993</v>
      </c>
      <c r="AB125" s="24">
        <v>-16.72</v>
      </c>
      <c r="AC125" s="24">
        <v>2.0855154455642233</v>
      </c>
      <c r="AD125" s="24">
        <v>3.0936569410688053</v>
      </c>
      <c r="AE125" s="24">
        <v>2.5668748014280758</v>
      </c>
      <c r="AF125" s="24">
        <v>2.2345122758787066</v>
      </c>
    </row>
    <row r="126" spans="1:32">
      <c r="A126" t="s">
        <v>156</v>
      </c>
      <c r="B126">
        <v>727</v>
      </c>
      <c r="C126" s="24">
        <v>-20.0745</v>
      </c>
      <c r="D126" s="24">
        <v>0.98277000000000003</v>
      </c>
      <c r="E126" s="24">
        <v>-45.78</v>
      </c>
      <c r="F126" s="24">
        <v>20.88</v>
      </c>
      <c r="G126" s="24">
        <v>0.374</v>
      </c>
      <c r="H126" s="24">
        <v>9.978295362980111</v>
      </c>
      <c r="I126" s="24">
        <v>8.8604221183062695</v>
      </c>
      <c r="J126" s="24">
        <v>8.155122627520079</v>
      </c>
      <c r="K126">
        <v>75</v>
      </c>
      <c r="L126" s="24">
        <v>-20.96</v>
      </c>
      <c r="M126" s="24">
        <v>1.5092000000000001</v>
      </c>
      <c r="N126" s="24">
        <v>-16.7</v>
      </c>
      <c r="O126" s="24">
        <v>9.5399999999999991</v>
      </c>
      <c r="P126" s="24">
        <v>0.54220000000000002</v>
      </c>
      <c r="Q126" s="24">
        <v>7.0844615252292362</v>
      </c>
      <c r="R126" s="24">
        <v>6.3565180527483784</v>
      </c>
      <c r="S126" s="24">
        <v>5.8972368570420812</v>
      </c>
      <c r="T126" t="s">
        <v>574</v>
      </c>
      <c r="U126" t="s">
        <v>457</v>
      </c>
      <c r="V126" s="34">
        <v>14272200</v>
      </c>
      <c r="W126" s="34">
        <v>14539100</v>
      </c>
      <c r="X126" s="34">
        <v>13531200</v>
      </c>
      <c r="Y126" s="32">
        <v>0.93067658933496566</v>
      </c>
      <c r="Z126" s="32">
        <v>0.98164260511310875</v>
      </c>
      <c r="AA126" s="32">
        <v>1.0547623270663355</v>
      </c>
      <c r="AB126" s="24">
        <v>-20.0745</v>
      </c>
      <c r="AC126" s="24">
        <v>1.0365887721709826</v>
      </c>
      <c r="AD126" s="24">
        <v>9.460231093703598</v>
      </c>
      <c r="AE126" s="24">
        <v>8.4003968391156096</v>
      </c>
      <c r="AF126" s="24">
        <v>7.7317158740418233</v>
      </c>
    </row>
    <row r="127" spans="1:32">
      <c r="A127" t="s">
        <v>157</v>
      </c>
      <c r="B127">
        <v>281</v>
      </c>
      <c r="C127" s="24">
        <v>-21.709499999999998</v>
      </c>
      <c r="D127" s="24">
        <v>1.4545999999999999</v>
      </c>
      <c r="E127" s="24">
        <v>-20.591000000000001</v>
      </c>
      <c r="F127" s="24">
        <v>9.8190000000000008</v>
      </c>
      <c r="G127" s="24">
        <v>0.25280000000000002</v>
      </c>
      <c r="H127" s="24">
        <v>7.8656464552976502</v>
      </c>
      <c r="I127" s="24">
        <v>7.1103788293742962</v>
      </c>
      <c r="J127" s="24">
        <v>6.6338580122699762</v>
      </c>
      <c r="K127">
        <v>54</v>
      </c>
      <c r="L127" s="24">
        <v>-28.338000000000001</v>
      </c>
      <c r="M127" s="24">
        <v>2.3814000000000002</v>
      </c>
      <c r="N127" s="24">
        <v>-5.6639999999999997</v>
      </c>
      <c r="O127" s="24">
        <v>3.61</v>
      </c>
      <c r="P127" s="24">
        <v>0.17949999999999999</v>
      </c>
      <c r="Q127" s="24">
        <v>7.5879185915326959</v>
      </c>
      <c r="R127" s="24">
        <v>7.1265881604131405</v>
      </c>
      <c r="S127" s="24">
        <v>6.8355210651918652</v>
      </c>
      <c r="T127" t="s">
        <v>575</v>
      </c>
      <c r="U127" t="s">
        <v>457</v>
      </c>
      <c r="V127" s="34">
        <v>17548200</v>
      </c>
      <c r="W127" s="34">
        <v>17806000</v>
      </c>
      <c r="X127" s="34">
        <v>17810100</v>
      </c>
      <c r="Y127" s="32">
        <v>1.0002302594631023</v>
      </c>
      <c r="Z127" s="32">
        <v>0.98552173424688305</v>
      </c>
      <c r="AA127" s="32">
        <v>0.98529486078124207</v>
      </c>
      <c r="AB127" s="24">
        <v>-21.709499999999998</v>
      </c>
      <c r="AC127" s="24">
        <v>1.4332099044923945</v>
      </c>
      <c r="AD127" s="24">
        <v>7.9830381425728394</v>
      </c>
      <c r="AE127" s="24">
        <v>7.2164984436602708</v>
      </c>
      <c r="AF127" s="24">
        <v>6.7328657403226266</v>
      </c>
    </row>
    <row r="128" spans="1:32">
      <c r="A128" t="s">
        <v>159</v>
      </c>
      <c r="B128">
        <v>1357</v>
      </c>
      <c r="C128" s="24">
        <v>-16.73462</v>
      </c>
      <c r="D128" s="24">
        <v>0.77063999999999999</v>
      </c>
      <c r="E128" s="24">
        <v>-55.39</v>
      </c>
      <c r="F128" s="24">
        <v>19.75</v>
      </c>
      <c r="G128" s="24">
        <v>0.22270000000000001</v>
      </c>
      <c r="H128" s="24">
        <v>8.3910637053305859</v>
      </c>
      <c r="I128" s="24">
        <v>6.9654794005084755</v>
      </c>
      <c r="J128" s="24">
        <v>6.0660358463717277</v>
      </c>
      <c r="K128">
        <v>69</v>
      </c>
      <c r="L128" s="24">
        <v>-21.718699999999998</v>
      </c>
      <c r="M128" s="24">
        <v>1.5711999999999999</v>
      </c>
      <c r="N128" s="24">
        <v>-17.329999999999998</v>
      </c>
      <c r="O128" s="24">
        <v>10.039999999999999</v>
      </c>
      <c r="P128" s="24">
        <v>0.58750000000000002</v>
      </c>
      <c r="Q128" s="24">
        <v>7.2877859813365333</v>
      </c>
      <c r="R128" s="24">
        <v>6.588567365840027</v>
      </c>
      <c r="S128" s="24">
        <v>6.1474095370722424</v>
      </c>
      <c r="T128" t="s">
        <v>576</v>
      </c>
      <c r="U128" t="s">
        <v>457</v>
      </c>
      <c r="V128" s="34">
        <v>14383600</v>
      </c>
      <c r="W128" s="34">
        <v>15944600</v>
      </c>
      <c r="X128" s="34">
        <v>14191800</v>
      </c>
      <c r="Y128" s="32">
        <v>0.89006936517692514</v>
      </c>
      <c r="Z128" s="32">
        <v>0.90209851611203795</v>
      </c>
      <c r="AA128" s="32">
        <v>1.0135148466015587</v>
      </c>
      <c r="AB128" s="24">
        <v>-16.73462</v>
      </c>
      <c r="AC128" s="24">
        <v>0.78105508138502511</v>
      </c>
      <c r="AD128" s="24">
        <v>8.2791719662192094</v>
      </c>
      <c r="AE128" s="24">
        <v>6.872597302214758</v>
      </c>
      <c r="AF128" s="24">
        <v>5.9851474960745774</v>
      </c>
    </row>
    <row r="129" spans="1:32">
      <c r="A129" t="s">
        <v>160</v>
      </c>
      <c r="B129">
        <v>312</v>
      </c>
      <c r="C129" s="24">
        <v>-26.001100000000001</v>
      </c>
      <c r="D129" s="24">
        <v>2.2201</v>
      </c>
      <c r="E129" s="24">
        <v>-30.98</v>
      </c>
      <c r="F129" s="24">
        <v>17.649999999999999</v>
      </c>
      <c r="G129" s="24">
        <v>0.498</v>
      </c>
      <c r="H129" s="24">
        <v>7.0866039069753457</v>
      </c>
      <c r="I129" s="24">
        <v>6.5917557971297933</v>
      </c>
      <c r="J129" s="24">
        <v>6.279541401129638</v>
      </c>
      <c r="L129" s="24"/>
      <c r="M129" s="24"/>
      <c r="N129" s="24"/>
      <c r="O129" s="24"/>
      <c r="P129" s="24"/>
      <c r="Q129" s="24"/>
      <c r="R129" s="24"/>
      <c r="S129" s="24"/>
      <c r="T129" t="s">
        <v>577</v>
      </c>
      <c r="U129" t="s">
        <v>457</v>
      </c>
      <c r="V129" s="34">
        <v>15145200</v>
      </c>
      <c r="W129" s="34">
        <v>14757700</v>
      </c>
      <c r="X129" s="34">
        <v>13707000</v>
      </c>
      <c r="Y129" s="32">
        <v>0.92880326880204911</v>
      </c>
      <c r="Z129" s="32">
        <v>1.0262574791464794</v>
      </c>
      <c r="AA129" s="32">
        <v>1.104924491135916</v>
      </c>
      <c r="AB129" s="24">
        <v>-26.001100000000001</v>
      </c>
      <c r="AC129" s="24">
        <v>2.4530428627708472</v>
      </c>
      <c r="AD129" s="24">
        <v>6.4136544748772586</v>
      </c>
      <c r="AE129" s="24">
        <v>5.9657975273524331</v>
      </c>
      <c r="AF129" s="24">
        <v>5.6832312538153307</v>
      </c>
    </row>
    <row r="130" spans="1:32">
      <c r="A130" t="s">
        <v>161</v>
      </c>
      <c r="C130" s="24"/>
      <c r="D130" s="24"/>
      <c r="E130" s="24"/>
      <c r="F130" s="24"/>
      <c r="G130" s="24"/>
      <c r="H130" s="24"/>
      <c r="I130" s="24"/>
      <c r="J130" s="24"/>
      <c r="L130" s="24"/>
      <c r="M130" s="24"/>
      <c r="N130" s="24"/>
      <c r="O130" s="24"/>
      <c r="P130" s="24"/>
      <c r="Q130" s="24"/>
      <c r="R130" s="24"/>
      <c r="S130" s="24"/>
      <c r="T130" t="s">
        <v>578</v>
      </c>
      <c r="U130" t="s">
        <v>457</v>
      </c>
      <c r="V130" s="34">
        <v>15291000</v>
      </c>
      <c r="W130" s="34">
        <v>16987000</v>
      </c>
      <c r="X130" s="34">
        <v>13958800</v>
      </c>
      <c r="Y130" s="32">
        <v>0.82173426738093835</v>
      </c>
      <c r="Z130" s="32">
        <v>0.90015894507564609</v>
      </c>
      <c r="AA130" s="32">
        <v>1.0954380032667566</v>
      </c>
      <c r="AB130" s="24">
        <v>0</v>
      </c>
      <c r="AC130" s="24">
        <v>0</v>
      </c>
      <c r="AD130" s="24"/>
      <c r="AE130" s="24"/>
      <c r="AF130" s="24"/>
    </row>
    <row r="131" spans="1:32">
      <c r="A131" t="s">
        <v>163</v>
      </c>
      <c r="C131" s="24"/>
      <c r="D131" s="24"/>
      <c r="E131" s="24"/>
      <c r="F131" s="24"/>
      <c r="G131" s="24"/>
      <c r="H131" s="24"/>
      <c r="I131" s="24"/>
      <c r="J131" s="24"/>
      <c r="K131">
        <v>17</v>
      </c>
      <c r="L131" s="24">
        <v>-19.4758</v>
      </c>
      <c r="M131" s="24">
        <v>1.4587000000000001</v>
      </c>
      <c r="N131" s="24">
        <v>-6.4630000000000001</v>
      </c>
      <c r="O131" s="24">
        <v>3.0590000000000002</v>
      </c>
      <c r="P131" s="24">
        <v>0.31709999999999999</v>
      </c>
      <c r="Q131" s="24">
        <v>6.3122433220511152</v>
      </c>
      <c r="R131" s="24">
        <v>5.5590985433659084</v>
      </c>
      <c r="S131" s="24">
        <v>5.0839170937464235</v>
      </c>
      <c r="T131" t="s">
        <v>579</v>
      </c>
      <c r="U131" t="s">
        <v>457</v>
      </c>
      <c r="V131" s="34">
        <v>15785500</v>
      </c>
      <c r="W131" s="34">
        <v>16759700</v>
      </c>
      <c r="X131" s="34">
        <v>15661200</v>
      </c>
      <c r="Y131" s="32">
        <v>0.93445586734846087</v>
      </c>
      <c r="Z131" s="32">
        <v>0.94187246788427004</v>
      </c>
      <c r="AA131" s="32">
        <v>1.0079368119939724</v>
      </c>
      <c r="AB131" s="24">
        <v>0</v>
      </c>
      <c r="AC131" s="24">
        <v>0</v>
      </c>
      <c r="AD131" s="24"/>
      <c r="AE131" s="24"/>
      <c r="AF131" s="24"/>
    </row>
    <row r="132" spans="1:32">
      <c r="A132" t="s">
        <v>164</v>
      </c>
      <c r="B132">
        <v>38</v>
      </c>
      <c r="C132" s="24">
        <v>-21.578800000000001</v>
      </c>
      <c r="D132" s="24">
        <v>1.2685999999999999</v>
      </c>
      <c r="E132" s="24">
        <v>-16.54</v>
      </c>
      <c r="F132" s="24">
        <v>7.4370000000000003</v>
      </c>
      <c r="G132" s="24">
        <v>0.58209999999999995</v>
      </c>
      <c r="H132" s="24">
        <v>8.9158673607724772</v>
      </c>
      <c r="I132" s="24">
        <v>8.0498636648335591</v>
      </c>
      <c r="J132" s="24">
        <v>7.5034761663628489</v>
      </c>
      <c r="L132" s="24"/>
      <c r="M132" s="24"/>
      <c r="N132" s="24"/>
      <c r="O132" s="24"/>
      <c r="P132" s="24"/>
      <c r="Q132" s="24"/>
      <c r="R132" s="24"/>
      <c r="S132" s="24"/>
      <c r="T132" t="s">
        <v>580</v>
      </c>
      <c r="U132" t="s">
        <v>457</v>
      </c>
      <c r="V132" s="34">
        <v>12330000</v>
      </c>
      <c r="W132" s="34">
        <v>17177400</v>
      </c>
      <c r="X132" s="34">
        <v>14193100</v>
      </c>
      <c r="Y132" s="32">
        <v>0.82626590752966111</v>
      </c>
      <c r="Z132" s="32">
        <v>0.71780362569422618</v>
      </c>
      <c r="AA132" s="32">
        <v>0.86873198948784969</v>
      </c>
      <c r="AB132" s="24">
        <v>-21.578800000000001</v>
      </c>
      <c r="AC132" s="24">
        <v>1.1020734018642862</v>
      </c>
      <c r="AD132" s="24">
        <v>10.263081673818316</v>
      </c>
      <c r="AE132" s="24">
        <v>9.2662222207095848</v>
      </c>
      <c r="AF132" s="24">
        <v>8.6372739316143186</v>
      </c>
    </row>
    <row r="133" spans="1:32">
      <c r="A133" t="s">
        <v>165</v>
      </c>
      <c r="C133" s="24"/>
      <c r="D133" s="24"/>
      <c r="E133" s="24"/>
      <c r="F133" s="24"/>
      <c r="G133" s="24"/>
      <c r="H133" s="24"/>
      <c r="I133" s="24"/>
      <c r="J133" s="24"/>
      <c r="L133" s="24"/>
      <c r="M133" s="24"/>
      <c r="N133" s="24"/>
      <c r="O133" s="24"/>
      <c r="P133" s="24"/>
      <c r="Q133" s="24"/>
      <c r="R133" s="24"/>
      <c r="S133" s="24"/>
      <c r="T133" t="s">
        <v>581</v>
      </c>
      <c r="U133" t="s">
        <v>457</v>
      </c>
      <c r="V133" s="34">
        <v>14080500</v>
      </c>
      <c r="W133" s="34">
        <v>15558400</v>
      </c>
      <c r="X133" s="34">
        <v>15409200</v>
      </c>
      <c r="Y133" s="32">
        <v>0.99041032496914849</v>
      </c>
      <c r="Z133" s="32">
        <v>0.90500951254627726</v>
      </c>
      <c r="AA133" s="32">
        <v>0.91377229187757958</v>
      </c>
      <c r="AB133" s="24">
        <v>0</v>
      </c>
      <c r="AC133" s="24">
        <v>0</v>
      </c>
      <c r="AD133" s="24"/>
      <c r="AE133" s="24"/>
      <c r="AF133" s="24"/>
    </row>
    <row r="134" spans="1:32">
      <c r="A134" t="s">
        <v>166</v>
      </c>
      <c r="B134">
        <v>63</v>
      </c>
      <c r="C134" s="24">
        <v>-26.319400000000002</v>
      </c>
      <c r="D134" s="24">
        <v>2.2238000000000002</v>
      </c>
      <c r="E134" s="24">
        <v>-49.001399999999997</v>
      </c>
      <c r="F134" s="24">
        <v>28.5655</v>
      </c>
      <c r="G134" s="24">
        <v>0.59299999999999997</v>
      </c>
      <c r="H134" s="24">
        <v>7.2179464582588198</v>
      </c>
      <c r="I134" s="24">
        <v>6.7239216859465119</v>
      </c>
      <c r="J134" s="24">
        <v>6.412226758093313</v>
      </c>
      <c r="L134" s="24"/>
      <c r="M134" s="24"/>
      <c r="N134" s="24"/>
      <c r="O134" s="24"/>
      <c r="P134" s="24"/>
      <c r="Q134" s="24"/>
      <c r="R134" s="24"/>
      <c r="S134" s="24"/>
      <c r="T134" t="s">
        <v>582</v>
      </c>
      <c r="U134" t="s">
        <v>457</v>
      </c>
      <c r="V134" s="34">
        <v>11941400</v>
      </c>
      <c r="W134" s="34">
        <v>11252900</v>
      </c>
      <c r="X134" s="34">
        <v>10175900</v>
      </c>
      <c r="Y134" s="32">
        <v>0.90429133823281105</v>
      </c>
      <c r="Z134" s="32">
        <v>1.0611842280656543</v>
      </c>
      <c r="AA134" s="32">
        <v>1.1734981672382787</v>
      </c>
      <c r="AB134" s="24">
        <v>-26.319400000000002</v>
      </c>
      <c r="AC134" s="24">
        <v>2.6096252243044846</v>
      </c>
      <c r="AD134" s="24">
        <v>6.150794828461982</v>
      </c>
      <c r="AE134" s="24">
        <v>5.72981012980246</v>
      </c>
      <c r="AF134" s="24">
        <v>5.4641983576198552</v>
      </c>
    </row>
    <row r="135" spans="1:32">
      <c r="A135" t="s">
        <v>167</v>
      </c>
      <c r="B135">
        <v>19</v>
      </c>
      <c r="C135" s="24">
        <v>-29.1586</v>
      </c>
      <c r="D135" s="24">
        <v>2.4296000000000002</v>
      </c>
      <c r="E135" s="24">
        <v>-28.84</v>
      </c>
      <c r="F135" s="24">
        <v>16.98</v>
      </c>
      <c r="G135" s="24">
        <v>0.93489999999999995</v>
      </c>
      <c r="H135" s="24">
        <v>7.7751355506568824</v>
      </c>
      <c r="I135" s="24">
        <v>7.3229572955251276</v>
      </c>
      <c r="J135" s="24">
        <v>7.0376645804444795</v>
      </c>
      <c r="L135" s="24"/>
      <c r="M135" s="24"/>
      <c r="N135" s="24"/>
      <c r="O135" s="24"/>
      <c r="P135" s="24"/>
      <c r="Q135" s="24"/>
      <c r="R135" s="24"/>
      <c r="S135" s="24"/>
      <c r="T135" t="s">
        <v>583</v>
      </c>
      <c r="U135" t="s">
        <v>457</v>
      </c>
      <c r="V135" s="34">
        <v>11284500</v>
      </c>
      <c r="W135" s="34">
        <v>14726000</v>
      </c>
      <c r="X135" s="34">
        <v>13343100</v>
      </c>
      <c r="Y135" s="32">
        <v>0.90609126714654353</v>
      </c>
      <c r="Z135" s="32">
        <v>0.76629770473991576</v>
      </c>
      <c r="AA135" s="32">
        <v>0.84571801155653481</v>
      </c>
      <c r="AB135" s="24">
        <v>-29.1586</v>
      </c>
      <c r="AC135" s="24">
        <v>2.054756480877757</v>
      </c>
      <c r="AD135" s="24">
        <v>9.1935319390287429</v>
      </c>
      <c r="AE135" s="24">
        <v>8.658864060429913</v>
      </c>
      <c r="AF135" s="24">
        <v>8.3215261875429789</v>
      </c>
    </row>
    <row r="136" spans="1:32">
      <c r="A136" t="s">
        <v>168</v>
      </c>
      <c r="B136">
        <v>105</v>
      </c>
      <c r="C136" s="24">
        <v>-19.38522</v>
      </c>
      <c r="D136" s="24">
        <v>1.0357799999999999</v>
      </c>
      <c r="E136" s="24">
        <v>-32.14</v>
      </c>
      <c r="F136" s="24">
        <v>12.47</v>
      </c>
      <c r="G136" s="24">
        <v>0.59309999999999996</v>
      </c>
      <c r="H136" s="24">
        <v>8.8021484619088657</v>
      </c>
      <c r="I136" s="24">
        <v>7.7414866527716821</v>
      </c>
      <c r="J136" s="24">
        <v>7.0722835589101054</v>
      </c>
      <c r="L136" s="24"/>
      <c r="M136" s="24"/>
      <c r="N136" s="24"/>
      <c r="O136" s="24"/>
      <c r="P136" s="24"/>
      <c r="Q136" s="24"/>
      <c r="R136" s="24"/>
      <c r="S136" s="24"/>
      <c r="T136" t="s">
        <v>584</v>
      </c>
      <c r="U136" t="s">
        <v>457</v>
      </c>
      <c r="V136" s="34">
        <v>11485400</v>
      </c>
      <c r="W136" s="34">
        <v>13832500</v>
      </c>
      <c r="X136" s="34">
        <v>14488500</v>
      </c>
      <c r="Y136" s="32">
        <v>1.0474245436472076</v>
      </c>
      <c r="Z136" s="32">
        <v>0.83031989878908363</v>
      </c>
      <c r="AA136" s="32">
        <v>0.79272526486523798</v>
      </c>
      <c r="AB136" s="24">
        <v>-19.38522</v>
      </c>
      <c r="AC136" s="24">
        <v>0.82108897484211618</v>
      </c>
      <c r="AD136" s="24">
        <v>11.103655770836591</v>
      </c>
      <c r="AE136" s="24">
        <v>9.7656615676147549</v>
      </c>
      <c r="AF136" s="24">
        <v>8.9214812146959677</v>
      </c>
    </row>
    <row r="137" spans="1:32">
      <c r="A137" t="s">
        <v>169</v>
      </c>
      <c r="B137">
        <v>83</v>
      </c>
      <c r="C137" s="24">
        <v>-26.86</v>
      </c>
      <c r="D137" s="24">
        <v>2.149</v>
      </c>
      <c r="E137" s="24">
        <v>-18.87</v>
      </c>
      <c r="F137" s="24">
        <v>10.64</v>
      </c>
      <c r="G137" s="24">
        <v>0.57169999999999999</v>
      </c>
      <c r="H137" s="24">
        <v>7.7207395690441887</v>
      </c>
      <c r="I137" s="24">
        <v>7.2095193323442768</v>
      </c>
      <c r="J137" s="24">
        <v>6.8869752743824604</v>
      </c>
      <c r="L137" s="24"/>
      <c r="M137" s="24"/>
      <c r="N137" s="24"/>
      <c r="O137" s="24"/>
      <c r="P137" s="24"/>
      <c r="Q137" s="24"/>
      <c r="R137" s="24"/>
      <c r="S137" s="24"/>
      <c r="T137" t="s">
        <v>585</v>
      </c>
      <c r="U137" t="s">
        <v>457</v>
      </c>
      <c r="V137" s="34">
        <v>13227600</v>
      </c>
      <c r="W137" s="34">
        <v>15819800</v>
      </c>
      <c r="X137" s="34">
        <v>14876300</v>
      </c>
      <c r="Y137" s="32">
        <v>0.94035954942540356</v>
      </c>
      <c r="Z137" s="32">
        <v>0.83614204983628115</v>
      </c>
      <c r="AA137" s="32">
        <v>0.88917271095635342</v>
      </c>
      <c r="AB137" s="24">
        <v>-26.86</v>
      </c>
      <c r="AC137" s="24">
        <v>1.9108321558452035</v>
      </c>
      <c r="AD137" s="24">
        <v>8.6830595157830643</v>
      </c>
      <c r="AE137" s="24">
        <v>8.1081203274783906</v>
      </c>
      <c r="AF137" s="24">
        <v>7.7453740870827508</v>
      </c>
    </row>
    <row r="138" spans="1:32">
      <c r="A138" t="s">
        <v>170</v>
      </c>
      <c r="B138">
        <v>371</v>
      </c>
      <c r="C138" s="24">
        <v>-13.454470000000001</v>
      </c>
      <c r="D138" s="24">
        <v>0.27185999999999999</v>
      </c>
      <c r="E138" s="24">
        <v>-18.106999999999999</v>
      </c>
      <c r="F138" s="24">
        <v>3.4369999999999998</v>
      </c>
      <c r="G138" s="24">
        <v>2.8240000000000001E-2</v>
      </c>
      <c r="H138" s="24">
        <v>11.720515463385432</v>
      </c>
      <c r="I138" s="24">
        <v>7.6794197204732315</v>
      </c>
      <c r="J138" s="24">
        <v>5.1297721792389801</v>
      </c>
      <c r="L138" s="24"/>
      <c r="M138" s="24"/>
      <c r="N138" s="24"/>
      <c r="O138" s="24"/>
      <c r="P138" s="24"/>
      <c r="Q138" s="24"/>
      <c r="R138" s="24"/>
      <c r="S138" s="24"/>
      <c r="T138" t="s">
        <v>586</v>
      </c>
      <c r="U138" t="s">
        <v>457</v>
      </c>
      <c r="V138" s="34">
        <v>13325200</v>
      </c>
      <c r="W138" s="34">
        <v>16161500</v>
      </c>
      <c r="X138" s="34">
        <v>14434700</v>
      </c>
      <c r="Y138" s="32">
        <v>0.89315348204065215</v>
      </c>
      <c r="Z138" s="32">
        <v>0.82450267611298456</v>
      </c>
      <c r="AA138" s="32">
        <v>0.92313660831191502</v>
      </c>
      <c r="AB138" s="24">
        <v>-13.454470000000001</v>
      </c>
      <c r="AC138" s="24">
        <v>0.25096391833567722</v>
      </c>
      <c r="AD138" s="24">
        <v>12.696404148480301</v>
      </c>
      <c r="AE138" s="24">
        <v>8.3188334763541985</v>
      </c>
      <c r="AF138" s="24">
        <v>5.5568938909480465</v>
      </c>
    </row>
    <row r="139" spans="1:32">
      <c r="A139" t="s">
        <v>172</v>
      </c>
      <c r="B139">
        <v>372</v>
      </c>
      <c r="C139" s="24">
        <v>-19.764500000000002</v>
      </c>
      <c r="D139" s="24">
        <v>1.2778</v>
      </c>
      <c r="E139" s="24">
        <v>-38.284999999999997</v>
      </c>
      <c r="F139" s="24">
        <v>16.485399999999998</v>
      </c>
      <c r="G139" s="24">
        <v>0.24759999999999999</v>
      </c>
      <c r="H139" s="24">
        <v>7.4318119689121653</v>
      </c>
      <c r="I139" s="24">
        <v>6.5720433911471696</v>
      </c>
      <c r="J139" s="24">
        <v>6.0295898142494204</v>
      </c>
      <c r="L139" s="24"/>
      <c r="M139" s="24"/>
      <c r="N139" s="24"/>
      <c r="O139" s="24"/>
      <c r="P139" s="24"/>
      <c r="Q139" s="24"/>
      <c r="R139" s="24"/>
      <c r="S139" s="24"/>
      <c r="T139" t="s">
        <v>587</v>
      </c>
      <c r="U139" t="s">
        <v>457</v>
      </c>
      <c r="V139" s="34">
        <v>16274800</v>
      </c>
      <c r="W139" s="34">
        <v>18437500</v>
      </c>
      <c r="X139" s="34">
        <v>15057000</v>
      </c>
      <c r="Y139" s="32">
        <v>0.81665084745762717</v>
      </c>
      <c r="Z139" s="32">
        <v>0.88270101694915259</v>
      </c>
      <c r="AA139" s="32">
        <v>1.0808793252307896</v>
      </c>
      <c r="AB139" s="24">
        <v>-19.764500000000002</v>
      </c>
      <c r="AC139" s="24">
        <v>1.3811476017799029</v>
      </c>
      <c r="AD139" s="24">
        <v>6.8757092447164005</v>
      </c>
      <c r="AE139" s="24">
        <v>6.08027486300925</v>
      </c>
      <c r="AF139" s="24">
        <v>5.5784116445764953</v>
      </c>
    </row>
    <row r="140" spans="1:32">
      <c r="A140" t="s">
        <v>174</v>
      </c>
      <c r="B140">
        <v>200</v>
      </c>
      <c r="C140" s="24">
        <v>-27.211500000000001</v>
      </c>
      <c r="D140" s="24">
        <v>2.1034000000000002</v>
      </c>
      <c r="E140" s="24">
        <v>-10.361000000000001</v>
      </c>
      <c r="F140" s="24">
        <v>6.4770000000000003</v>
      </c>
      <c r="G140" s="24">
        <v>0.16919999999999999</v>
      </c>
      <c r="H140" s="24">
        <v>8.0552293115317877</v>
      </c>
      <c r="I140" s="24">
        <v>7.5329262361927602</v>
      </c>
      <c r="J140" s="24">
        <v>7.2033896855794941</v>
      </c>
      <c r="L140" s="24"/>
      <c r="M140" s="24"/>
      <c r="N140" s="24"/>
      <c r="O140" s="24"/>
      <c r="P140" s="24"/>
      <c r="Q140" s="24"/>
      <c r="R140" s="24"/>
      <c r="S140" s="24"/>
      <c r="T140" t="s">
        <v>588</v>
      </c>
      <c r="U140" t="s">
        <v>457</v>
      </c>
      <c r="V140" s="34">
        <v>14773200</v>
      </c>
      <c r="W140" s="34">
        <v>17170300</v>
      </c>
      <c r="X140" s="34">
        <v>16456800</v>
      </c>
      <c r="Y140" s="32">
        <v>0.95844568819414921</v>
      </c>
      <c r="Z140" s="32">
        <v>0.86039265475850746</v>
      </c>
      <c r="AA140" s="32">
        <v>0.89769578532886107</v>
      </c>
      <c r="AB140" s="24">
        <v>-27.211500000000001</v>
      </c>
      <c r="AC140" s="24">
        <v>1.8882133148607265</v>
      </c>
      <c r="AD140" s="24">
        <v>8.9732283956093681</v>
      </c>
      <c r="AE140" s="24">
        <v>8.3914020309599149</v>
      </c>
      <c r="AF140" s="24">
        <v>8.0243104660902596</v>
      </c>
    </row>
    <row r="141" spans="1:32">
      <c r="A141" t="s">
        <v>175</v>
      </c>
      <c r="B141">
        <v>154</v>
      </c>
      <c r="C141" s="24">
        <v>-29.9636</v>
      </c>
      <c r="D141" s="24">
        <v>3.2410000000000001</v>
      </c>
      <c r="E141" s="24">
        <v>-10.384</v>
      </c>
      <c r="F141" s="24">
        <v>6.2530000000000001</v>
      </c>
      <c r="G141" s="24">
        <v>0.1973</v>
      </c>
      <c r="H141" s="24">
        <v>6.0769729509027961</v>
      </c>
      <c r="I141" s="24">
        <v>5.7379997054019904</v>
      </c>
      <c r="J141" s="24">
        <v>5.5241313991508507</v>
      </c>
      <c r="K141">
        <v>22</v>
      </c>
      <c r="L141" s="24">
        <v>-21.606000000000002</v>
      </c>
      <c r="M141" s="24">
        <v>1.5089999999999999</v>
      </c>
      <c r="N141" s="24">
        <v>-13.342000000000001</v>
      </c>
      <c r="O141" s="24">
        <v>6.7370000000000001</v>
      </c>
      <c r="P141" s="24">
        <v>0.67889999999999995</v>
      </c>
      <c r="Q141" s="24">
        <v>7.5134985645301295</v>
      </c>
      <c r="R141" s="24">
        <v>6.7854586118010962</v>
      </c>
      <c r="S141" s="24">
        <v>6.3261165438355933</v>
      </c>
      <c r="T141" t="s">
        <v>589</v>
      </c>
      <c r="U141" t="s">
        <v>457</v>
      </c>
      <c r="V141" s="34">
        <v>12221300</v>
      </c>
      <c r="W141" s="34">
        <v>13921900</v>
      </c>
      <c r="X141" s="34">
        <v>14653300</v>
      </c>
      <c r="Y141" s="32">
        <v>1.0525359325954073</v>
      </c>
      <c r="Z141" s="32">
        <v>0.87784713293444139</v>
      </c>
      <c r="AA141" s="32">
        <v>0.83403055966915307</v>
      </c>
      <c r="AB141" s="24">
        <v>-29.9636</v>
      </c>
      <c r="AC141" s="24">
        <v>2.703093043887725</v>
      </c>
      <c r="AD141" s="24">
        <v>7.2862713247742832</v>
      </c>
      <c r="AE141" s="24">
        <v>6.8798434768123675</v>
      </c>
      <c r="AF141" s="24">
        <v>6.6234160548531795</v>
      </c>
    </row>
    <row r="142" spans="1:32">
      <c r="A142" t="s">
        <v>176</v>
      </c>
      <c r="B142">
        <v>835</v>
      </c>
      <c r="C142" s="24"/>
      <c r="D142" s="24"/>
      <c r="E142" s="24"/>
      <c r="F142" s="24"/>
      <c r="G142" s="24"/>
      <c r="H142" s="24"/>
      <c r="I142" s="24"/>
      <c r="J142" s="24"/>
      <c r="L142" s="24"/>
      <c r="M142" s="24"/>
      <c r="N142" s="24"/>
      <c r="O142" s="24"/>
      <c r="P142" s="24"/>
      <c r="Q142" s="24"/>
      <c r="R142" s="24"/>
      <c r="S142" s="24"/>
      <c r="T142" t="s">
        <v>590</v>
      </c>
      <c r="U142" t="s">
        <v>457</v>
      </c>
      <c r="V142" s="34">
        <v>13923900</v>
      </c>
      <c r="W142" s="34">
        <v>16594800</v>
      </c>
      <c r="X142" s="34">
        <v>17569200</v>
      </c>
      <c r="Y142" s="32">
        <v>1.0587171885168849</v>
      </c>
      <c r="Z142" s="32">
        <v>0.83905199219032467</v>
      </c>
      <c r="AA142" s="32">
        <v>0.79251758759647561</v>
      </c>
      <c r="AB142" s="24">
        <v>0</v>
      </c>
      <c r="AC142" s="24">
        <v>0</v>
      </c>
      <c r="AD142" s="24"/>
      <c r="AE142" s="24"/>
      <c r="AF142" s="24"/>
    </row>
    <row r="143" spans="1:32">
      <c r="A143" t="s">
        <v>178</v>
      </c>
      <c r="B143">
        <v>90</v>
      </c>
      <c r="C143" s="24">
        <v>-28.597999999999999</v>
      </c>
      <c r="D143" s="24">
        <v>2.4319999999999999</v>
      </c>
      <c r="E143" s="24">
        <v>-5.91</v>
      </c>
      <c r="F143" s="24">
        <v>3.51</v>
      </c>
      <c r="G143" s="24">
        <v>0.123</v>
      </c>
      <c r="H143" s="24">
        <v>7.5369528511003132</v>
      </c>
      <c r="I143" s="24">
        <v>7.0852208245098076</v>
      </c>
      <c r="J143" s="24">
        <v>6.800209648292725</v>
      </c>
      <c r="L143" s="24"/>
      <c r="M143" s="24"/>
      <c r="N143" s="24"/>
      <c r="O143" s="24"/>
      <c r="P143" s="24"/>
      <c r="Q143" s="24"/>
      <c r="R143" s="24"/>
      <c r="S143" s="24"/>
      <c r="T143" t="s">
        <v>591</v>
      </c>
      <c r="U143" t="s">
        <v>457</v>
      </c>
      <c r="V143" s="34">
        <v>16456000</v>
      </c>
      <c r="W143" s="34">
        <v>20918600</v>
      </c>
      <c r="X143" s="34">
        <v>16463500</v>
      </c>
      <c r="Y143" s="32">
        <v>0.78702685648179127</v>
      </c>
      <c r="Z143" s="32">
        <v>0.78666832388400754</v>
      </c>
      <c r="AA143" s="32">
        <v>0.99954444680657206</v>
      </c>
      <c r="AB143" s="24">
        <v>-28.597999999999999</v>
      </c>
      <c r="AC143" s="24">
        <v>2.4308920946335832</v>
      </c>
      <c r="AD143" s="24">
        <v>7.540387898887337</v>
      </c>
      <c r="AE143" s="24">
        <v>7.088449990539452</v>
      </c>
      <c r="AF143" s="24">
        <v>6.8033089173959214</v>
      </c>
    </row>
    <row r="144" spans="1:32">
      <c r="A144" t="s">
        <v>180</v>
      </c>
      <c r="B144">
        <v>121</v>
      </c>
      <c r="C144" s="24">
        <v>-33.1599</v>
      </c>
      <c r="D144" s="24">
        <v>2.9361999999999999</v>
      </c>
      <c r="E144" s="24">
        <v>-4.9089999999999998</v>
      </c>
      <c r="F144" s="24">
        <v>3.7280000000000002</v>
      </c>
      <c r="G144" s="24">
        <v>9.5600000000000004E-2</v>
      </c>
      <c r="H144" s="24">
        <v>7.7963930705932718</v>
      </c>
      <c r="I144" s="24">
        <v>7.4222318115958901</v>
      </c>
      <c r="J144" s="24">
        <v>7.1861623406606867</v>
      </c>
      <c r="L144" s="24"/>
      <c r="M144" s="24"/>
      <c r="N144" s="24"/>
      <c r="O144" s="24"/>
      <c r="P144" s="24"/>
      <c r="Q144" s="24"/>
      <c r="R144" s="24"/>
      <c r="S144" s="24"/>
      <c r="T144" t="s">
        <v>592</v>
      </c>
      <c r="U144" t="s">
        <v>457</v>
      </c>
      <c r="V144" s="34">
        <v>15275600</v>
      </c>
      <c r="W144" s="34">
        <v>13295000</v>
      </c>
      <c r="X144" s="34">
        <v>13295000</v>
      </c>
      <c r="Y144" s="32">
        <v>1</v>
      </c>
      <c r="Z144" s="32">
        <v>1.1489732982324181</v>
      </c>
      <c r="AA144" s="32">
        <v>1.1489732982324181</v>
      </c>
      <c r="AB144" s="24">
        <v>-33.1599</v>
      </c>
      <c r="AC144" s="24">
        <v>3.3736153982700259</v>
      </c>
      <c r="AD144" s="24">
        <v>6.7855302491252427</v>
      </c>
      <c r="AE144" s="24">
        <v>6.4598818989216378</v>
      </c>
      <c r="AF144" s="24">
        <v>6.2544206655767267</v>
      </c>
    </row>
    <row r="145" spans="1:32">
      <c r="A145" t="s">
        <v>182</v>
      </c>
      <c r="C145" s="24"/>
      <c r="D145" s="24"/>
      <c r="E145" s="24"/>
      <c r="F145" s="24"/>
      <c r="G145" s="24"/>
      <c r="H145" s="24"/>
      <c r="I145" s="24"/>
      <c r="J145" s="24"/>
      <c r="L145" s="24"/>
      <c r="M145" s="24"/>
      <c r="N145" s="24"/>
      <c r="O145" s="24"/>
      <c r="P145" s="24"/>
      <c r="Q145" s="24"/>
      <c r="R145" s="24"/>
      <c r="S145" s="24"/>
      <c r="T145" t="s">
        <v>593</v>
      </c>
      <c r="U145" t="s">
        <v>457</v>
      </c>
      <c r="V145" s="34">
        <v>12747400</v>
      </c>
      <c r="W145" s="34">
        <v>15537900</v>
      </c>
      <c r="X145" s="34">
        <v>15537900</v>
      </c>
      <c r="Y145" s="32">
        <v>1</v>
      </c>
      <c r="Z145" s="32">
        <v>0.82040687609007656</v>
      </c>
      <c r="AA145" s="32">
        <v>0.82040687609007656</v>
      </c>
      <c r="AB145" s="24">
        <v>0</v>
      </c>
      <c r="AC145" s="24">
        <v>0</v>
      </c>
      <c r="AD145" s="24"/>
      <c r="AE145" s="24"/>
      <c r="AF145" s="24"/>
    </row>
    <row r="146" spans="1:32">
      <c r="A146" t="s">
        <v>184</v>
      </c>
      <c r="B146">
        <v>215</v>
      </c>
      <c r="C146" s="24">
        <v>-27.06739</v>
      </c>
      <c r="D146" s="24">
        <v>2.9948600000000001</v>
      </c>
      <c r="E146" s="24">
        <v>-51.62</v>
      </c>
      <c r="F146" s="24">
        <v>30.63</v>
      </c>
      <c r="G146" s="24">
        <v>0.81269999999999998</v>
      </c>
      <c r="H146" s="24">
        <v>5.6093638213058243</v>
      </c>
      <c r="I146" s="24">
        <v>5.2425312185570778</v>
      </c>
      <c r="J146" s="24">
        <v>5.0110856149028358</v>
      </c>
      <c r="K146">
        <v>57</v>
      </c>
      <c r="L146" s="24">
        <v>-25.8994</v>
      </c>
      <c r="M146" s="24">
        <v>2.7326000000000001</v>
      </c>
      <c r="N146" s="24">
        <v>-15.69</v>
      </c>
      <c r="O146" s="24">
        <v>10.14</v>
      </c>
      <c r="P146" s="24">
        <v>0.63729999999999998</v>
      </c>
      <c r="Q146" s="24">
        <v>5.7202917857995912</v>
      </c>
      <c r="R146" s="24">
        <v>5.3182525965043732</v>
      </c>
      <c r="S146" s="24">
        <v>5.0645941098762748</v>
      </c>
      <c r="T146" t="s">
        <v>594</v>
      </c>
      <c r="U146" t="s">
        <v>457</v>
      </c>
      <c r="V146" s="34">
        <v>16343200</v>
      </c>
      <c r="W146" s="34">
        <v>18254300</v>
      </c>
      <c r="X146" s="34">
        <v>18099700</v>
      </c>
      <c r="Y146" s="32">
        <v>0.99153076261483597</v>
      </c>
      <c r="Z146" s="32">
        <v>0.89530685920577613</v>
      </c>
      <c r="AA146" s="32">
        <v>0.90295419261092724</v>
      </c>
      <c r="AB146" s="24">
        <v>-27.06739</v>
      </c>
      <c r="AC146" s="24">
        <v>2.7042213932827615</v>
      </c>
      <c r="AD146" s="24">
        <v>6.2122352021935141</v>
      </c>
      <c r="AE146" s="24">
        <v>5.8059769382077899</v>
      </c>
      <c r="AF146" s="24">
        <v>5.5496565118249102</v>
      </c>
    </row>
    <row r="147" spans="1:32">
      <c r="A147" t="s">
        <v>185</v>
      </c>
      <c r="B147">
        <v>510</v>
      </c>
      <c r="C147" s="24">
        <v>-23.875599999999999</v>
      </c>
      <c r="D147" s="24">
        <v>1.7504</v>
      </c>
      <c r="E147" s="24">
        <v>-65.67</v>
      </c>
      <c r="F147" s="24">
        <v>36.85</v>
      </c>
      <c r="G147" s="24">
        <v>0.72640000000000005</v>
      </c>
      <c r="H147" s="24">
        <v>7.7739198662454081</v>
      </c>
      <c r="I147" s="24">
        <v>7.1462848750044854</v>
      </c>
      <c r="J147" s="24">
        <v>6.7502912846480276</v>
      </c>
      <c r="K147">
        <v>33</v>
      </c>
      <c r="L147" s="24">
        <v>-37.122700000000002</v>
      </c>
      <c r="M147" s="24">
        <v>3.7271000000000001</v>
      </c>
      <c r="N147" s="24">
        <v>-9.39</v>
      </c>
      <c r="O147" s="24">
        <v>7.0970000000000004</v>
      </c>
      <c r="P147" s="24">
        <v>0.59209999999999996</v>
      </c>
      <c r="Q147" s="24">
        <v>7.2052183557929661</v>
      </c>
      <c r="R147" s="24">
        <v>6.9104550576072157</v>
      </c>
      <c r="S147" s="24">
        <v>6.7244801225209709</v>
      </c>
      <c r="T147" t="s">
        <v>595</v>
      </c>
      <c r="U147" t="s">
        <v>457</v>
      </c>
      <c r="V147" s="34">
        <v>17494700</v>
      </c>
      <c r="W147" s="34">
        <v>18479300</v>
      </c>
      <c r="X147" s="34">
        <v>18594700</v>
      </c>
      <c r="Y147" s="32">
        <v>1.0062448252910012</v>
      </c>
      <c r="Z147" s="32">
        <v>0.9467187609920289</v>
      </c>
      <c r="AA147" s="32">
        <v>0.94084335859142654</v>
      </c>
      <c r="AB147" s="24">
        <v>-23.875599999999999</v>
      </c>
      <c r="AC147" s="24">
        <v>1.646852214878433</v>
      </c>
      <c r="AD147" s="24">
        <v>8.262714292721423</v>
      </c>
      <c r="AE147" s="24">
        <v>7.5956160074334456</v>
      </c>
      <c r="AF147" s="24">
        <v>7.1747238506887614</v>
      </c>
    </row>
    <row r="148" spans="1:32">
      <c r="A148" t="s">
        <v>186</v>
      </c>
      <c r="B148">
        <v>1110</v>
      </c>
      <c r="C148" s="24">
        <v>-17.39725</v>
      </c>
      <c r="D148" s="24">
        <v>0.78754999999999997</v>
      </c>
      <c r="E148" s="24">
        <v>-38.78</v>
      </c>
      <c r="F148" s="24">
        <v>14.77</v>
      </c>
      <c r="G148" s="24">
        <v>0.16350000000000001</v>
      </c>
      <c r="H148" s="24">
        <v>9.0522752001472444</v>
      </c>
      <c r="I148" s="24">
        <v>7.657300546261002</v>
      </c>
      <c r="J148" s="24">
        <v>6.7771695316461287</v>
      </c>
      <c r="L148" s="24"/>
      <c r="M148" s="24"/>
      <c r="N148" s="24"/>
      <c r="O148" s="24"/>
      <c r="P148" s="24"/>
      <c r="Q148" s="24"/>
      <c r="R148" s="24"/>
      <c r="S148" s="24"/>
      <c r="T148" t="s">
        <v>596</v>
      </c>
      <c r="U148" t="s">
        <v>457</v>
      </c>
      <c r="V148" s="34">
        <v>11388600</v>
      </c>
      <c r="W148" s="34">
        <v>15654400</v>
      </c>
      <c r="X148" s="34">
        <v>14771700</v>
      </c>
      <c r="Y148" s="32">
        <v>0.94361329721995091</v>
      </c>
      <c r="Z148" s="32">
        <v>0.72750153311529031</v>
      </c>
      <c r="AA148" s="32">
        <v>0.77097422774629865</v>
      </c>
      <c r="AB148" s="24">
        <v>-17.39725</v>
      </c>
      <c r="AC148" s="24">
        <v>0.60718075306159747</v>
      </c>
      <c r="AD148" s="24">
        <v>11.741346045520526</v>
      </c>
      <c r="AE148" s="24">
        <v>9.9319799166889382</v>
      </c>
      <c r="AF148" s="24">
        <v>8.7903969909046875</v>
      </c>
    </row>
    <row r="149" spans="1:32">
      <c r="A149" t="s">
        <v>188</v>
      </c>
      <c r="B149">
        <v>840</v>
      </c>
      <c r="C149" s="24">
        <v>-13.967779999999999</v>
      </c>
      <c r="D149" s="24">
        <v>0.74853000000000003</v>
      </c>
      <c r="E149" s="24">
        <v>-73.42</v>
      </c>
      <c r="F149" s="24">
        <v>20.63</v>
      </c>
      <c r="G149" s="24">
        <v>0.33550000000000002</v>
      </c>
      <c r="H149" s="24">
        <v>4.9425531827394522</v>
      </c>
      <c r="I149" s="24">
        <v>3.4748601194445801</v>
      </c>
      <c r="J149" s="24">
        <v>2.5488488967014118</v>
      </c>
      <c r="K149">
        <v>162</v>
      </c>
      <c r="L149" s="24">
        <v>-14.47573</v>
      </c>
      <c r="M149" s="24">
        <v>1.21638</v>
      </c>
      <c r="N149" s="24">
        <v>-35.58</v>
      </c>
      <c r="O149" s="24">
        <v>16.329999999999998</v>
      </c>
      <c r="P149" s="24">
        <v>0.61990000000000001</v>
      </c>
      <c r="Q149" s="24">
        <v>3.4591158469195182</v>
      </c>
      <c r="R149" s="24">
        <v>2.5559340380537763</v>
      </c>
      <c r="S149" s="24">
        <v>1.9860897619558928</v>
      </c>
      <c r="T149" t="s">
        <v>597</v>
      </c>
      <c r="U149" t="s">
        <v>457</v>
      </c>
      <c r="V149" s="34">
        <v>13964600</v>
      </c>
      <c r="W149" s="34">
        <v>16192600</v>
      </c>
      <c r="X149" s="34">
        <v>16192600</v>
      </c>
      <c r="Y149" s="32">
        <v>1</v>
      </c>
      <c r="Z149" s="32">
        <v>0.86240628435211142</v>
      </c>
      <c r="AA149" s="32">
        <v>0.86240628435211142</v>
      </c>
      <c r="AB149" s="24">
        <v>-13.967779999999999</v>
      </c>
      <c r="AC149" s="24">
        <v>0.64553697602608595</v>
      </c>
      <c r="AD149" s="24">
        <v>5.7311191632289402</v>
      </c>
      <c r="AE149" s="24">
        <v>4.0292611295789573</v>
      </c>
      <c r="AF149" s="24">
        <v>2.9555082597945725</v>
      </c>
    </row>
    <row r="150" spans="1:32">
      <c r="A150" t="s">
        <v>189</v>
      </c>
      <c r="B150">
        <v>368</v>
      </c>
      <c r="C150" s="24">
        <v>-25.565899999999999</v>
      </c>
      <c r="D150" s="24">
        <v>2.2955000000000001</v>
      </c>
      <c r="E150" s="24">
        <v>-42.33</v>
      </c>
      <c r="F150" s="24">
        <v>23.76</v>
      </c>
      <c r="G150" s="24">
        <v>0.60440000000000005</v>
      </c>
      <c r="H150" s="24">
        <v>6.6642427941084561</v>
      </c>
      <c r="I150" s="24">
        <v>6.1856488979341542</v>
      </c>
      <c r="J150" s="24">
        <v>5.8836897689600987</v>
      </c>
      <c r="L150" s="24"/>
      <c r="M150" s="24"/>
      <c r="N150" s="24"/>
      <c r="O150" s="24"/>
      <c r="P150" s="24"/>
      <c r="Q150" s="24"/>
      <c r="R150" s="24"/>
      <c r="S150" s="24"/>
      <c r="T150" t="s">
        <v>598</v>
      </c>
      <c r="U150" t="s">
        <v>457</v>
      </c>
      <c r="V150" s="34">
        <v>14599500</v>
      </c>
      <c r="W150" s="34">
        <v>17308500</v>
      </c>
      <c r="X150" s="34">
        <v>17308500</v>
      </c>
      <c r="Y150" s="32">
        <v>1</v>
      </c>
      <c r="Z150" s="32">
        <v>0.84348730392581683</v>
      </c>
      <c r="AA150" s="32">
        <v>0.84348730392581683</v>
      </c>
      <c r="AB150" s="24">
        <v>-25.565899999999999</v>
      </c>
      <c r="AC150" s="24">
        <v>1.9362251061617126</v>
      </c>
      <c r="AD150" s="24">
        <v>7.9008216994983531</v>
      </c>
      <c r="AE150" s="24">
        <v>7.3334226480285833</v>
      </c>
      <c r="AF150" s="24">
        <v>6.9754337043080836</v>
      </c>
    </row>
    <row r="151" spans="1:32">
      <c r="A151" t="s">
        <v>190</v>
      </c>
      <c r="B151">
        <v>234</v>
      </c>
      <c r="C151" s="24">
        <v>-27.458600000000001</v>
      </c>
      <c r="D151" s="24">
        <v>2.3073999999999999</v>
      </c>
      <c r="E151" s="24">
        <v>-22.14</v>
      </c>
      <c r="F151" s="24">
        <v>13.02</v>
      </c>
      <c r="G151" s="24">
        <v>0.41749999999999998</v>
      </c>
      <c r="H151" s="24">
        <v>7.4501470633076039</v>
      </c>
      <c r="I151" s="24">
        <v>6.9740214289710725</v>
      </c>
      <c r="J151" s="24">
        <v>6.6736195998300722</v>
      </c>
      <c r="L151" s="24"/>
      <c r="M151" s="24"/>
      <c r="N151" s="24"/>
      <c r="O151" s="24"/>
      <c r="P151" s="24"/>
      <c r="Q151" s="24"/>
      <c r="R151" s="24"/>
      <c r="S151" s="24"/>
      <c r="T151" t="s">
        <v>599</v>
      </c>
      <c r="U151" t="s">
        <v>457</v>
      </c>
      <c r="V151" s="34">
        <v>16588500</v>
      </c>
      <c r="W151" s="34">
        <v>14244300</v>
      </c>
      <c r="X151" s="34">
        <v>14244300</v>
      </c>
      <c r="Y151" s="32">
        <v>1</v>
      </c>
      <c r="Z151" s="32">
        <v>1.1645710915945326</v>
      </c>
      <c r="AA151" s="32">
        <v>1.1645710915945326</v>
      </c>
      <c r="AB151" s="24">
        <v>-27.458600000000001</v>
      </c>
      <c r="AC151" s="24">
        <v>2.6871313367452245</v>
      </c>
      <c r="AD151" s="24">
        <v>6.3973312725003764</v>
      </c>
      <c r="AE151" s="24">
        <v>5.9884892208875211</v>
      </c>
      <c r="AF151" s="24">
        <v>5.7305386060137744</v>
      </c>
    </row>
    <row r="152" spans="1:32">
      <c r="A152" t="s">
        <v>191</v>
      </c>
      <c r="B152">
        <v>499</v>
      </c>
      <c r="C152" s="24">
        <v>-21.905999999999999</v>
      </c>
      <c r="D152" s="24">
        <v>1.3868</v>
      </c>
      <c r="E152" s="24">
        <v>-40.92</v>
      </c>
      <c r="F152" s="24">
        <v>20.51</v>
      </c>
      <c r="G152" s="24">
        <v>0.45639999999999997</v>
      </c>
      <c r="H152" s="24">
        <v>8.3918873189183447</v>
      </c>
      <c r="I152" s="24">
        <v>7.599695013850484</v>
      </c>
      <c r="J152" s="24">
        <v>7.0998773180328145</v>
      </c>
      <c r="K152">
        <v>23</v>
      </c>
      <c r="L152" s="24">
        <v>-26.264600000000002</v>
      </c>
      <c r="M152" s="24">
        <v>1.8522000000000001</v>
      </c>
      <c r="N152" s="24">
        <v>-9.84</v>
      </c>
      <c r="O152" s="24">
        <v>5.7720000000000002</v>
      </c>
      <c r="P152" s="24">
        <v>0.57379999999999998</v>
      </c>
      <c r="Q152" s="24">
        <v>8.6364697839736326</v>
      </c>
      <c r="R152" s="24">
        <v>8.0433306582484896</v>
      </c>
      <c r="S152" s="24">
        <v>7.6691015358211363</v>
      </c>
      <c r="T152" t="s">
        <v>600</v>
      </c>
      <c r="U152" t="s">
        <v>457</v>
      </c>
      <c r="V152" s="34">
        <v>10961800</v>
      </c>
      <c r="W152" s="34">
        <v>14318500</v>
      </c>
      <c r="X152" s="34">
        <v>14318500</v>
      </c>
      <c r="Y152" s="32">
        <v>1</v>
      </c>
      <c r="Z152" s="32">
        <v>0.76556901910116282</v>
      </c>
      <c r="AA152" s="32">
        <v>0.76556901910116282</v>
      </c>
      <c r="AB152" s="24">
        <v>-21.905999999999999</v>
      </c>
      <c r="AC152" s="24">
        <v>1.0616911156894926</v>
      </c>
      <c r="AD152" s="24">
        <v>10.961633908293559</v>
      </c>
      <c r="AE152" s="24">
        <v>9.9268580940920419</v>
      </c>
      <c r="AF152" s="24">
        <v>9.273987244636178</v>
      </c>
    </row>
    <row r="153" spans="1:32">
      <c r="A153" t="s">
        <v>192</v>
      </c>
      <c r="B153">
        <v>485</v>
      </c>
      <c r="C153" s="24">
        <v>-23.699619999999999</v>
      </c>
      <c r="D153" s="24">
        <v>1.5977600000000001</v>
      </c>
      <c r="E153" s="24">
        <v>-57.53</v>
      </c>
      <c r="F153" s="24">
        <v>30.11</v>
      </c>
      <c r="G153" s="24">
        <v>0.65080000000000005</v>
      </c>
      <c r="H153" s="24">
        <v>8.4064498634813507</v>
      </c>
      <c r="I153" s="24">
        <v>7.718854549624381</v>
      </c>
      <c r="J153" s="24">
        <v>7.2850302076957165</v>
      </c>
      <c r="L153" s="24"/>
      <c r="M153" s="24"/>
      <c r="N153" s="24"/>
      <c r="O153" s="24"/>
      <c r="P153" s="24"/>
      <c r="Q153" s="24"/>
      <c r="R153" s="24"/>
      <c r="S153" s="24"/>
      <c r="T153" t="s">
        <v>601</v>
      </c>
      <c r="U153" t="s">
        <v>457</v>
      </c>
      <c r="V153" s="34">
        <v>11424000</v>
      </c>
      <c r="W153" s="34">
        <v>16407900</v>
      </c>
      <c r="X153" s="34">
        <v>16407900</v>
      </c>
      <c r="Y153" s="32">
        <v>1</v>
      </c>
      <c r="Z153" s="32">
        <v>0.69624997714515569</v>
      </c>
      <c r="AA153" s="32">
        <v>0.69624997714515569</v>
      </c>
      <c r="AB153" s="24">
        <v>-23.699619999999999</v>
      </c>
      <c r="AC153" s="24">
        <v>1.1124403634834441</v>
      </c>
      <c r="AD153" s="24">
        <v>12.073896070992264</v>
      </c>
      <c r="AE153" s="24">
        <v>11.086326467505415</v>
      </c>
      <c r="AF153" s="24">
        <v>10.463239420942799</v>
      </c>
    </row>
    <row r="154" spans="1:32">
      <c r="A154" t="s">
        <v>193</v>
      </c>
      <c r="B154">
        <v>806</v>
      </c>
      <c r="C154" s="24">
        <v>-13.31373</v>
      </c>
      <c r="D154" s="24">
        <v>0.47486</v>
      </c>
      <c r="E154" s="24">
        <v>-77.959999999999994</v>
      </c>
      <c r="F154" s="24">
        <v>13.55</v>
      </c>
      <c r="G154" s="24">
        <v>0.18459999999999999</v>
      </c>
      <c r="H154" s="24">
        <v>6.4136784186412052</v>
      </c>
      <c r="I154" s="24">
        <v>4.100128554116691</v>
      </c>
      <c r="J154" s="24">
        <v>2.6404411082169652</v>
      </c>
      <c r="L154" s="24"/>
      <c r="M154" s="24"/>
      <c r="N154" s="24"/>
      <c r="O154" s="24"/>
      <c r="P154" s="24"/>
      <c r="Q154" s="24"/>
      <c r="R154" s="24"/>
      <c r="S154" s="24"/>
      <c r="T154" t="s">
        <v>602</v>
      </c>
      <c r="U154" t="s">
        <v>457</v>
      </c>
      <c r="V154" s="34">
        <v>15161700</v>
      </c>
      <c r="W154" s="34">
        <v>14314200</v>
      </c>
      <c r="X154" s="34">
        <v>14314200</v>
      </c>
      <c r="Y154" s="32">
        <v>1</v>
      </c>
      <c r="Z154" s="32">
        <v>1.0592069413589302</v>
      </c>
      <c r="AA154" s="32">
        <v>1.0592069413589302</v>
      </c>
      <c r="AB154" s="24">
        <v>-13.31373</v>
      </c>
      <c r="AC154" s="24">
        <v>0.50297500817370167</v>
      </c>
      <c r="AD154" s="24">
        <v>6.0551703054481969</v>
      </c>
      <c r="AE154" s="24">
        <v>3.8709419226958146</v>
      </c>
      <c r="AF154" s="24">
        <v>2.4928472474220755</v>
      </c>
    </row>
    <row r="155" spans="1:32">
      <c r="A155" t="s">
        <v>195</v>
      </c>
      <c r="B155">
        <v>110</v>
      </c>
      <c r="C155" s="24">
        <v>-31.009</v>
      </c>
      <c r="D155" s="24">
        <v>2.1320000000000001</v>
      </c>
      <c r="E155" s="24">
        <v>-9.07</v>
      </c>
      <c r="F155" s="24">
        <v>5.88</v>
      </c>
      <c r="G155" s="24">
        <v>0.24199999999999999</v>
      </c>
      <c r="H155" s="24">
        <v>9.7283627269587072</v>
      </c>
      <c r="I155" s="24">
        <v>9.2130661562888605</v>
      </c>
      <c r="J155" s="24">
        <v>8.8879502179399186</v>
      </c>
      <c r="L155" s="24"/>
      <c r="M155" s="24"/>
      <c r="N155" s="24"/>
      <c r="O155" s="24"/>
      <c r="P155" s="24"/>
      <c r="Q155" s="24"/>
      <c r="R155" s="24"/>
      <c r="S155" s="24"/>
      <c r="T155" t="s">
        <v>603</v>
      </c>
      <c r="U155" t="s">
        <v>457</v>
      </c>
      <c r="V155" s="34">
        <v>12445400</v>
      </c>
      <c r="W155" s="34">
        <v>13813600</v>
      </c>
      <c r="X155" s="34">
        <v>13813600</v>
      </c>
      <c r="Y155" s="32">
        <v>1</v>
      </c>
      <c r="Z155" s="32">
        <v>0.90095268431111364</v>
      </c>
      <c r="AA155" s="32">
        <v>0.90095268431111364</v>
      </c>
      <c r="AB155" s="24">
        <v>-31.009</v>
      </c>
      <c r="AC155" s="24">
        <v>1.9208311229512944</v>
      </c>
      <c r="AD155" s="24">
        <v>10.797861970295594</v>
      </c>
      <c r="AE155" s="24">
        <v>10.22591565208927</v>
      </c>
      <c r="AF155" s="24">
        <v>9.8650577024872543</v>
      </c>
    </row>
    <row r="156" spans="1:32">
      <c r="A156" t="s">
        <v>197</v>
      </c>
      <c r="B156">
        <v>294</v>
      </c>
      <c r="C156" s="24">
        <v>-20.605879999999999</v>
      </c>
      <c r="D156" s="24">
        <v>1.4191400000000001</v>
      </c>
      <c r="E156" s="24">
        <v>-33.369999999999997</v>
      </c>
      <c r="F156" s="24">
        <v>16.149999999999999</v>
      </c>
      <c r="G156" s="24">
        <v>0.46829999999999999</v>
      </c>
      <c r="H156" s="24">
        <v>7.2845169143819222</v>
      </c>
      <c r="I156" s="24">
        <v>6.5103774435276653</v>
      </c>
      <c r="J156" s="24">
        <v>6.0219498179516515</v>
      </c>
      <c r="K156">
        <v>19</v>
      </c>
      <c r="L156" s="24">
        <v>-21.823599999999999</v>
      </c>
      <c r="M156" s="24">
        <v>1.6375999999999999</v>
      </c>
      <c r="N156" s="24">
        <v>-6.7549999999999999</v>
      </c>
      <c r="O156" s="24">
        <v>3.59</v>
      </c>
      <c r="P156" s="24">
        <v>0.37280000000000002</v>
      </c>
      <c r="Q156" s="24">
        <v>7.0563442439398889</v>
      </c>
      <c r="R156" s="24">
        <v>6.3854769450463182</v>
      </c>
      <c r="S156" s="24">
        <v>5.9622068054762503</v>
      </c>
      <c r="T156" t="s">
        <v>604</v>
      </c>
      <c r="U156" t="s">
        <v>457</v>
      </c>
      <c r="V156" s="34">
        <v>15942300</v>
      </c>
      <c r="W156" s="34">
        <v>15312300</v>
      </c>
      <c r="X156" s="34">
        <v>15312300</v>
      </c>
      <c r="Y156" s="32">
        <v>1</v>
      </c>
      <c r="Z156" s="32">
        <v>1.0411433945259694</v>
      </c>
      <c r="AA156" s="32">
        <v>1.0411433945259694</v>
      </c>
      <c r="AB156" s="24">
        <v>-20.605879999999999</v>
      </c>
      <c r="AC156" s="24">
        <v>1.4775282369075842</v>
      </c>
      <c r="AD156" s="24">
        <v>6.9966509442232496</v>
      </c>
      <c r="AE156" s="24">
        <v>6.2531035376657487</v>
      </c>
      <c r="AF156" s="24">
        <v>5.7839773556777301</v>
      </c>
    </row>
    <row r="157" spans="1:32">
      <c r="A157" t="s">
        <v>199</v>
      </c>
      <c r="B157">
        <v>110</v>
      </c>
      <c r="C157" s="24">
        <v>-23.053699999999999</v>
      </c>
      <c r="D157" s="24">
        <v>1.752</v>
      </c>
      <c r="E157" s="24">
        <v>-48.13</v>
      </c>
      <c r="F157" s="24">
        <v>29.6</v>
      </c>
      <c r="G157" s="24">
        <v>0.88739999999999997</v>
      </c>
      <c r="H157" s="24">
        <v>7.2976993914817134</v>
      </c>
      <c r="I157" s="24">
        <v>6.6706375828811932</v>
      </c>
      <c r="J157" s="24">
        <v>6.2750056305067963</v>
      </c>
      <c r="K157">
        <v>23</v>
      </c>
      <c r="L157" s="24"/>
      <c r="M157" s="24"/>
      <c r="N157" s="24"/>
      <c r="O157" s="24">
        <v>0.94099999999999995</v>
      </c>
      <c r="P157" s="24"/>
      <c r="Q157" s="24"/>
      <c r="R157" s="24"/>
      <c r="S157" s="24"/>
      <c r="T157" t="s">
        <v>605</v>
      </c>
      <c r="U157" t="s">
        <v>457</v>
      </c>
      <c r="V157" s="34">
        <v>16216000</v>
      </c>
      <c r="W157" s="34">
        <v>15669300</v>
      </c>
      <c r="X157" s="34">
        <v>15669300</v>
      </c>
      <c r="Y157" s="32">
        <v>1</v>
      </c>
      <c r="Z157" s="32">
        <v>1.034889880211624</v>
      </c>
      <c r="AA157" s="32">
        <v>1.034889880211624</v>
      </c>
      <c r="AB157" s="24">
        <v>-23.053699999999999</v>
      </c>
      <c r="AC157" s="24">
        <v>1.8131270701307651</v>
      </c>
      <c r="AD157" s="24">
        <v>7.0516675551889749</v>
      </c>
      <c r="AE157" s="24">
        <v>6.4457462677257213</v>
      </c>
      <c r="AF157" s="24">
        <v>6.0634524991428318</v>
      </c>
    </row>
    <row r="158" spans="1:32">
      <c r="A158" t="s">
        <v>200</v>
      </c>
      <c r="B158">
        <v>420</v>
      </c>
      <c r="C158" s="24">
        <v>-23.202490000000001</v>
      </c>
      <c r="D158" s="24">
        <v>1.8149299999999999</v>
      </c>
      <c r="E158" s="24">
        <v>-39.93</v>
      </c>
      <c r="F158" s="24">
        <v>20.5</v>
      </c>
      <c r="G158" s="24">
        <v>0.499</v>
      </c>
      <c r="H158" s="24">
        <v>7.1266436357743626</v>
      </c>
      <c r="I158" s="24">
        <v>6.5213242633092481</v>
      </c>
      <c r="J158" s="24">
        <v>6.1394102608078054</v>
      </c>
      <c r="L158" s="24"/>
      <c r="M158" s="24"/>
      <c r="N158" s="24"/>
      <c r="O158" s="24"/>
      <c r="P158" s="24"/>
      <c r="Q158" s="24"/>
      <c r="R158" s="24"/>
      <c r="S158" s="24"/>
      <c r="T158" t="s">
        <v>606</v>
      </c>
      <c r="U158" t="s">
        <v>457</v>
      </c>
      <c r="V158" s="34">
        <v>17005100</v>
      </c>
      <c r="W158" s="34">
        <v>15701400</v>
      </c>
      <c r="X158" s="34">
        <v>15701400</v>
      </c>
      <c r="Y158" s="32">
        <v>1</v>
      </c>
      <c r="Z158" s="32">
        <v>1.0830308125390093</v>
      </c>
      <c r="AA158" s="32">
        <v>1.0830308125390093</v>
      </c>
      <c r="AB158" s="24">
        <v>-23.202490000000001</v>
      </c>
      <c r="AC158" s="24">
        <v>1.9656251126014241</v>
      </c>
      <c r="AD158" s="24">
        <v>6.5802778215210482</v>
      </c>
      <c r="AE158" s="24">
        <v>6.0213654014339122</v>
      </c>
      <c r="AF158" s="24">
        <v>5.6687309259603103</v>
      </c>
    </row>
    <row r="159" spans="1:32">
      <c r="A159" t="s">
        <v>201</v>
      </c>
      <c r="B159">
        <v>752</v>
      </c>
      <c r="C159" s="24">
        <v>-23.356999999999999</v>
      </c>
      <c r="D159" s="24">
        <v>1.6040000000000001</v>
      </c>
      <c r="E159" s="24">
        <v>-40.42</v>
      </c>
      <c r="F159" s="24">
        <v>21.73</v>
      </c>
      <c r="G159" s="24">
        <v>0.38600000000000001</v>
      </c>
      <c r="H159" s="24">
        <v>8.1601429762318958</v>
      </c>
      <c r="I159" s="24">
        <v>7.4752225967629995</v>
      </c>
      <c r="J159" s="24">
        <v>7.0430859505286207</v>
      </c>
      <c r="L159" s="24"/>
      <c r="M159" s="24"/>
      <c r="N159" s="24"/>
      <c r="O159" s="24"/>
      <c r="P159" s="24"/>
      <c r="Q159" s="24"/>
      <c r="R159" s="24"/>
      <c r="S159" s="24"/>
      <c r="T159" t="s">
        <v>607</v>
      </c>
      <c r="U159" t="s">
        <v>457</v>
      </c>
      <c r="V159" s="34">
        <v>14079100</v>
      </c>
      <c r="W159" s="34">
        <v>15459000</v>
      </c>
      <c r="X159" s="34">
        <v>15459000</v>
      </c>
      <c r="Y159" s="32">
        <v>1</v>
      </c>
      <c r="Z159" s="32">
        <v>0.91073808137654444</v>
      </c>
      <c r="AA159" s="32">
        <v>0.91073808137654444</v>
      </c>
      <c r="AB159" s="24">
        <v>-23.356999999999999</v>
      </c>
      <c r="AC159" s="24">
        <v>1.4608238825279773</v>
      </c>
      <c r="AD159" s="24">
        <v>8.9599228835343787</v>
      </c>
      <c r="AE159" s="24">
        <v>8.2078730972405332</v>
      </c>
      <c r="AF159" s="24">
        <v>7.7333825109006922</v>
      </c>
    </row>
    <row r="160" spans="1:32">
      <c r="A160" t="s">
        <v>203</v>
      </c>
      <c r="B160">
        <v>388</v>
      </c>
      <c r="C160" s="24">
        <v>-29.173500000000001</v>
      </c>
      <c r="D160" s="24">
        <v>2.7671000000000001</v>
      </c>
      <c r="E160" s="24">
        <v>-38.04</v>
      </c>
      <c r="F160" s="24">
        <v>23.34</v>
      </c>
      <c r="G160" s="24">
        <v>0.58309999999999995</v>
      </c>
      <c r="H160" s="24">
        <v>6.832195921316889</v>
      </c>
      <c r="I160" s="24">
        <v>6.4351693271684622</v>
      </c>
      <c r="J160" s="24">
        <v>6.1846734359610815</v>
      </c>
      <c r="L160" s="24"/>
      <c r="M160" s="24"/>
      <c r="N160" s="24"/>
      <c r="O160" s="24"/>
      <c r="P160" s="24"/>
      <c r="Q160" s="24"/>
      <c r="R160" s="24"/>
      <c r="S160" s="24"/>
      <c r="T160" t="s">
        <v>608</v>
      </c>
      <c r="U160" t="s">
        <v>457</v>
      </c>
      <c r="V160" s="34">
        <v>10967100</v>
      </c>
      <c r="W160" s="34">
        <v>12149700</v>
      </c>
      <c r="X160" s="34">
        <v>12149700</v>
      </c>
      <c r="Y160" s="32">
        <v>1</v>
      </c>
      <c r="Z160" s="32">
        <v>0.9026642633151436</v>
      </c>
      <c r="AA160" s="32">
        <v>0.9026642633151436</v>
      </c>
      <c r="AB160" s="24">
        <v>-29.173500000000001</v>
      </c>
      <c r="AC160" s="24">
        <v>2.497762283019334</v>
      </c>
      <c r="AD160" s="24">
        <v>7.568922576180011</v>
      </c>
      <c r="AE160" s="24">
        <v>7.1290839669829458</v>
      </c>
      <c r="AF160" s="24">
        <v>6.8515767016710294</v>
      </c>
    </row>
    <row r="161" spans="1:32">
      <c r="A161" t="s">
        <v>204</v>
      </c>
      <c r="B161">
        <v>361</v>
      </c>
      <c r="C161" s="24">
        <v>-24.534030000000001</v>
      </c>
      <c r="D161" s="24">
        <v>2.1917200000000001</v>
      </c>
      <c r="E161" s="24">
        <v>-42.17</v>
      </c>
      <c r="F161" s="24">
        <v>23.38</v>
      </c>
      <c r="G161" s="24">
        <v>0.60109999999999997</v>
      </c>
      <c r="H161" s="24">
        <v>6.5089971957530901</v>
      </c>
      <c r="I161" s="24">
        <v>6.0077414292007427</v>
      </c>
      <c r="J161" s="24">
        <v>5.6914842519335993</v>
      </c>
      <c r="K161">
        <v>47</v>
      </c>
      <c r="L161" s="24">
        <v>-25.820599999999999</v>
      </c>
      <c r="M161" s="24">
        <v>2.2808000000000002</v>
      </c>
      <c r="N161" s="24">
        <v>-10.689</v>
      </c>
      <c r="O161" s="24">
        <v>6.383</v>
      </c>
      <c r="P161" s="24">
        <v>0.45300000000000001</v>
      </c>
      <c r="Q161" s="24">
        <v>6.8188658952455103</v>
      </c>
      <c r="R161" s="24">
        <v>6.3371874102103867</v>
      </c>
      <c r="S161" s="24">
        <v>6.0332821223465043</v>
      </c>
      <c r="T161" t="s">
        <v>609</v>
      </c>
      <c r="U161" t="s">
        <v>457</v>
      </c>
      <c r="V161" s="34">
        <v>15335300</v>
      </c>
      <c r="W161" s="34">
        <v>13031800</v>
      </c>
      <c r="X161" s="34">
        <v>13031800</v>
      </c>
      <c r="Y161" s="32">
        <v>1</v>
      </c>
      <c r="Z161" s="32">
        <v>1.1767599257201615</v>
      </c>
      <c r="AA161" s="32">
        <v>1.1767599257201615</v>
      </c>
      <c r="AB161" s="24">
        <v>-24.534030000000001</v>
      </c>
      <c r="AC161" s="24">
        <v>2.5791282643993925</v>
      </c>
      <c r="AD161" s="24">
        <v>5.5312872689556203</v>
      </c>
      <c r="AE161" s="24">
        <v>5.1053246273016013</v>
      </c>
      <c r="AF161" s="24">
        <v>4.8365721227721847</v>
      </c>
    </row>
    <row r="162" spans="1:32">
      <c r="A162" t="s">
        <v>205</v>
      </c>
      <c r="B162">
        <v>288</v>
      </c>
      <c r="C162" s="24">
        <v>-26.285769999999999</v>
      </c>
      <c r="D162" s="24">
        <v>2.6232700000000002</v>
      </c>
      <c r="E162" s="24">
        <v>-56.29</v>
      </c>
      <c r="F162" s="24">
        <v>32.14</v>
      </c>
      <c r="G162" s="24">
        <v>0.78120000000000001</v>
      </c>
      <c r="H162" s="24">
        <v>6.1059819743587056</v>
      </c>
      <c r="I162" s="24">
        <v>5.6871870014172581</v>
      </c>
      <c r="J162" s="24">
        <v>5.4229567923423465</v>
      </c>
      <c r="K162">
        <v>27</v>
      </c>
      <c r="L162" s="24">
        <v>-18.137</v>
      </c>
      <c r="M162" s="24">
        <v>1.0682</v>
      </c>
      <c r="N162" s="24">
        <v>-18.489000000000001</v>
      </c>
      <c r="O162" s="24">
        <v>8.1280000000000001</v>
      </c>
      <c r="P162" s="24">
        <v>0.74729999999999996</v>
      </c>
      <c r="Q162" s="24">
        <v>7.3664756917018943</v>
      </c>
      <c r="R162" s="24">
        <v>6.3380050975546265</v>
      </c>
      <c r="S162" s="24">
        <v>5.6891123990338031</v>
      </c>
      <c r="T162" t="s">
        <v>610</v>
      </c>
      <c r="U162" t="s">
        <v>457</v>
      </c>
      <c r="V162" s="34">
        <v>16381300</v>
      </c>
      <c r="W162" s="34">
        <v>13400700</v>
      </c>
      <c r="X162" s="34">
        <v>13400700</v>
      </c>
      <c r="Y162" s="32">
        <v>1</v>
      </c>
      <c r="Z162" s="32">
        <v>1.2224212168021074</v>
      </c>
      <c r="AA162" s="32">
        <v>1.2224212168021074</v>
      </c>
      <c r="AB162" s="24">
        <v>-26.285769999999999</v>
      </c>
      <c r="AC162" s="24">
        <v>3.2067409054004643</v>
      </c>
      <c r="AD162" s="24">
        <v>4.9949901804978056</v>
      </c>
      <c r="AE162" s="24">
        <v>4.652395527210432</v>
      </c>
      <c r="AF162" s="24">
        <v>4.4362423670369315</v>
      </c>
    </row>
    <row r="163" spans="1:32">
      <c r="A163" t="s">
        <v>206</v>
      </c>
      <c r="B163">
        <v>307</v>
      </c>
      <c r="C163" s="24">
        <v>-27.825700000000001</v>
      </c>
      <c r="D163" s="24">
        <v>2.5484</v>
      </c>
      <c r="E163" s="24">
        <v>-41.66</v>
      </c>
      <c r="F163" s="24">
        <v>24.56</v>
      </c>
      <c r="G163" s="24">
        <v>0.66149999999999998</v>
      </c>
      <c r="H163" s="24">
        <v>6.889644221423624</v>
      </c>
      <c r="I163" s="24">
        <v>6.4585453795353374</v>
      </c>
      <c r="J163" s="24">
        <v>6.1865522934578205</v>
      </c>
      <c r="K163">
        <v>125</v>
      </c>
      <c r="L163" s="24">
        <v>-20.972000000000001</v>
      </c>
      <c r="M163" s="24">
        <v>1.6456999999999999</v>
      </c>
      <c r="N163" s="24">
        <v>-17</v>
      </c>
      <c r="O163" s="24">
        <v>9.2810000000000006</v>
      </c>
      <c r="P163" s="24">
        <v>0.4032</v>
      </c>
      <c r="Q163" s="24">
        <v>6.5041437284292183</v>
      </c>
      <c r="R163" s="24">
        <v>5.8365783831851816</v>
      </c>
      <c r="S163" s="24">
        <v>5.4153915444175187</v>
      </c>
      <c r="T163" t="s">
        <v>611</v>
      </c>
      <c r="U163" t="s">
        <v>457</v>
      </c>
      <c r="V163" s="34">
        <v>12878500</v>
      </c>
      <c r="W163" s="34">
        <v>14369300</v>
      </c>
      <c r="X163" s="34">
        <v>14369300</v>
      </c>
      <c r="Y163" s="32">
        <v>1</v>
      </c>
      <c r="Z163" s="32">
        <v>0.89625103519308524</v>
      </c>
      <c r="AA163" s="32">
        <v>0.89625103519308524</v>
      </c>
      <c r="AB163" s="24">
        <v>-27.825700000000001</v>
      </c>
      <c r="AC163" s="24">
        <v>2.2840061380860583</v>
      </c>
      <c r="AD163" s="24">
        <v>7.687181326311487</v>
      </c>
      <c r="AE163" s="24">
        <v>7.2061789899566815</v>
      </c>
      <c r="AF163" s="24">
        <v>6.9027003044130497</v>
      </c>
    </row>
    <row r="164" spans="1:32">
      <c r="A164" t="s">
        <v>207</v>
      </c>
      <c r="B164">
        <v>215</v>
      </c>
      <c r="C164" s="24">
        <v>-25.872</v>
      </c>
      <c r="D164" s="24">
        <v>2.6469999999999998</v>
      </c>
      <c r="E164" s="24">
        <v>-16.600000000000001</v>
      </c>
      <c r="F164" s="24">
        <v>9.98</v>
      </c>
      <c r="G164" s="24">
        <v>0.31900000000000001</v>
      </c>
      <c r="H164" s="24">
        <v>5.8949260800438097</v>
      </c>
      <c r="I164" s="24">
        <v>5.4798855478684745</v>
      </c>
      <c r="J164" s="24">
        <v>5.2180241271809251</v>
      </c>
      <c r="L164" s="24"/>
      <c r="M164" s="24"/>
      <c r="N164" s="24"/>
      <c r="O164" s="24"/>
      <c r="P164" s="24"/>
      <c r="Q164" s="24"/>
      <c r="R164" s="24"/>
      <c r="S164" s="24"/>
      <c r="T164" t="s">
        <v>612</v>
      </c>
      <c r="U164" t="s">
        <v>457</v>
      </c>
      <c r="V164" s="34">
        <v>13879700</v>
      </c>
      <c r="W164" s="34">
        <v>15569200</v>
      </c>
      <c r="X164" s="34">
        <v>15569200</v>
      </c>
      <c r="Y164" s="32">
        <v>1</v>
      </c>
      <c r="Z164" s="32">
        <v>0.89148446933689596</v>
      </c>
      <c r="AA164" s="32">
        <v>0.89148446933689596</v>
      </c>
      <c r="AB164" s="24">
        <v>-25.872</v>
      </c>
      <c r="AC164" s="24">
        <v>2.3597593903347636</v>
      </c>
      <c r="AD164" s="24">
        <v>6.6124832039178134</v>
      </c>
      <c r="AE164" s="24">
        <v>6.1469220568077017</v>
      </c>
      <c r="AF164" s="24">
        <v>5.8531856769890744</v>
      </c>
    </row>
    <row r="165" spans="1:32">
      <c r="A165" t="s">
        <v>209</v>
      </c>
      <c r="B165">
        <v>352</v>
      </c>
      <c r="C165" s="24">
        <v>-20.061</v>
      </c>
      <c r="D165" s="24">
        <v>0.91469999999999996</v>
      </c>
      <c r="E165" s="24">
        <v>-14.023999999999999</v>
      </c>
      <c r="F165" s="24">
        <v>6.2039999999999997</v>
      </c>
      <c r="G165" s="24">
        <v>9.6019999999999994E-2</v>
      </c>
      <c r="H165" s="24">
        <v>10.706099632530844</v>
      </c>
      <c r="I165" s="24">
        <v>9.5050366734534304</v>
      </c>
      <c r="J165" s="24">
        <v>8.7472503166589135</v>
      </c>
      <c r="K165">
        <v>33</v>
      </c>
      <c r="L165" s="24">
        <v>-23.094100000000001</v>
      </c>
      <c r="M165" s="24">
        <v>1.4187000000000001</v>
      </c>
      <c r="N165" s="24">
        <v>-22.07</v>
      </c>
      <c r="O165" s="24">
        <v>12.01</v>
      </c>
      <c r="P165" s="24">
        <v>0.82199999999999995</v>
      </c>
      <c r="Q165" s="24">
        <v>9.0406494212137609</v>
      </c>
      <c r="R165" s="24">
        <v>8.2662698563528956</v>
      </c>
      <c r="S165" s="24">
        <v>7.7776907483244582</v>
      </c>
      <c r="T165" t="s">
        <v>613</v>
      </c>
      <c r="U165" t="s">
        <v>457</v>
      </c>
      <c r="V165" s="34">
        <v>14742900</v>
      </c>
      <c r="W165" s="34">
        <v>19031200</v>
      </c>
      <c r="X165" s="34">
        <v>19031200</v>
      </c>
      <c r="Y165" s="32">
        <v>1</v>
      </c>
      <c r="Z165" s="32">
        <v>0.77467001555340709</v>
      </c>
      <c r="AA165" s="32">
        <v>0.77467001555340709</v>
      </c>
      <c r="AB165" s="24">
        <v>-20.061</v>
      </c>
      <c r="AC165" s="24">
        <v>0.70859066322670139</v>
      </c>
      <c r="AD165" s="24">
        <v>13.820206562251728</v>
      </c>
      <c r="AE165" s="24">
        <v>12.269787758163382</v>
      </c>
      <c r="AF165" s="24">
        <v>11.29158240416737</v>
      </c>
    </row>
    <row r="166" spans="1:32">
      <c r="A166" t="s">
        <v>211</v>
      </c>
      <c r="B166">
        <v>481</v>
      </c>
      <c r="C166" s="24">
        <v>-19.571359999999999</v>
      </c>
      <c r="D166" s="24">
        <v>1.1728000000000001</v>
      </c>
      <c r="E166" s="24">
        <v>-33.74</v>
      </c>
      <c r="F166" s="24">
        <v>14.87</v>
      </c>
      <c r="G166" s="24">
        <v>0.31359999999999999</v>
      </c>
      <c r="H166" s="24">
        <v>7.9324943160606765</v>
      </c>
      <c r="I166" s="24">
        <v>6.9957512322713589</v>
      </c>
      <c r="J166" s="24">
        <v>6.4047321492564002</v>
      </c>
      <c r="L166" s="24"/>
      <c r="M166" s="24"/>
      <c r="N166" s="24"/>
      <c r="O166" s="24"/>
      <c r="P166" s="24"/>
      <c r="Q166" s="24"/>
      <c r="R166" s="24"/>
      <c r="S166" s="24"/>
      <c r="T166" t="s">
        <v>614</v>
      </c>
      <c r="U166" t="s">
        <v>457</v>
      </c>
      <c r="V166" s="34">
        <v>19355600</v>
      </c>
      <c r="W166" s="34">
        <v>13642700</v>
      </c>
      <c r="X166" s="34">
        <v>13642700</v>
      </c>
      <c r="Y166" s="32">
        <v>1</v>
      </c>
      <c r="Z166" s="32">
        <v>1.4187514201734261</v>
      </c>
      <c r="AA166" s="32">
        <v>1.4187514201734261</v>
      </c>
      <c r="AB166" s="24">
        <v>-19.571359999999999</v>
      </c>
      <c r="AC166" s="24">
        <v>1.6639116655793942</v>
      </c>
      <c r="AD166" s="24">
        <v>5.5911798242224986</v>
      </c>
      <c r="AE166" s="24">
        <v>4.9309210428252532</v>
      </c>
      <c r="AF166" s="24">
        <v>4.5143441325849007</v>
      </c>
    </row>
    <row r="167" spans="1:32">
      <c r="A167" t="s">
        <v>212</v>
      </c>
      <c r="B167">
        <v>446</v>
      </c>
      <c r="C167" s="24">
        <v>-23.07302</v>
      </c>
      <c r="D167" s="24">
        <v>1.5484599999999999</v>
      </c>
      <c r="E167" s="24">
        <v>-49.15</v>
      </c>
      <c r="F167" s="24">
        <v>24.87</v>
      </c>
      <c r="G167" s="24">
        <v>0.58009999999999995</v>
      </c>
      <c r="H167" s="24">
        <v>8.2694350088965578</v>
      </c>
      <c r="I167" s="24">
        <v>7.5599479774794647</v>
      </c>
      <c r="J167" s="24">
        <v>7.1123114995853358</v>
      </c>
      <c r="L167" s="24"/>
      <c r="M167" s="24"/>
      <c r="N167" s="24"/>
      <c r="O167" s="24"/>
      <c r="P167" s="24"/>
      <c r="Q167" s="24"/>
      <c r="R167" s="24"/>
      <c r="S167" s="24"/>
      <c r="T167" t="s">
        <v>615</v>
      </c>
      <c r="U167" t="s">
        <v>457</v>
      </c>
      <c r="V167" s="34">
        <v>12708600</v>
      </c>
      <c r="W167" s="34">
        <v>14074900</v>
      </c>
      <c r="X167" s="34">
        <v>14074900</v>
      </c>
      <c r="Y167" s="32">
        <v>1</v>
      </c>
      <c r="Z167" s="32">
        <v>0.90292648615620719</v>
      </c>
      <c r="AA167" s="32">
        <v>0.90292648615620719</v>
      </c>
      <c r="AB167" s="24">
        <v>-23.07302</v>
      </c>
      <c r="AC167" s="24">
        <v>1.3981455467534405</v>
      </c>
      <c r="AD167" s="24">
        <v>9.1584809346991918</v>
      </c>
      <c r="AE167" s="24">
        <v>8.3727170410765712</v>
      </c>
      <c r="AF167" s="24">
        <v>7.8769552213079042</v>
      </c>
    </row>
    <row r="168" spans="1:32">
      <c r="A168" t="s">
        <v>213</v>
      </c>
      <c r="B168">
        <v>579</v>
      </c>
      <c r="C168" s="24">
        <v>-19.785879999999999</v>
      </c>
      <c r="D168" s="24">
        <v>1.23112</v>
      </c>
      <c r="E168" s="24">
        <v>-67.38</v>
      </c>
      <c r="F168" s="24">
        <v>31.39</v>
      </c>
      <c r="G168" s="24">
        <v>0.62929999999999997</v>
      </c>
      <c r="H168" s="24">
        <v>7.7309680078919696</v>
      </c>
      <c r="I168" s="24">
        <v>6.8385998482746206</v>
      </c>
      <c r="J168" s="24">
        <v>6.2755782252322332</v>
      </c>
      <c r="K168">
        <v>66</v>
      </c>
      <c r="L168" s="24">
        <v>-25.8918</v>
      </c>
      <c r="M168" s="24">
        <v>2.3694000000000002</v>
      </c>
      <c r="N168" s="24">
        <v>-10.929</v>
      </c>
      <c r="O168" s="24">
        <v>6.7629999999999999</v>
      </c>
      <c r="P168" s="24">
        <v>0.40039999999999998</v>
      </c>
      <c r="Q168" s="24">
        <v>6.5939348923254668</v>
      </c>
      <c r="R168" s="24">
        <v>6.1302680194175112</v>
      </c>
      <c r="S168" s="24">
        <v>5.837726793554447</v>
      </c>
      <c r="T168" t="s">
        <v>616</v>
      </c>
      <c r="U168" t="s">
        <v>457</v>
      </c>
      <c r="V168" s="34">
        <v>10959400</v>
      </c>
      <c r="W168" s="34">
        <v>13312500</v>
      </c>
      <c r="X168" s="34">
        <v>13312500</v>
      </c>
      <c r="Y168" s="32">
        <v>1</v>
      </c>
      <c r="Z168" s="32">
        <v>0.82324131455399063</v>
      </c>
      <c r="AA168" s="32">
        <v>0.82324131455399063</v>
      </c>
      <c r="AB168" s="24">
        <v>-19.785879999999999</v>
      </c>
      <c r="AC168" s="24">
        <v>1.013508847173709</v>
      </c>
      <c r="AD168" s="24">
        <v>9.3908892462235016</v>
      </c>
      <c r="AE168" s="24">
        <v>8.3069201306783107</v>
      </c>
      <c r="AF168" s="24">
        <v>7.6230117637283152</v>
      </c>
    </row>
    <row r="169" spans="1:32">
      <c r="A169" t="s">
        <v>214</v>
      </c>
      <c r="B169">
        <v>877</v>
      </c>
      <c r="C169" s="24">
        <v>-25.133120000000002</v>
      </c>
      <c r="D169" s="24">
        <v>1.9505999999999999</v>
      </c>
      <c r="E169" s="24">
        <v>-41.34</v>
      </c>
      <c r="F169" s="24">
        <v>23.32</v>
      </c>
      <c r="G169" s="24">
        <v>0.3821</v>
      </c>
      <c r="H169" s="24">
        <v>7.6207266143114758</v>
      </c>
      <c r="I169" s="24">
        <v>7.0575089947748664</v>
      </c>
      <c r="J169" s="24">
        <v>6.7021582408735316</v>
      </c>
      <c r="L169" s="24"/>
      <c r="M169" s="24"/>
      <c r="N169" s="24"/>
      <c r="O169" s="24"/>
      <c r="P169" s="24"/>
      <c r="Q169" s="24"/>
      <c r="R169" s="24"/>
      <c r="S169" s="24"/>
      <c r="T169" t="s">
        <v>617</v>
      </c>
      <c r="U169" t="s">
        <v>457</v>
      </c>
      <c r="V169" s="34">
        <v>8941180</v>
      </c>
      <c r="W169" s="34">
        <v>13536000</v>
      </c>
      <c r="X169" s="34">
        <v>13536000</v>
      </c>
      <c r="Y169" s="32">
        <v>1</v>
      </c>
      <c r="Z169" s="32">
        <v>0.66054816784869974</v>
      </c>
      <c r="AA169" s="32">
        <v>0.66054816784869974</v>
      </c>
      <c r="AB169" s="24">
        <v>-25.133120000000002</v>
      </c>
      <c r="AC169" s="24">
        <v>1.2884652562056735</v>
      </c>
      <c r="AD169" s="24">
        <v>11.53697335825027</v>
      </c>
      <c r="AE169" s="24">
        <v>10.684321504910157</v>
      </c>
      <c r="AF169" s="24">
        <v>10.146358081200036</v>
      </c>
    </row>
    <row r="170" spans="1:32">
      <c r="A170" t="s">
        <v>215</v>
      </c>
      <c r="B170">
        <v>130</v>
      </c>
      <c r="C170" s="24">
        <v>-20.878900000000002</v>
      </c>
      <c r="D170" s="24">
        <v>0.98219999999999996</v>
      </c>
      <c r="E170" s="24">
        <v>-22.533999999999999</v>
      </c>
      <c r="F170" s="24">
        <v>8.8490000000000002</v>
      </c>
      <c r="G170" s="24">
        <v>0.37109999999999999</v>
      </c>
      <c r="H170" s="24">
        <v>10.803063870775773</v>
      </c>
      <c r="I170" s="24">
        <v>9.6845418908652547</v>
      </c>
      <c r="J170" s="24">
        <v>8.978833093716057</v>
      </c>
      <c r="K170">
        <v>18</v>
      </c>
      <c r="L170" s="24">
        <v>-20.648599999999998</v>
      </c>
      <c r="M170" s="24">
        <v>1.7504999999999999</v>
      </c>
      <c r="N170" s="24">
        <v>-13.8697</v>
      </c>
      <c r="O170" s="24">
        <v>7.1525999999999996</v>
      </c>
      <c r="P170" s="24"/>
      <c r="Q170" s="24">
        <v>5.93000247579318</v>
      </c>
      <c r="R170" s="24">
        <v>5.3024033391647247</v>
      </c>
      <c r="S170" s="24">
        <v>4.9064323705500756</v>
      </c>
      <c r="T170" t="s">
        <v>618</v>
      </c>
      <c r="U170" t="s">
        <v>457</v>
      </c>
      <c r="V170" s="34">
        <v>14705000</v>
      </c>
      <c r="W170" s="34">
        <v>15358600</v>
      </c>
      <c r="X170" s="34">
        <v>15358600</v>
      </c>
      <c r="Y170" s="32">
        <v>1</v>
      </c>
      <c r="Z170" s="32">
        <v>0.95744403786803489</v>
      </c>
      <c r="AA170" s="32">
        <v>0.95744403786803489</v>
      </c>
      <c r="AB170" s="24">
        <v>-20.878900000000002</v>
      </c>
      <c r="AC170" s="24">
        <v>0.94040153399398385</v>
      </c>
      <c r="AD170" s="24">
        <v>11.283232694029023</v>
      </c>
      <c r="AE170" s="24">
        <v>10.114995245497662</v>
      </c>
      <c r="AF170" s="24">
        <v>9.3779194799828236</v>
      </c>
    </row>
    <row r="171" spans="1:32">
      <c r="A171" t="s">
        <v>216</v>
      </c>
      <c r="C171" s="24"/>
      <c r="D171" s="24"/>
      <c r="E171" s="24"/>
      <c r="F171" s="24"/>
      <c r="G171" s="24"/>
      <c r="H171" s="24"/>
      <c r="I171" s="24"/>
      <c r="J171" s="24"/>
      <c r="K171">
        <v>59</v>
      </c>
      <c r="L171" s="24">
        <v>-32.4482</v>
      </c>
      <c r="M171" s="24">
        <v>3.9550000000000001</v>
      </c>
      <c r="N171" s="24">
        <v>-13.327</v>
      </c>
      <c r="O171" s="24">
        <v>9.4670000000000005</v>
      </c>
      <c r="P171" s="24">
        <v>0.59630000000000005</v>
      </c>
      <c r="Q171" s="24">
        <v>5.6081085547094718</v>
      </c>
      <c r="R171" s="24">
        <v>5.3303304791928827</v>
      </c>
      <c r="S171" s="24">
        <v>5.1550720264596483</v>
      </c>
      <c r="T171" t="s">
        <v>619</v>
      </c>
      <c r="U171" t="s">
        <v>457</v>
      </c>
      <c r="V171" s="34">
        <v>14306800</v>
      </c>
      <c r="W171" s="34">
        <v>14875200</v>
      </c>
      <c r="X171" s="34">
        <v>14875200</v>
      </c>
      <c r="Y171" s="32">
        <v>1</v>
      </c>
      <c r="Z171" s="32">
        <v>0.96178874905883616</v>
      </c>
      <c r="AA171" s="32">
        <v>0.96178874905883616</v>
      </c>
      <c r="AB171" s="24">
        <v>0</v>
      </c>
      <c r="AC171" s="24">
        <v>0</v>
      </c>
      <c r="AD171" s="24"/>
      <c r="AE171" s="24"/>
      <c r="AF171" s="24"/>
    </row>
    <row r="172" spans="1:32">
      <c r="A172" t="s">
        <v>217</v>
      </c>
      <c r="C172" s="24"/>
      <c r="D172" s="24"/>
      <c r="E172" s="24"/>
      <c r="F172" s="24"/>
      <c r="G172" s="24"/>
      <c r="H172" s="24"/>
      <c r="I172" s="24"/>
      <c r="J172" s="24"/>
      <c r="L172" s="24"/>
      <c r="M172" s="24"/>
      <c r="N172" s="24"/>
      <c r="O172" s="24"/>
      <c r="P172" s="24"/>
      <c r="Q172" s="24"/>
      <c r="R172" s="24"/>
      <c r="S172" s="24"/>
      <c r="T172" t="s">
        <v>620</v>
      </c>
      <c r="U172" t="s">
        <v>457</v>
      </c>
      <c r="V172" s="34">
        <v>11922200</v>
      </c>
      <c r="W172" s="34">
        <v>11105400</v>
      </c>
      <c r="X172" s="34">
        <v>11105400</v>
      </c>
      <c r="Y172" s="32">
        <v>1</v>
      </c>
      <c r="Z172" s="32">
        <v>1.0735498045995642</v>
      </c>
      <c r="AA172" s="32">
        <v>1.0735498045995642</v>
      </c>
      <c r="AB172" s="24">
        <v>0</v>
      </c>
      <c r="AC172" s="24">
        <v>0</v>
      </c>
      <c r="AD172" s="24"/>
      <c r="AE172" s="24"/>
      <c r="AF172" s="24"/>
    </row>
    <row r="173" spans="1:32">
      <c r="A173" t="s">
        <v>219</v>
      </c>
      <c r="B173">
        <v>57</v>
      </c>
      <c r="C173" s="24">
        <v>-33.145000000000003</v>
      </c>
      <c r="D173" s="24">
        <v>2.2948</v>
      </c>
      <c r="E173" s="24">
        <v>-12.954000000000001</v>
      </c>
      <c r="F173" s="24">
        <v>9.4559999999999995</v>
      </c>
      <c r="G173" s="24">
        <v>0.6038</v>
      </c>
      <c r="H173" s="24">
        <v>9.9690035444814225</v>
      </c>
      <c r="I173" s="24">
        <v>9.4902636592329852</v>
      </c>
      <c r="J173" s="24">
        <v>9.1882124214083625</v>
      </c>
      <c r="L173" s="24"/>
      <c r="M173" s="24"/>
      <c r="N173" s="24"/>
      <c r="O173" s="24"/>
      <c r="P173" s="24"/>
      <c r="Q173" s="24"/>
      <c r="R173" s="24"/>
      <c r="S173" s="24"/>
      <c r="T173" t="s">
        <v>621</v>
      </c>
      <c r="U173" t="s">
        <v>457</v>
      </c>
      <c r="V173" s="34">
        <v>10985400</v>
      </c>
      <c r="W173" s="34">
        <v>12126900</v>
      </c>
      <c r="X173" s="34">
        <v>12126900</v>
      </c>
      <c r="Y173" s="32">
        <v>1</v>
      </c>
      <c r="Z173" s="32">
        <v>0.90587042030527176</v>
      </c>
      <c r="AA173" s="32">
        <v>0.90587042030527176</v>
      </c>
      <c r="AB173" s="24">
        <v>-33.145000000000003</v>
      </c>
      <c r="AC173" s="24">
        <v>2.0787914405165377</v>
      </c>
      <c r="AD173" s="24">
        <v>11.00488913317419</v>
      </c>
      <c r="AE173" s="24">
        <v>10.476403077644189</v>
      </c>
      <c r="AF173" s="24">
        <v>10.142965500862697</v>
      </c>
    </row>
    <row r="174" spans="1:32">
      <c r="A174" t="s">
        <v>221</v>
      </c>
      <c r="B174">
        <v>366</v>
      </c>
      <c r="C174" s="24">
        <v>-19.04073</v>
      </c>
      <c r="D174" s="24">
        <v>1.10738</v>
      </c>
      <c r="E174" s="24">
        <v>-44.44</v>
      </c>
      <c r="F174" s="24">
        <v>20.18</v>
      </c>
      <c r="G174" s="24">
        <v>0.5252</v>
      </c>
      <c r="H174" s="24">
        <v>7.9219412793042698</v>
      </c>
      <c r="I174" s="24">
        <v>6.9298588065594933</v>
      </c>
      <c r="J174" s="24">
        <v>6.3039244565080716</v>
      </c>
      <c r="K174">
        <v>23</v>
      </c>
      <c r="L174" s="24">
        <v>-25.1325</v>
      </c>
      <c r="M174" s="24">
        <v>2.1522999999999999</v>
      </c>
      <c r="N174" s="24">
        <v>-10.683999999999999</v>
      </c>
      <c r="O174" s="24">
        <v>6.4329999999999998</v>
      </c>
      <c r="P174" s="24">
        <v>0.68</v>
      </c>
      <c r="Q174" s="24">
        <v>6.9062720503070967</v>
      </c>
      <c r="R174" s="24">
        <v>6.3958356387157238</v>
      </c>
      <c r="S174" s="24">
        <v>6.0737861193364813</v>
      </c>
      <c r="T174" t="s">
        <v>622</v>
      </c>
      <c r="U174" t="s">
        <v>457</v>
      </c>
      <c r="V174" s="34">
        <v>11923100</v>
      </c>
      <c r="W174" s="34">
        <v>13295300</v>
      </c>
      <c r="X174" s="34">
        <v>13295300</v>
      </c>
      <c r="Y174" s="32">
        <v>1</v>
      </c>
      <c r="Z174" s="32">
        <v>0.89679059517273019</v>
      </c>
      <c r="AA174" s="32">
        <v>0.89679059517273019</v>
      </c>
      <c r="AB174" s="24">
        <v>-19.04073</v>
      </c>
      <c r="AC174" s="24">
        <v>0.99308796928237797</v>
      </c>
      <c r="AD174" s="24">
        <v>8.8336578482721837</v>
      </c>
      <c r="AE174" s="24">
        <v>7.7273990649118467</v>
      </c>
      <c r="AF174" s="24">
        <v>7.0294274833400516</v>
      </c>
    </row>
    <row r="175" spans="1:32">
      <c r="A175" t="s">
        <v>222</v>
      </c>
      <c r="B175">
        <v>1043</v>
      </c>
      <c r="C175" s="24">
        <v>-24.08793</v>
      </c>
      <c r="D175" s="24">
        <v>2.41187</v>
      </c>
      <c r="E175" s="24">
        <v>-93.5</v>
      </c>
      <c r="F175" s="24">
        <v>60.06</v>
      </c>
      <c r="G175" s="24">
        <v>0.77549999999999997</v>
      </c>
      <c r="H175" s="24">
        <v>5.7299105399030479</v>
      </c>
      <c r="I175" s="24">
        <v>5.2744082579939437</v>
      </c>
      <c r="J175" s="24">
        <v>4.9870183155177967</v>
      </c>
      <c r="K175">
        <v>30</v>
      </c>
      <c r="L175" s="24">
        <v>-21.070900000000002</v>
      </c>
      <c r="M175" s="24">
        <v>1.7383999999999999</v>
      </c>
      <c r="N175" s="24">
        <v>-5.73</v>
      </c>
      <c r="O175" s="24">
        <v>3.0259999999999998</v>
      </c>
      <c r="P175" s="24">
        <v>0.20830000000000001</v>
      </c>
      <c r="Q175" s="24">
        <v>6.2142023319581021</v>
      </c>
      <c r="R175" s="24">
        <v>5.5822348396271595</v>
      </c>
      <c r="S175" s="24">
        <v>5.1835077454256275</v>
      </c>
      <c r="T175" t="s">
        <v>623</v>
      </c>
      <c r="U175" t="s">
        <v>457</v>
      </c>
      <c r="V175" s="34">
        <v>12339600</v>
      </c>
      <c r="W175" s="34">
        <v>11522400</v>
      </c>
      <c r="X175" s="34">
        <v>11522400</v>
      </c>
      <c r="Y175" s="32">
        <v>1</v>
      </c>
      <c r="Z175" s="32">
        <v>1.07092272443241</v>
      </c>
      <c r="AA175" s="32">
        <v>1.07092272443241</v>
      </c>
      <c r="AB175" s="24">
        <v>-24.08793</v>
      </c>
      <c r="AC175" s="24">
        <v>2.5829263913767968</v>
      </c>
      <c r="AD175" s="24">
        <v>5.3504425755274783</v>
      </c>
      <c r="AE175" s="24">
        <v>4.9251063010072782</v>
      </c>
      <c r="AF175" s="24">
        <v>4.6567489901392474</v>
      </c>
    </row>
    <row r="176" spans="1:32">
      <c r="A176" t="s">
        <v>223</v>
      </c>
      <c r="B176">
        <v>870</v>
      </c>
      <c r="C176" s="24">
        <v>-18.988880000000002</v>
      </c>
      <c r="D176" s="24">
        <v>1.1891</v>
      </c>
      <c r="E176" s="24">
        <v>-48.91</v>
      </c>
      <c r="F176" s="24">
        <v>21.79</v>
      </c>
      <c r="G176" s="24">
        <v>0.35220000000000001</v>
      </c>
      <c r="H176" s="24">
        <v>7.3339074374535063</v>
      </c>
      <c r="I176" s="24">
        <v>6.4100050838515292</v>
      </c>
      <c r="J176" s="24">
        <v>5.8270875995693467</v>
      </c>
      <c r="K176">
        <v>20</v>
      </c>
      <c r="L176" s="24">
        <v>-20.046800000000001</v>
      </c>
      <c r="M176" s="24">
        <v>1.8815</v>
      </c>
      <c r="N176" s="24">
        <v>-6.7160000000000002</v>
      </c>
      <c r="O176" s="24">
        <v>3.7610000000000001</v>
      </c>
      <c r="P176" s="24">
        <v>0.38500000000000001</v>
      </c>
      <c r="Q176" s="24">
        <v>5.1972730979941346</v>
      </c>
      <c r="R176" s="24">
        <v>4.6133707388827281</v>
      </c>
      <c r="S176" s="24">
        <v>4.2449693673387774</v>
      </c>
      <c r="T176" t="s">
        <v>624</v>
      </c>
      <c r="U176" t="s">
        <v>457</v>
      </c>
      <c r="V176" s="34">
        <v>11506200</v>
      </c>
      <c r="W176" s="34">
        <v>11978100</v>
      </c>
      <c r="X176" s="34">
        <v>11978100</v>
      </c>
      <c r="Y176" s="32">
        <v>1</v>
      </c>
      <c r="Z176" s="32">
        <v>0.96060310065870214</v>
      </c>
      <c r="AA176" s="32">
        <v>0.96060310065870214</v>
      </c>
      <c r="AB176" s="24">
        <v>-18.988880000000002</v>
      </c>
      <c r="AC176" s="24">
        <v>1.1422531469932629</v>
      </c>
      <c r="AD176" s="24">
        <v>7.6346905734788058</v>
      </c>
      <c r="AE176" s="24">
        <v>6.6728965162157792</v>
      </c>
      <c r="AF176" s="24">
        <v>6.0660720286803276</v>
      </c>
    </row>
    <row r="177" spans="1:32">
      <c r="A177" t="s">
        <v>224</v>
      </c>
      <c r="B177">
        <v>456</v>
      </c>
      <c r="C177" s="24">
        <v>-24.221730000000001</v>
      </c>
      <c r="D177" s="24">
        <v>1.9458599999999999</v>
      </c>
      <c r="E177" s="24">
        <v>-53.58</v>
      </c>
      <c r="F177" s="24">
        <v>30.73</v>
      </c>
      <c r="G177" s="24">
        <v>0.67369999999999997</v>
      </c>
      <c r="H177" s="24">
        <v>7.1709163731594074</v>
      </c>
      <c r="I177" s="24">
        <v>6.6063267887760952</v>
      </c>
      <c r="J177" s="24">
        <v>6.2501104214321224</v>
      </c>
      <c r="K177">
        <v>33</v>
      </c>
      <c r="L177" s="24">
        <v>-21.492699999999999</v>
      </c>
      <c r="M177" s="24">
        <v>2.9129999999999998</v>
      </c>
      <c r="N177" s="24">
        <v>-11.207000000000001</v>
      </c>
      <c r="O177" s="24">
        <v>6.5140000000000002</v>
      </c>
      <c r="P177" s="24">
        <v>0.54930000000000001</v>
      </c>
      <c r="Q177" s="24">
        <v>3.8532678798063724</v>
      </c>
      <c r="R177" s="24">
        <v>3.4761266890517857</v>
      </c>
      <c r="S177" s="24">
        <v>3.238177090507349</v>
      </c>
      <c r="T177" t="s">
        <v>625</v>
      </c>
      <c r="U177" t="s">
        <v>457</v>
      </c>
      <c r="V177" s="34">
        <v>10199100</v>
      </c>
      <c r="W177" s="34">
        <v>12425600</v>
      </c>
      <c r="X177" s="34">
        <v>12425600</v>
      </c>
      <c r="Y177" s="32">
        <v>1</v>
      </c>
      <c r="Z177" s="32">
        <v>0.8208134818439351</v>
      </c>
      <c r="AA177" s="32">
        <v>0.8208134818439351</v>
      </c>
      <c r="AB177" s="24">
        <v>-24.221730000000001</v>
      </c>
      <c r="AC177" s="24">
        <v>1.5971881217808395</v>
      </c>
      <c r="AD177" s="24">
        <v>8.7363530592238074</v>
      </c>
      <c r="AE177" s="24">
        <v>8.0485115497069604</v>
      </c>
      <c r="AF177" s="24">
        <v>7.6145318756112781</v>
      </c>
    </row>
    <row r="178" spans="1:32">
      <c r="A178" t="s">
        <v>225</v>
      </c>
      <c r="B178">
        <v>427</v>
      </c>
      <c r="C178" s="24">
        <v>-20.537880000000001</v>
      </c>
      <c r="D178" s="24">
        <v>1.4100200000000001</v>
      </c>
      <c r="E178" s="24">
        <v>-29.07</v>
      </c>
      <c r="F178" s="24">
        <v>14.65</v>
      </c>
      <c r="G178" s="24">
        <v>0.33289999999999997</v>
      </c>
      <c r="H178" s="24">
        <v>7.2834068551339444</v>
      </c>
      <c r="I178" s="24">
        <v>6.5042602553210971</v>
      </c>
      <c r="J178" s="24">
        <v>6.0126734831051403</v>
      </c>
      <c r="L178" s="24"/>
      <c r="M178" s="24"/>
      <c r="N178" s="24"/>
      <c r="O178" s="24"/>
      <c r="P178" s="24"/>
      <c r="Q178" s="24"/>
      <c r="R178" s="24"/>
      <c r="S178" s="24"/>
      <c r="T178" t="s">
        <v>626</v>
      </c>
      <c r="U178" t="s">
        <v>457</v>
      </c>
      <c r="V178" s="34">
        <v>15063300</v>
      </c>
      <c r="W178" s="34">
        <v>16373200</v>
      </c>
      <c r="X178" s="34">
        <v>14273100</v>
      </c>
      <c r="Y178" s="32">
        <v>0.87173551901888446</v>
      </c>
      <c r="Z178" s="32">
        <v>0.91999731268169938</v>
      </c>
      <c r="AA178" s="32">
        <v>1.0553628854278327</v>
      </c>
      <c r="AB178" s="24">
        <v>-20.537880000000001</v>
      </c>
      <c r="AC178" s="24">
        <v>1.4880827757109527</v>
      </c>
      <c r="AD178" s="24">
        <v>6.9013293490810321</v>
      </c>
      <c r="AE178" s="24">
        <v>6.1630557082593826</v>
      </c>
      <c r="AF178" s="24">
        <v>5.6972569019874779</v>
      </c>
    </row>
    <row r="179" spans="1:32">
      <c r="A179" t="s">
        <v>226</v>
      </c>
      <c r="B179">
        <v>627</v>
      </c>
      <c r="C179" s="24">
        <v>-23.824770000000001</v>
      </c>
      <c r="D179" s="24">
        <v>1.69848</v>
      </c>
      <c r="E179" s="24">
        <v>-38.229999999999997</v>
      </c>
      <c r="F179" s="24">
        <v>20.62</v>
      </c>
      <c r="G179" s="24">
        <v>0.40310000000000001</v>
      </c>
      <c r="H179" s="24">
        <v>7.9816302422612946</v>
      </c>
      <c r="I179" s="24">
        <v>7.3348093855728962</v>
      </c>
      <c r="J179" s="24">
        <v>6.9267108618576074</v>
      </c>
      <c r="K179">
        <v>27</v>
      </c>
      <c r="L179" s="24">
        <v>-22.644200000000001</v>
      </c>
      <c r="M179" s="24">
        <v>1.484</v>
      </c>
      <c r="N179" s="24">
        <v>-9.6509999999999998</v>
      </c>
      <c r="O179" s="24">
        <v>5.3630000000000004</v>
      </c>
      <c r="P179" s="24">
        <v>0.53639999999999999</v>
      </c>
      <c r="Q179" s="24">
        <v>8.3396693624501115</v>
      </c>
      <c r="R179" s="24">
        <v>7.5993645857195782</v>
      </c>
      <c r="S179" s="24">
        <v>7.1322842753692113</v>
      </c>
      <c r="T179" t="s">
        <v>627</v>
      </c>
      <c r="U179" t="s">
        <v>457</v>
      </c>
      <c r="V179" s="34">
        <v>13006000</v>
      </c>
      <c r="W179" s="34">
        <v>14137000</v>
      </c>
      <c r="X179" s="34">
        <v>12417200</v>
      </c>
      <c r="Y179" s="32">
        <v>0.87834759850038902</v>
      </c>
      <c r="Z179" s="32">
        <v>0.91999717054537733</v>
      </c>
      <c r="AA179" s="32">
        <v>1.0474180974776923</v>
      </c>
      <c r="AB179" s="24">
        <v>-23.824770000000001</v>
      </c>
      <c r="AC179" s="24">
        <v>1.7790186902039109</v>
      </c>
      <c r="AD179" s="24">
        <v>7.6202905616028707</v>
      </c>
      <c r="AE179" s="24">
        <v>7.0027521991800521</v>
      </c>
      <c r="AF179" s="24">
        <v>6.6131288723557029</v>
      </c>
    </row>
    <row r="180" spans="1:32">
      <c r="A180" t="s">
        <v>227</v>
      </c>
      <c r="B180">
        <v>736</v>
      </c>
      <c r="C180" s="24">
        <v>-23.278849999999998</v>
      </c>
      <c r="D180" s="24">
        <v>1.64429</v>
      </c>
      <c r="E180" s="24">
        <v>-62.18</v>
      </c>
      <c r="F180" s="24">
        <v>32.54</v>
      </c>
      <c r="G180" s="24">
        <v>0.58940000000000003</v>
      </c>
      <c r="H180" s="24">
        <v>7.9126670683857236</v>
      </c>
      <c r="I180" s="24">
        <v>7.2445292772004031</v>
      </c>
      <c r="J180" s="24">
        <v>6.8229812652560717</v>
      </c>
      <c r="K180">
        <v>7</v>
      </c>
      <c r="L180" s="24">
        <v>-25.392800000000001</v>
      </c>
      <c r="M180" s="24">
        <v>2.0072999999999999</v>
      </c>
      <c r="N180" s="24">
        <v>-15.759</v>
      </c>
      <c r="O180" s="24">
        <v>8.8510000000000009</v>
      </c>
      <c r="P180" s="24">
        <v>0.91700000000000004</v>
      </c>
      <c r="Q180" s="24">
        <v>7.5348325282100159</v>
      </c>
      <c r="R180" s="24">
        <v>6.9875240597857093</v>
      </c>
      <c r="S180" s="24">
        <v>6.6422108626751912</v>
      </c>
      <c r="T180" t="s">
        <v>628</v>
      </c>
      <c r="U180" t="s">
        <v>457</v>
      </c>
      <c r="V180" s="34">
        <v>13064000</v>
      </c>
      <c r="W180" s="34">
        <v>14200000</v>
      </c>
      <c r="X180" s="34">
        <v>12659300</v>
      </c>
      <c r="Y180" s="32">
        <v>0.89149999999999996</v>
      </c>
      <c r="Z180" s="32">
        <v>0.92</v>
      </c>
      <c r="AA180" s="32">
        <v>1.0319685922602355</v>
      </c>
      <c r="AB180" s="24">
        <v>-23.278849999999998</v>
      </c>
      <c r="AC180" s="24">
        <v>1.6968556365675826</v>
      </c>
      <c r="AD180" s="24">
        <v>7.6675464037672532</v>
      </c>
      <c r="AE180" s="24">
        <v>7.0201063593740862</v>
      </c>
      <c r="AF180" s="24">
        <v>6.6116171717128136</v>
      </c>
    </row>
    <row r="181" spans="1:32">
      <c r="A181" t="s">
        <v>228</v>
      </c>
      <c r="B181">
        <v>290</v>
      </c>
      <c r="C181" s="24">
        <v>-23.646999999999998</v>
      </c>
      <c r="D181" s="24">
        <v>1.712</v>
      </c>
      <c r="E181" s="24">
        <v>-21.26</v>
      </c>
      <c r="F181" s="24">
        <v>11.34</v>
      </c>
      <c r="G181" s="24">
        <v>0.30470000000000003</v>
      </c>
      <c r="H181" s="24">
        <v>7.814760124927548</v>
      </c>
      <c r="I181" s="24">
        <v>7.1730473394905667</v>
      </c>
      <c r="J181" s="24">
        <v>6.768171649911161</v>
      </c>
      <c r="K181">
        <v>41</v>
      </c>
      <c r="L181" s="24">
        <v>-21.336600000000001</v>
      </c>
      <c r="M181" s="24">
        <v>1.4879</v>
      </c>
      <c r="N181" s="24">
        <v>-10.022</v>
      </c>
      <c r="O181" s="24">
        <v>5.226</v>
      </c>
      <c r="P181" s="24">
        <v>0.40289999999999998</v>
      </c>
      <c r="Q181" s="24">
        <v>7.4389873875098891</v>
      </c>
      <c r="R181" s="24">
        <v>6.7006230561246403</v>
      </c>
      <c r="S181" s="24">
        <v>6.2347670304777933</v>
      </c>
      <c r="T181" t="s">
        <v>629</v>
      </c>
      <c r="U181" t="s">
        <v>457</v>
      </c>
      <c r="V181" s="34">
        <v>14391600</v>
      </c>
      <c r="W181" s="34">
        <v>15643000</v>
      </c>
      <c r="X181" s="34">
        <v>13842000</v>
      </c>
      <c r="Y181" s="32">
        <v>0.88486863133670013</v>
      </c>
      <c r="Z181" s="32">
        <v>0.92000255705427347</v>
      </c>
      <c r="AA181" s="32">
        <v>1.0397052449068054</v>
      </c>
      <c r="AB181" s="24">
        <v>-23.646999999999998</v>
      </c>
      <c r="AC181" s="24">
        <v>1.7799753792804507</v>
      </c>
      <c r="AD181" s="24">
        <v>7.5163226916567387</v>
      </c>
      <c r="AE181" s="24">
        <v>6.899116239558384</v>
      </c>
      <c r="AF181" s="24">
        <v>6.5097023248332562</v>
      </c>
    </row>
    <row r="182" spans="1:32">
      <c r="A182" t="s">
        <v>229</v>
      </c>
      <c r="B182">
        <v>397</v>
      </c>
      <c r="C182" s="24">
        <v>-22.688300000000002</v>
      </c>
      <c r="D182" s="24">
        <v>1.5955999999999999</v>
      </c>
      <c r="E182" s="24">
        <v>-28.61</v>
      </c>
      <c r="F182" s="24">
        <v>15.21</v>
      </c>
      <c r="G182" s="24">
        <v>0.36649999999999999</v>
      </c>
      <c r="H182" s="24">
        <v>7.7840118663048168</v>
      </c>
      <c r="I182" s="24">
        <v>7.0954857390372617</v>
      </c>
      <c r="J182" s="24">
        <v>6.6610741192328344</v>
      </c>
      <c r="L182" s="24"/>
      <c r="M182" s="24"/>
      <c r="N182" s="24"/>
      <c r="O182" s="24"/>
      <c r="P182" s="24"/>
      <c r="Q182" s="24"/>
      <c r="R182" s="24"/>
      <c r="S182" s="24"/>
      <c r="T182" t="s">
        <v>630</v>
      </c>
      <c r="U182" t="s">
        <v>457</v>
      </c>
      <c r="V182" s="34">
        <v>13774200</v>
      </c>
      <c r="W182" s="34">
        <v>14972000</v>
      </c>
      <c r="X182" s="34">
        <v>13273500</v>
      </c>
      <c r="Y182" s="32">
        <v>0.88655490248463797</v>
      </c>
      <c r="Z182" s="32">
        <v>0.91999732834624637</v>
      </c>
      <c r="AA182" s="32">
        <v>1.0377217764719178</v>
      </c>
      <c r="AB182" s="24">
        <v>-22.688300000000002</v>
      </c>
      <c r="AC182" s="24">
        <v>1.6557888665385918</v>
      </c>
      <c r="AD182" s="24">
        <v>7.5010586101114392</v>
      </c>
      <c r="AE182" s="24">
        <v>6.8375607989655363</v>
      </c>
      <c r="AF182" s="24">
        <v>6.4189402884840518</v>
      </c>
    </row>
    <row r="183" spans="1:32">
      <c r="A183" t="s">
        <v>230</v>
      </c>
      <c r="B183">
        <v>545</v>
      </c>
      <c r="C183" s="24">
        <v>-21.85417</v>
      </c>
      <c r="D183" s="24">
        <v>1.64964</v>
      </c>
      <c r="E183" s="24">
        <v>-88.08</v>
      </c>
      <c r="F183" s="24">
        <v>43.49</v>
      </c>
      <c r="G183" s="24">
        <v>0.77590000000000003</v>
      </c>
      <c r="H183" s="24">
        <v>7.0233743931257502</v>
      </c>
      <c r="I183" s="24">
        <v>6.3574034608810726</v>
      </c>
      <c r="J183" s="24">
        <v>5.9372225847141848</v>
      </c>
      <c r="K183">
        <v>17</v>
      </c>
      <c r="L183" s="24">
        <v>-20.830400000000001</v>
      </c>
      <c r="M183" s="24">
        <v>1.5522</v>
      </c>
      <c r="N183" s="24">
        <v>-15.189</v>
      </c>
      <c r="O183" s="24">
        <v>7.6660000000000004</v>
      </c>
      <c r="P183" s="24">
        <v>0.79379999999999995</v>
      </c>
      <c r="Q183" s="24">
        <v>6.8047090155108645</v>
      </c>
      <c r="R183" s="24">
        <v>6.0969314812574753</v>
      </c>
      <c r="S183" s="24">
        <v>5.6503735759875724</v>
      </c>
      <c r="T183" t="s">
        <v>631</v>
      </c>
      <c r="U183" t="s">
        <v>457</v>
      </c>
      <c r="V183" s="34">
        <v>13044700</v>
      </c>
      <c r="W183" s="34">
        <v>14179000</v>
      </c>
      <c r="X183" s="34">
        <v>13525600</v>
      </c>
      <c r="Y183" s="32">
        <v>0.95391776570985265</v>
      </c>
      <c r="Z183" s="32">
        <v>0.92000141053670925</v>
      </c>
      <c r="AA183" s="32">
        <v>0.96444520021292957</v>
      </c>
      <c r="AB183" s="24">
        <v>-21.85417</v>
      </c>
      <c r="AC183" s="24">
        <v>1.5909873800792571</v>
      </c>
      <c r="AD183" s="24">
        <v>7.2822949314021521</v>
      </c>
      <c r="AE183" s="24">
        <v>6.5917726165027197</v>
      </c>
      <c r="AF183" s="24">
        <v>6.1561015425276304</v>
      </c>
    </row>
    <row r="184" spans="1:32">
      <c r="A184" t="s">
        <v>231</v>
      </c>
      <c r="B184">
        <v>516</v>
      </c>
      <c r="C184" s="24">
        <v>-23.698409999999999</v>
      </c>
      <c r="D184" s="24">
        <v>1.66364</v>
      </c>
      <c r="E184" s="24">
        <v>-35.15</v>
      </c>
      <c r="F184" s="24">
        <v>19.149999999999999</v>
      </c>
      <c r="G184" s="24">
        <v>0.41439999999999999</v>
      </c>
      <c r="H184" s="24">
        <v>8.0728278557115498</v>
      </c>
      <c r="I184" s="24">
        <v>7.4124612567669992</v>
      </c>
      <c r="J184" s="24">
        <v>6.9958163212280944</v>
      </c>
      <c r="K184">
        <v>26</v>
      </c>
      <c r="L184" s="24">
        <v>-20.294899999999998</v>
      </c>
      <c r="M184" s="24">
        <v>1.5948</v>
      </c>
      <c r="N184" s="24">
        <v>-6.9669999999999996</v>
      </c>
      <c r="O184" s="24">
        <v>3.7280000000000002</v>
      </c>
      <c r="P184" s="24">
        <v>0.33160000000000001</v>
      </c>
      <c r="Q184" s="24">
        <v>6.2871641170528978</v>
      </c>
      <c r="R184" s="24">
        <v>5.5982926042186172</v>
      </c>
      <c r="S184" s="24">
        <v>5.1636630703836888</v>
      </c>
      <c r="T184" t="s">
        <v>632</v>
      </c>
      <c r="U184" t="s">
        <v>457</v>
      </c>
      <c r="V184" s="34">
        <v>14594000</v>
      </c>
      <c r="W184" s="34">
        <v>15863000</v>
      </c>
      <c r="X184" s="34">
        <v>13160400</v>
      </c>
      <c r="Y184" s="32">
        <v>0.82962869570699116</v>
      </c>
      <c r="Z184" s="32">
        <v>0.92000252159112395</v>
      </c>
      <c r="AA184" s="32">
        <v>1.1089328591836114</v>
      </c>
      <c r="AB184" s="24">
        <v>-23.698409999999999</v>
      </c>
      <c r="AC184" s="24">
        <v>1.8448650618522233</v>
      </c>
      <c r="AD184" s="24">
        <v>7.2798166172609484</v>
      </c>
      <c r="AE184" s="24">
        <v>6.684319249250132</v>
      </c>
      <c r="AF184" s="24">
        <v>6.3086022415986172</v>
      </c>
    </row>
    <row r="185" spans="1:32">
      <c r="A185" t="s">
        <v>232</v>
      </c>
      <c r="B185">
        <v>338</v>
      </c>
      <c r="C185" s="24">
        <v>-25.39995</v>
      </c>
      <c r="D185" s="24">
        <v>2.4993500000000002</v>
      </c>
      <c r="E185" s="24">
        <v>-57.76</v>
      </c>
      <c r="F185" s="24">
        <v>34.39</v>
      </c>
      <c r="G185" s="24">
        <v>0.77710000000000001</v>
      </c>
      <c r="H185" s="24">
        <v>6.0543018520319132</v>
      </c>
      <c r="I185" s="24">
        <v>5.6147426511724454</v>
      </c>
      <c r="J185" s="24">
        <v>5.3374116728941159</v>
      </c>
      <c r="L185" s="24"/>
      <c r="M185" s="24"/>
      <c r="N185" s="24"/>
      <c r="O185" s="24"/>
      <c r="P185" s="24"/>
      <c r="Q185" s="24"/>
      <c r="R185" s="24"/>
      <c r="S185" s="24"/>
      <c r="T185" t="s">
        <v>633</v>
      </c>
      <c r="U185" t="s">
        <v>457</v>
      </c>
      <c r="V185" s="34">
        <v>13547000</v>
      </c>
      <c r="W185" s="34">
        <v>14725000</v>
      </c>
      <c r="X185" s="34">
        <v>13004900</v>
      </c>
      <c r="Y185" s="32">
        <v>0.88318505942275038</v>
      </c>
      <c r="Z185" s="32">
        <v>0.92</v>
      </c>
      <c r="AA185" s="32">
        <v>1.0416842882298212</v>
      </c>
      <c r="AB185" s="24">
        <v>-25.39995</v>
      </c>
      <c r="AC185" s="24">
        <v>2.6035336257872039</v>
      </c>
      <c r="AD185" s="24">
        <v>5.8120314575544265</v>
      </c>
      <c r="AE185" s="24">
        <v>5.3900617630643337</v>
      </c>
      <c r="AF185" s="24">
        <v>5.1238285277050766</v>
      </c>
    </row>
    <row r="186" spans="1:32">
      <c r="A186" t="s">
        <v>233</v>
      </c>
      <c r="C186" s="24"/>
      <c r="D186" s="24"/>
      <c r="E186" s="24"/>
      <c r="F186" s="24"/>
      <c r="G186" s="24"/>
      <c r="H186" s="24"/>
      <c r="I186" s="24"/>
      <c r="J186" s="24"/>
      <c r="L186" s="24"/>
      <c r="M186" s="24"/>
      <c r="N186" s="24"/>
      <c r="O186" s="24"/>
      <c r="P186" s="24"/>
      <c r="Q186" s="24"/>
      <c r="R186" s="24"/>
      <c r="S186" s="24"/>
      <c r="T186" t="s">
        <v>634</v>
      </c>
      <c r="U186" t="s">
        <v>457</v>
      </c>
      <c r="V186" s="34">
        <v>15717600</v>
      </c>
      <c r="W186" s="34">
        <v>17084300</v>
      </c>
      <c r="X186" s="34">
        <v>12972300</v>
      </c>
      <c r="Y186" s="32">
        <v>0.75931118044052137</v>
      </c>
      <c r="Z186" s="32">
        <v>0.92000257546402253</v>
      </c>
      <c r="AA186" s="32">
        <v>1.2116278531948845</v>
      </c>
      <c r="AB186" s="24">
        <v>0</v>
      </c>
      <c r="AC186" s="24">
        <v>0</v>
      </c>
      <c r="AD186" s="24"/>
      <c r="AE186" s="24"/>
      <c r="AF186" s="24"/>
    </row>
    <row r="187" spans="1:32">
      <c r="A187" t="s">
        <v>235</v>
      </c>
      <c r="C187" s="24"/>
      <c r="D187" s="24"/>
      <c r="E187" s="24"/>
      <c r="F187" s="24"/>
      <c r="G187" s="24"/>
      <c r="H187" s="24"/>
      <c r="I187" s="24"/>
      <c r="J187" s="24"/>
      <c r="L187" s="24"/>
      <c r="M187" s="24"/>
      <c r="N187" s="24"/>
      <c r="O187" s="24"/>
      <c r="P187" s="24"/>
      <c r="Q187" s="24"/>
      <c r="R187" s="24"/>
      <c r="S187" s="24"/>
      <c r="T187" t="s">
        <v>635</v>
      </c>
      <c r="U187" t="s">
        <v>457</v>
      </c>
      <c r="V187" s="34">
        <v>16170500</v>
      </c>
      <c r="W187" s="34">
        <v>17576600</v>
      </c>
      <c r="X187" s="34">
        <v>14108700</v>
      </c>
      <c r="Y187" s="32">
        <v>0.80269790516937289</v>
      </c>
      <c r="Z187" s="32">
        <v>0.92000159302709283</v>
      </c>
      <c r="AA187" s="32">
        <v>1.1461367808515313</v>
      </c>
      <c r="AB187" s="24">
        <v>0</v>
      </c>
      <c r="AC187" s="24">
        <v>0</v>
      </c>
      <c r="AD187" s="24"/>
      <c r="AE187" s="24"/>
      <c r="AF187" s="24"/>
    </row>
    <row r="188" spans="1:32">
      <c r="A188" t="s">
        <v>237</v>
      </c>
      <c r="B188">
        <v>152</v>
      </c>
      <c r="C188" s="24"/>
      <c r="D188" s="24"/>
      <c r="E188" s="24"/>
      <c r="F188" s="24"/>
      <c r="G188" s="24"/>
      <c r="H188" s="24"/>
      <c r="I188" s="24"/>
      <c r="J188" s="24"/>
      <c r="K188">
        <v>24</v>
      </c>
      <c r="L188" s="24">
        <v>-22.631799999999998</v>
      </c>
      <c r="M188" s="24">
        <v>1.2212000000000001</v>
      </c>
      <c r="N188" s="24">
        <v>-6.0510000000000002</v>
      </c>
      <c r="O188" s="24">
        <v>3.0880000000000001</v>
      </c>
      <c r="P188" s="24">
        <v>0.25459999999999999</v>
      </c>
      <c r="Q188" s="24">
        <v>10.124196965178481</v>
      </c>
      <c r="R188" s="24">
        <v>9.2245799584080004</v>
      </c>
      <c r="S188" s="24">
        <v>8.6569848220176109</v>
      </c>
      <c r="T188" t="s">
        <v>636</v>
      </c>
      <c r="U188" t="s">
        <v>457</v>
      </c>
      <c r="V188" s="34">
        <v>14795300</v>
      </c>
      <c r="W188" s="34">
        <v>16081900</v>
      </c>
      <c r="X188" s="34">
        <v>15065600</v>
      </c>
      <c r="Y188" s="32">
        <v>0.93680473078429782</v>
      </c>
      <c r="Z188" s="32">
        <v>0.91999701527804545</v>
      </c>
      <c r="AA188" s="32">
        <v>0.98205846431605781</v>
      </c>
      <c r="AB188" s="24">
        <v>0</v>
      </c>
      <c r="AC188" s="24">
        <v>0</v>
      </c>
      <c r="AD188" s="24"/>
      <c r="AE188" s="24"/>
      <c r="AF188" s="24"/>
    </row>
    <row r="189" spans="1:32">
      <c r="A189" t="s">
        <v>239</v>
      </c>
      <c r="B189">
        <v>239</v>
      </c>
      <c r="C189" s="24">
        <v>-17.6187</v>
      </c>
      <c r="D189" s="24">
        <v>0.54110000000000003</v>
      </c>
      <c r="E189" s="24">
        <v>-16.091999999999999</v>
      </c>
      <c r="F189" s="24">
        <v>5.0529999999999999</v>
      </c>
      <c r="G189" s="24">
        <v>9.2730000000000007E-2</v>
      </c>
      <c r="H189" s="24">
        <v>13.584493317087347</v>
      </c>
      <c r="I189" s="24">
        <v>11.554161975989377</v>
      </c>
      <c r="J189" s="24">
        <v>10.273165523282033</v>
      </c>
      <c r="L189" s="24"/>
      <c r="M189" s="24"/>
      <c r="N189" s="24"/>
      <c r="O189" s="24"/>
      <c r="P189" s="24"/>
      <c r="Q189" s="24"/>
      <c r="R189" s="24"/>
      <c r="S189" s="24"/>
      <c r="T189" t="s">
        <v>637</v>
      </c>
      <c r="U189" t="s">
        <v>457</v>
      </c>
      <c r="V189" s="34">
        <v>13623500</v>
      </c>
      <c r="W189" s="34">
        <v>14808200</v>
      </c>
      <c r="X189" s="34">
        <v>14160200</v>
      </c>
      <c r="Y189" s="32">
        <v>0.95624046136599994</v>
      </c>
      <c r="Z189" s="32">
        <v>0.91999702867330257</v>
      </c>
      <c r="AA189" s="32">
        <v>0.96209799296620102</v>
      </c>
      <c r="AB189" s="24">
        <v>-17.6187</v>
      </c>
      <c r="AC189" s="24">
        <v>0.52059122399401137</v>
      </c>
      <c r="AD189" s="24">
        <v>14.119656642464877</v>
      </c>
      <c r="AE189" s="24">
        <v>12.009340067706889</v>
      </c>
      <c r="AF189" s="24">
        <v>10.677878551237074</v>
      </c>
    </row>
    <row r="190" spans="1:32">
      <c r="A190" t="s">
        <v>240</v>
      </c>
      <c r="B190">
        <v>258</v>
      </c>
      <c r="C190" s="24">
        <v>-26.166599999999999</v>
      </c>
      <c r="D190" s="24">
        <v>1.9983</v>
      </c>
      <c r="E190" s="24">
        <v>-33.770000000000003</v>
      </c>
      <c r="F190" s="24">
        <v>19.41</v>
      </c>
      <c r="G190" s="24">
        <v>0.59189999999999998</v>
      </c>
      <c r="H190" s="24">
        <v>7.9559972646129022</v>
      </c>
      <c r="I190" s="24">
        <v>7.4062238128448437</v>
      </c>
      <c r="J190" s="24">
        <v>7.0593553844006944</v>
      </c>
      <c r="L190" s="24"/>
      <c r="M190" s="24"/>
      <c r="N190" s="24"/>
      <c r="O190" s="24"/>
      <c r="P190" s="24"/>
      <c r="Q190" s="24"/>
      <c r="R190" s="24"/>
      <c r="S190" s="24"/>
      <c r="T190" t="s">
        <v>638</v>
      </c>
      <c r="U190" t="s">
        <v>457</v>
      </c>
      <c r="V190" s="34">
        <v>15772700</v>
      </c>
      <c r="W190" s="34">
        <v>17144200</v>
      </c>
      <c r="X190" s="34">
        <v>15702300</v>
      </c>
      <c r="Y190" s="32">
        <v>0.91589575483253816</v>
      </c>
      <c r="Z190" s="32">
        <v>0.92000209983551284</v>
      </c>
      <c r="AA190" s="32">
        <v>1.0044834196264241</v>
      </c>
      <c r="AB190" s="24">
        <v>-26.166599999999999</v>
      </c>
      <c r="AC190" s="24">
        <v>2.0072592174394832</v>
      </c>
      <c r="AD190" s="24">
        <v>7.9204864004343696</v>
      </c>
      <c r="AE190" s="24">
        <v>7.3731668120507967</v>
      </c>
      <c r="AF190" s="24">
        <v>7.0278465990271188</v>
      </c>
    </row>
    <row r="191" spans="1:32">
      <c r="A191" t="s">
        <v>241</v>
      </c>
      <c r="B191">
        <v>623</v>
      </c>
      <c r="C191" s="24">
        <v>-23.497299999999999</v>
      </c>
      <c r="D191" s="24">
        <v>1.7315</v>
      </c>
      <c r="E191" s="24">
        <v>-97.06</v>
      </c>
      <c r="F191" s="24">
        <v>52</v>
      </c>
      <c r="G191" s="24">
        <v>0.81240000000000001</v>
      </c>
      <c r="H191" s="24">
        <v>7.6402941575951271</v>
      </c>
      <c r="I191" s="24">
        <v>7.0058082848442682</v>
      </c>
      <c r="J191" s="24">
        <v>6.6054922695049996</v>
      </c>
      <c r="L191" s="24"/>
      <c r="M191" s="24"/>
      <c r="N191" s="24"/>
      <c r="O191" s="24"/>
      <c r="P191" s="24"/>
      <c r="Q191" s="24"/>
      <c r="R191" s="24"/>
      <c r="S191" s="24"/>
      <c r="T191" t="s">
        <v>639</v>
      </c>
      <c r="U191" t="s">
        <v>457</v>
      </c>
      <c r="V191" s="34">
        <v>16337500</v>
      </c>
      <c r="W191" s="34">
        <v>17758200</v>
      </c>
      <c r="X191" s="34">
        <v>13803300</v>
      </c>
      <c r="Y191" s="32">
        <v>0.77729161739365471</v>
      </c>
      <c r="Z191" s="32">
        <v>0.91999752227140141</v>
      </c>
      <c r="AA191" s="32">
        <v>1.1835937782993922</v>
      </c>
      <c r="AB191" s="24">
        <v>-23.497299999999999</v>
      </c>
      <c r="AC191" s="24">
        <v>2.0493926271253975</v>
      </c>
      <c r="AD191" s="24">
        <v>6.4551658665972651</v>
      </c>
      <c r="AE191" s="24">
        <v>5.9190986073873537</v>
      </c>
      <c r="AF191" s="24">
        <v>5.5808778236363192</v>
      </c>
    </row>
    <row r="192" spans="1:32">
      <c r="A192" t="s">
        <v>242</v>
      </c>
      <c r="B192">
        <v>363</v>
      </c>
      <c r="C192" s="24">
        <v>-23.185300000000002</v>
      </c>
      <c r="D192" s="24">
        <v>1.5621</v>
      </c>
      <c r="E192" s="24">
        <v>-28.94</v>
      </c>
      <c r="F192" s="24">
        <v>14.75</v>
      </c>
      <c r="G192" s="24">
        <v>0.37290000000000001</v>
      </c>
      <c r="H192" s="24">
        <v>8.2691052646283616</v>
      </c>
      <c r="I192" s="24">
        <v>7.5658133571524573</v>
      </c>
      <c r="J192" s="24">
        <v>7.1220855672798855</v>
      </c>
      <c r="L192" s="24"/>
      <c r="M192" s="24"/>
      <c r="N192" s="24"/>
      <c r="O192" s="24"/>
      <c r="P192" s="24"/>
      <c r="Q192" s="24"/>
      <c r="R192" s="24"/>
      <c r="S192" s="24"/>
      <c r="T192" t="s">
        <v>640</v>
      </c>
      <c r="U192" t="s">
        <v>457</v>
      </c>
      <c r="V192" s="34">
        <v>14100900</v>
      </c>
      <c r="W192" s="34">
        <v>15327100</v>
      </c>
      <c r="X192" s="34">
        <v>14459500</v>
      </c>
      <c r="Y192" s="32">
        <v>0.94339437988921582</v>
      </c>
      <c r="Z192" s="32">
        <v>0.91999791219474003</v>
      </c>
      <c r="AA192" s="32">
        <v>0.97519969570178777</v>
      </c>
      <c r="AB192" s="24">
        <v>-23.185300000000002</v>
      </c>
      <c r="AC192" s="24">
        <v>1.5233594446557628</v>
      </c>
      <c r="AD192" s="24">
        <v>8.4793968877088552</v>
      </c>
      <c r="AE192" s="24">
        <v>7.7582195631304351</v>
      </c>
      <c r="AF192" s="24">
        <v>7.3032073314528505</v>
      </c>
    </row>
    <row r="193" spans="1:32">
      <c r="A193" t="s">
        <v>243</v>
      </c>
      <c r="B193">
        <v>593</v>
      </c>
      <c r="C193" s="24">
        <v>-20.636559999999999</v>
      </c>
      <c r="D193" s="24">
        <v>1.2836000000000001</v>
      </c>
      <c r="E193" s="24">
        <v>-51.56</v>
      </c>
      <c r="F193" s="24">
        <v>24.54</v>
      </c>
      <c r="G193" s="24">
        <v>0.503</v>
      </c>
      <c r="H193" s="24">
        <v>8.0776171189435662</v>
      </c>
      <c r="I193" s="24">
        <v>7.2217334412650755</v>
      </c>
      <c r="J193" s="24">
        <v>6.681730963421554</v>
      </c>
      <c r="K193">
        <v>76</v>
      </c>
      <c r="L193" s="24">
        <v>-19.941299999999998</v>
      </c>
      <c r="M193" s="24">
        <v>1.4227000000000001</v>
      </c>
      <c r="N193" s="24">
        <v>-13.864000000000001</v>
      </c>
      <c r="O193" s="24">
        <v>6.7619999999999996</v>
      </c>
      <c r="P193" s="24">
        <v>0.36749999999999999</v>
      </c>
      <c r="Q193" s="24">
        <v>6.7991630940296339</v>
      </c>
      <c r="R193" s="24">
        <v>6.0269607402880787</v>
      </c>
      <c r="S193" s="24">
        <v>5.5397552995346215</v>
      </c>
      <c r="T193" t="s">
        <v>641</v>
      </c>
      <c r="U193" t="s">
        <v>457</v>
      </c>
      <c r="V193" s="34">
        <v>15430600</v>
      </c>
      <c r="W193" s="34">
        <v>16772400</v>
      </c>
      <c r="X193" s="34">
        <v>14884000</v>
      </c>
      <c r="Y193" s="32">
        <v>0.88741026925186617</v>
      </c>
      <c r="Z193" s="32">
        <v>0.91999952302592358</v>
      </c>
      <c r="AA193" s="32">
        <v>1.0367239989250201</v>
      </c>
      <c r="AB193" s="24">
        <v>-20.636559999999999</v>
      </c>
      <c r="AC193" s="24">
        <v>1.3307389250201558</v>
      </c>
      <c r="AD193" s="24">
        <v>7.7914827160548557</v>
      </c>
      <c r="AE193" s="24">
        <v>6.9659171088479646</v>
      </c>
      <c r="AF193" s="24">
        <v>6.4450432037358514</v>
      </c>
    </row>
    <row r="194" spans="1:32">
      <c r="A194" t="s">
        <v>244</v>
      </c>
      <c r="C194" s="24"/>
      <c r="D194" s="24"/>
      <c r="E194" s="24"/>
      <c r="F194" s="24"/>
      <c r="G194" s="24"/>
      <c r="H194" s="24"/>
      <c r="I194" s="24"/>
      <c r="J194" s="24"/>
      <c r="L194" s="24"/>
      <c r="M194" s="24"/>
      <c r="N194" s="24"/>
      <c r="O194" s="24"/>
      <c r="P194" s="24"/>
      <c r="Q194" s="24"/>
      <c r="R194" s="24"/>
      <c r="S194" s="24"/>
      <c r="T194" t="s">
        <v>642</v>
      </c>
      <c r="U194" t="s">
        <v>457</v>
      </c>
      <c r="V194" s="34">
        <v>33654500</v>
      </c>
      <c r="W194" s="34">
        <v>36581000</v>
      </c>
      <c r="X194" s="34">
        <v>33523000</v>
      </c>
      <c r="Y194" s="32">
        <v>0.91640469095978783</v>
      </c>
      <c r="Z194" s="32">
        <v>0.91999945326808996</v>
      </c>
      <c r="AA194" s="32">
        <v>1.0039226799510783</v>
      </c>
      <c r="AB194" s="24">
        <v>0</v>
      </c>
      <c r="AC194" s="24">
        <v>0</v>
      </c>
      <c r="AD194" s="24"/>
      <c r="AE194" s="24"/>
      <c r="AF194" s="24"/>
    </row>
    <row r="195" spans="1:32">
      <c r="A195" t="s">
        <v>246</v>
      </c>
      <c r="C195" s="24"/>
      <c r="D195" s="24"/>
      <c r="E195" s="24"/>
      <c r="F195" s="24"/>
      <c r="G195" s="24"/>
      <c r="H195" s="24"/>
      <c r="I195" s="24"/>
      <c r="J195" s="24"/>
      <c r="L195" s="24"/>
      <c r="M195" s="24"/>
      <c r="N195" s="24"/>
      <c r="O195" s="24"/>
      <c r="P195" s="24"/>
      <c r="Q195" s="24"/>
      <c r="R195" s="24"/>
      <c r="S195" s="24"/>
      <c r="T195" t="s">
        <v>643</v>
      </c>
      <c r="U195" t="s">
        <v>457</v>
      </c>
      <c r="V195" s="34">
        <v>36757700</v>
      </c>
      <c r="W195" s="34">
        <v>39954000</v>
      </c>
      <c r="X195" s="34">
        <v>34760000</v>
      </c>
      <c r="Y195" s="32">
        <v>0.87000050057566203</v>
      </c>
      <c r="Z195" s="32">
        <v>0.92000050057566196</v>
      </c>
      <c r="AA195" s="32">
        <v>1.0574712313003451</v>
      </c>
      <c r="AB195" s="24">
        <v>0</v>
      </c>
      <c r="AC195" s="24">
        <v>0</v>
      </c>
      <c r="AD195" s="24"/>
      <c r="AE195" s="24"/>
      <c r="AF195" s="24"/>
    </row>
    <row r="196" spans="1:32">
      <c r="A196" t="s">
        <v>247</v>
      </c>
      <c r="C196" s="24"/>
      <c r="D196" s="24"/>
      <c r="E196" s="24"/>
      <c r="F196" s="24"/>
      <c r="G196" s="24"/>
      <c r="H196" s="24"/>
      <c r="I196" s="24"/>
      <c r="J196" s="24"/>
      <c r="L196" s="24"/>
      <c r="M196" s="24"/>
      <c r="N196" s="24"/>
      <c r="O196" s="24"/>
      <c r="P196" s="24"/>
      <c r="Q196" s="24"/>
      <c r="R196" s="24"/>
      <c r="S196" s="24"/>
      <c r="T196" t="s">
        <v>644</v>
      </c>
      <c r="U196" t="s">
        <v>457</v>
      </c>
      <c r="V196" s="34">
        <v>42578500</v>
      </c>
      <c r="W196" s="34">
        <v>46281000</v>
      </c>
      <c r="X196" s="34">
        <v>38740000</v>
      </c>
      <c r="Y196" s="32">
        <v>0.83706056481061342</v>
      </c>
      <c r="Z196" s="32">
        <v>0.91999956785722004</v>
      </c>
      <c r="AA196" s="32">
        <v>1.0990836344863191</v>
      </c>
      <c r="AB196" s="24">
        <v>0</v>
      </c>
      <c r="AC196" s="24">
        <v>0</v>
      </c>
      <c r="AD196" s="24"/>
      <c r="AE196" s="24"/>
      <c r="AF196" s="24"/>
    </row>
    <row r="197" spans="1:32">
      <c r="A197" t="s">
        <v>248</v>
      </c>
      <c r="C197" s="24"/>
      <c r="D197" s="24"/>
      <c r="E197" s="24"/>
      <c r="F197" s="24"/>
      <c r="G197" s="24"/>
      <c r="H197" s="24"/>
      <c r="I197" s="24"/>
      <c r="J197" s="24"/>
      <c r="L197" s="24"/>
      <c r="M197" s="24"/>
      <c r="N197" s="24"/>
      <c r="O197" s="24"/>
      <c r="P197" s="24"/>
      <c r="Q197" s="24"/>
      <c r="R197" s="24"/>
      <c r="S197" s="24"/>
      <c r="T197" t="s">
        <v>645</v>
      </c>
      <c r="U197" t="s">
        <v>457</v>
      </c>
      <c r="V197" s="34">
        <v>28157500</v>
      </c>
      <c r="W197" s="34">
        <v>30606000</v>
      </c>
      <c r="X197" s="34">
        <v>31688000</v>
      </c>
      <c r="Y197" s="32">
        <v>1.0353525452525649</v>
      </c>
      <c r="Z197" s="32">
        <v>0.91999934653335946</v>
      </c>
      <c r="AA197" s="32">
        <v>0.88858558444837166</v>
      </c>
      <c r="AB197" s="24">
        <v>0</v>
      </c>
      <c r="AC197" s="24">
        <v>0</v>
      </c>
      <c r="AD197" s="24"/>
      <c r="AE197" s="24"/>
      <c r="AF197" s="24"/>
    </row>
    <row r="198" spans="1:32">
      <c r="A198" t="s">
        <v>249</v>
      </c>
      <c r="C198" s="24"/>
      <c r="D198" s="24"/>
      <c r="E198" s="24"/>
      <c r="F198" s="24"/>
      <c r="G198" s="24"/>
      <c r="H198" s="24"/>
      <c r="I198" s="24"/>
      <c r="J198" s="24"/>
      <c r="L198" s="24"/>
      <c r="M198" s="24"/>
      <c r="N198" s="24"/>
      <c r="O198" s="24"/>
      <c r="P198" s="24"/>
      <c r="Q198" s="24"/>
      <c r="R198" s="24"/>
      <c r="S198" s="24"/>
      <c r="T198" t="s">
        <v>646</v>
      </c>
      <c r="U198" t="s">
        <v>457</v>
      </c>
      <c r="V198" s="34">
        <v>38170800</v>
      </c>
      <c r="W198" s="34">
        <v>41490000</v>
      </c>
      <c r="X198" s="34">
        <v>36400000</v>
      </c>
      <c r="Y198" s="32">
        <v>0.87731983610508557</v>
      </c>
      <c r="Z198" s="32">
        <v>0.92</v>
      </c>
      <c r="AA198" s="32">
        <v>1.0486483516483516</v>
      </c>
      <c r="AB198" s="24">
        <v>0</v>
      </c>
      <c r="AC198" s="24">
        <v>0</v>
      </c>
      <c r="AD198" s="24"/>
      <c r="AE198" s="24"/>
      <c r="AF198" s="24"/>
    </row>
    <row r="199" spans="1:32">
      <c r="A199" t="s">
        <v>250</v>
      </c>
      <c r="C199" s="24"/>
      <c r="D199" s="24"/>
      <c r="E199" s="24"/>
      <c r="F199" s="24"/>
      <c r="G199" s="24"/>
      <c r="H199" s="24"/>
      <c r="I199" s="24"/>
      <c r="J199" s="24"/>
      <c r="L199" s="24"/>
      <c r="M199" s="24"/>
      <c r="N199" s="24"/>
      <c r="O199" s="24"/>
      <c r="P199" s="24"/>
      <c r="Q199" s="24"/>
      <c r="R199" s="24"/>
      <c r="S199" s="24"/>
      <c r="T199" t="s">
        <v>647</v>
      </c>
      <c r="U199" t="s">
        <v>457</v>
      </c>
      <c r="V199" s="34">
        <v>32503600</v>
      </c>
      <c r="W199" s="34">
        <v>35330000</v>
      </c>
      <c r="X199" s="34">
        <v>34300000</v>
      </c>
      <c r="Y199" s="32">
        <v>0.9708463062553071</v>
      </c>
      <c r="Z199" s="32">
        <v>0.92</v>
      </c>
      <c r="AA199" s="32">
        <v>0.94762682215743443</v>
      </c>
      <c r="AB199" s="24">
        <v>0</v>
      </c>
      <c r="AC199" s="24">
        <v>0</v>
      </c>
      <c r="AD199" s="24"/>
      <c r="AE199" s="24"/>
      <c r="AF199" s="24"/>
    </row>
    <row r="200" spans="1:32">
      <c r="A200" t="s">
        <v>251</v>
      </c>
      <c r="C200" s="24"/>
      <c r="D200" s="24"/>
      <c r="E200" s="24"/>
      <c r="F200" s="24"/>
      <c r="G200" s="24"/>
      <c r="H200" s="24"/>
      <c r="I200" s="24"/>
      <c r="J200" s="24"/>
      <c r="K200">
        <v>44</v>
      </c>
      <c r="L200" s="24"/>
      <c r="M200" s="24"/>
      <c r="N200" s="24"/>
      <c r="O200" s="24">
        <v>1.222</v>
      </c>
      <c r="P200" s="24"/>
      <c r="Q200" s="24"/>
      <c r="R200" s="24"/>
      <c r="S200" s="24"/>
      <c r="T200" t="s">
        <v>648</v>
      </c>
      <c r="U200" t="s">
        <v>457</v>
      </c>
      <c r="V200" s="34">
        <v>31975500</v>
      </c>
      <c r="W200" s="34">
        <v>34756000</v>
      </c>
      <c r="X200" s="34">
        <v>32320900</v>
      </c>
      <c r="Y200" s="32">
        <v>0.92993727701691797</v>
      </c>
      <c r="Z200" s="32">
        <v>0.91999942455978823</v>
      </c>
      <c r="AA200" s="32">
        <v>0.98931341639620185</v>
      </c>
      <c r="AB200" s="24">
        <v>0</v>
      </c>
      <c r="AC200" s="24">
        <v>0</v>
      </c>
      <c r="AD200" s="24"/>
      <c r="AE200" s="24"/>
      <c r="AF200" s="24"/>
    </row>
    <row r="201" spans="1:32">
      <c r="A201" t="s">
        <v>252</v>
      </c>
      <c r="C201" s="24"/>
      <c r="D201" s="24"/>
      <c r="E201" s="24"/>
      <c r="F201" s="24"/>
      <c r="G201" s="24"/>
      <c r="H201" s="24"/>
      <c r="I201" s="24"/>
      <c r="J201" s="24"/>
      <c r="L201" s="24"/>
      <c r="M201" s="24"/>
      <c r="N201" s="24"/>
      <c r="O201" s="24"/>
      <c r="P201" s="24"/>
      <c r="Q201" s="24"/>
      <c r="R201" s="24"/>
      <c r="S201" s="24"/>
      <c r="T201" t="s">
        <v>649</v>
      </c>
      <c r="U201" t="s">
        <v>457</v>
      </c>
      <c r="V201" s="34">
        <v>32356400</v>
      </c>
      <c r="W201" s="34">
        <v>35170000</v>
      </c>
      <c r="X201" s="34">
        <v>31364000</v>
      </c>
      <c r="Y201" s="32">
        <v>0.89178276940574353</v>
      </c>
      <c r="Z201" s="32">
        <v>0.92</v>
      </c>
      <c r="AA201" s="32">
        <v>1.0316413722739446</v>
      </c>
      <c r="AB201" s="24">
        <v>0</v>
      </c>
      <c r="AC201" s="24">
        <v>0</v>
      </c>
      <c r="AD201" s="24"/>
      <c r="AE201" s="24"/>
      <c r="AF201" s="24"/>
    </row>
    <row r="202" spans="1:32">
      <c r="A202" t="s">
        <v>253</v>
      </c>
      <c r="B202">
        <v>230</v>
      </c>
      <c r="C202" s="24">
        <v>-28.754000000000001</v>
      </c>
      <c r="D202" s="24">
        <v>2.7290000000000001</v>
      </c>
      <c r="E202" s="24">
        <v>-41.215499999999999</v>
      </c>
      <c r="F202" s="24">
        <v>24.687899999999999</v>
      </c>
      <c r="G202" s="24">
        <v>0.54</v>
      </c>
      <c r="H202" s="24">
        <v>6.7738619765027348</v>
      </c>
      <c r="I202" s="24">
        <v>6.3712924313696782</v>
      </c>
      <c r="J202" s="24">
        <v>6.1172993274635061</v>
      </c>
      <c r="K202">
        <v>18</v>
      </c>
      <c r="L202" s="24">
        <v>-16.699000000000002</v>
      </c>
      <c r="M202" s="24">
        <v>1.1851</v>
      </c>
      <c r="N202" s="24">
        <v>-9.8420000000000005</v>
      </c>
      <c r="O202" s="24">
        <v>3.16</v>
      </c>
      <c r="P202" s="24">
        <v>0.3211</v>
      </c>
      <c r="Q202" s="24">
        <v>5.4264360255471811</v>
      </c>
      <c r="R202" s="24">
        <v>4.4994152773671869</v>
      </c>
      <c r="S202" s="24">
        <v>3.9145303051623577</v>
      </c>
      <c r="T202" t="s">
        <v>650</v>
      </c>
      <c r="U202" t="s">
        <v>457</v>
      </c>
      <c r="V202" s="34">
        <v>14390800</v>
      </c>
      <c r="W202" s="34">
        <v>15642200</v>
      </c>
      <c r="X202" s="34">
        <v>15642200</v>
      </c>
      <c r="Y202" s="32">
        <v>1</v>
      </c>
      <c r="Z202" s="32">
        <v>0.91999846568896959</v>
      </c>
      <c r="AA202" s="32">
        <v>0.91999846568896959</v>
      </c>
      <c r="AB202" s="24">
        <v>-28.754000000000001</v>
      </c>
      <c r="AC202" s="24">
        <v>2.5106758128651983</v>
      </c>
      <c r="AD202" s="24">
        <v>7.3629057320545819</v>
      </c>
      <c r="AE202" s="24">
        <v>6.9253294097597617</v>
      </c>
      <c r="AF202" s="24">
        <v>6.6492494885655873</v>
      </c>
    </row>
    <row r="203" spans="1:32">
      <c r="A203" t="s">
        <v>255</v>
      </c>
      <c r="B203">
        <v>422</v>
      </c>
      <c r="C203" s="24">
        <v>-19.816479999999999</v>
      </c>
      <c r="D203" s="24">
        <v>1.145</v>
      </c>
      <c r="E203" s="24">
        <v>-31.43</v>
      </c>
      <c r="F203" s="24">
        <v>13.65</v>
      </c>
      <c r="G203" s="24">
        <v>0.30449999999999999</v>
      </c>
      <c r="H203" s="24">
        <v>8.3391697239091371</v>
      </c>
      <c r="I203" s="24">
        <v>7.3796830089151531</v>
      </c>
      <c r="J203" s="24">
        <v>6.7743142922689144</v>
      </c>
      <c r="K203">
        <v>14</v>
      </c>
      <c r="L203" s="24"/>
      <c r="M203" s="24"/>
      <c r="N203" s="24"/>
      <c r="O203" s="24">
        <v>-0.17299999999999999</v>
      </c>
      <c r="P203" s="24"/>
      <c r="Q203" s="24"/>
      <c r="R203" s="24"/>
      <c r="S203" s="24"/>
      <c r="T203" t="s">
        <v>651</v>
      </c>
      <c r="U203" t="s">
        <v>457</v>
      </c>
      <c r="V203" s="34">
        <v>13401200</v>
      </c>
      <c r="W203" s="34">
        <v>14566500</v>
      </c>
      <c r="X203" s="34">
        <v>14566500</v>
      </c>
      <c r="Y203" s="32">
        <v>1</v>
      </c>
      <c r="Z203" s="32">
        <v>0.92000137301342122</v>
      </c>
      <c r="AA203" s="32">
        <v>0.92000137301342122</v>
      </c>
      <c r="AB203" s="24">
        <v>-19.816479999999999</v>
      </c>
      <c r="AC203" s="24">
        <v>1.0534015721003673</v>
      </c>
      <c r="AD203" s="24">
        <v>9.0643013896757338</v>
      </c>
      <c r="AE203" s="24">
        <v>8.0213826037491103</v>
      </c>
      <c r="AF203" s="24">
        <v>7.3633741111493851</v>
      </c>
    </row>
    <row r="204" spans="1:32">
      <c r="A204" t="s">
        <v>256</v>
      </c>
      <c r="B204">
        <v>301</v>
      </c>
      <c r="C204" s="24">
        <v>-22.111899999999999</v>
      </c>
      <c r="D204" s="24">
        <v>1.3514999999999999</v>
      </c>
      <c r="E204" s="24">
        <v>-20.78</v>
      </c>
      <c r="F204" s="24">
        <v>10.83</v>
      </c>
      <c r="G204" s="24">
        <v>0.27789999999999998</v>
      </c>
      <c r="H204" s="24">
        <v>8.7634253302818816</v>
      </c>
      <c r="I204" s="24">
        <v>7.9505416538718841</v>
      </c>
      <c r="J204" s="24">
        <v>7.4376691562322659</v>
      </c>
      <c r="L204" s="24"/>
      <c r="M204" s="24"/>
      <c r="N204" s="24"/>
      <c r="O204" s="24"/>
      <c r="P204" s="24"/>
      <c r="Q204" s="24"/>
      <c r="R204" s="24"/>
      <c r="S204" s="24"/>
      <c r="T204" t="s">
        <v>652</v>
      </c>
      <c r="U204" t="s">
        <v>457</v>
      </c>
      <c r="V204" s="34">
        <v>12427200</v>
      </c>
      <c r="W204" s="34">
        <v>13507800</v>
      </c>
      <c r="X204" s="34">
        <v>13507800</v>
      </c>
      <c r="Y204" s="32">
        <v>1</v>
      </c>
      <c r="Z204" s="32">
        <v>0.92000177675121042</v>
      </c>
      <c r="AA204" s="32">
        <v>0.92000177675121042</v>
      </c>
      <c r="AB204" s="24">
        <v>-22.111899999999999</v>
      </c>
      <c r="AC204" s="24">
        <v>1.2433824012792609</v>
      </c>
      <c r="AD204" s="24">
        <v>9.5254439194976808</v>
      </c>
      <c r="AE204" s="24">
        <v>8.6418764123994638</v>
      </c>
      <c r="AF204" s="24">
        <v>8.084407382882242</v>
      </c>
    </row>
    <row r="205" spans="1:32">
      <c r="A205" t="s">
        <v>257</v>
      </c>
      <c r="C205" s="24"/>
      <c r="D205" s="24"/>
      <c r="E205" s="24"/>
      <c r="F205" s="24"/>
      <c r="G205" s="24"/>
      <c r="H205" s="24"/>
      <c r="I205" s="24"/>
      <c r="J205" s="24"/>
      <c r="L205" s="24"/>
      <c r="M205" s="24"/>
      <c r="N205" s="24"/>
      <c r="O205" s="24"/>
      <c r="P205" s="24"/>
      <c r="Q205" s="24"/>
      <c r="R205" s="24"/>
      <c r="S205" s="24"/>
      <c r="T205" t="s">
        <v>653</v>
      </c>
      <c r="U205" t="s">
        <v>457</v>
      </c>
      <c r="V205" s="34">
        <v>12156200</v>
      </c>
      <c r="W205" s="34">
        <v>13213300</v>
      </c>
      <c r="X205" s="34">
        <v>13213300</v>
      </c>
      <c r="Y205" s="32">
        <v>1</v>
      </c>
      <c r="Z205" s="32">
        <v>0.9199972754724407</v>
      </c>
      <c r="AA205" s="32">
        <v>0.9199972754724407</v>
      </c>
      <c r="AB205" s="24">
        <v>0</v>
      </c>
      <c r="AC205" s="24">
        <v>0</v>
      </c>
      <c r="AD205" s="24"/>
      <c r="AE205" s="24"/>
      <c r="AF205" s="24"/>
    </row>
    <row r="206" spans="1:32">
      <c r="A206" t="s">
        <v>259</v>
      </c>
      <c r="B206">
        <v>121</v>
      </c>
      <c r="C206" s="24">
        <v>-21.738099999999999</v>
      </c>
      <c r="D206" s="24">
        <v>1.6364000000000001</v>
      </c>
      <c r="E206" s="24">
        <v>-16.210999999999999</v>
      </c>
      <c r="F206" s="24">
        <v>8.3170000000000002</v>
      </c>
      <c r="G206" s="24">
        <v>0.35849999999999999</v>
      </c>
      <c r="H206" s="24">
        <v>7.0092699424810325</v>
      </c>
      <c r="I206" s="24">
        <v>6.3379106851673495</v>
      </c>
      <c r="J206" s="24">
        <v>5.9143301543925126</v>
      </c>
      <c r="K206">
        <v>62</v>
      </c>
      <c r="L206" s="24">
        <v>-27.249199999999998</v>
      </c>
      <c r="M206" s="24">
        <v>2.9847000000000001</v>
      </c>
      <c r="N206" s="24">
        <v>-6.69</v>
      </c>
      <c r="O206" s="24">
        <v>4.3150000000000004</v>
      </c>
      <c r="P206" s="24">
        <v>0.2185</v>
      </c>
      <c r="Q206" s="24">
        <v>5.6893722430649518</v>
      </c>
      <c r="R206" s="24">
        <v>5.3212909321566153</v>
      </c>
      <c r="S206" s="24">
        <v>5.0890574813709604</v>
      </c>
      <c r="T206" t="s">
        <v>654</v>
      </c>
      <c r="U206" t="s">
        <v>457</v>
      </c>
      <c r="V206" s="34">
        <v>12532300</v>
      </c>
      <c r="W206" s="34">
        <v>13622100</v>
      </c>
      <c r="X206" s="34">
        <v>13622100</v>
      </c>
      <c r="Y206" s="32">
        <v>1</v>
      </c>
      <c r="Z206" s="32">
        <v>0.91999765087614982</v>
      </c>
      <c r="AA206" s="32">
        <v>0.91999765087614982</v>
      </c>
      <c r="AB206" s="24">
        <v>-21.738099999999999</v>
      </c>
      <c r="AC206" s="24">
        <v>1.5054841558937317</v>
      </c>
      <c r="AD206" s="24">
        <v>7.6187911303967244</v>
      </c>
      <c r="AE206" s="24">
        <v>6.889050943914377</v>
      </c>
      <c r="AF206" s="24">
        <v>6.4286361478858813</v>
      </c>
    </row>
    <row r="207" spans="1:32">
      <c r="A207" t="s">
        <v>260</v>
      </c>
      <c r="B207">
        <v>1066</v>
      </c>
      <c r="C207" s="24">
        <v>-14.66403</v>
      </c>
      <c r="D207" s="24">
        <v>0.76876</v>
      </c>
      <c r="E207" s="24">
        <v>-92.27</v>
      </c>
      <c r="F207" s="24">
        <v>24.77</v>
      </c>
      <c r="G207" s="24">
        <v>0.36480000000000001</v>
      </c>
      <c r="H207" s="24">
        <v>5.7181686532545442</v>
      </c>
      <c r="I207" s="24">
        <v>4.2890980867993296</v>
      </c>
      <c r="J207" s="24">
        <v>3.3874549464695209</v>
      </c>
      <c r="K207">
        <v>85</v>
      </c>
      <c r="L207" s="24">
        <v>-16.223690000000001</v>
      </c>
      <c r="M207" s="24">
        <v>1.0530600000000001</v>
      </c>
      <c r="N207" s="24">
        <v>-26.16</v>
      </c>
      <c r="O207" s="24">
        <v>11.08</v>
      </c>
      <c r="P207" s="24">
        <v>0.58609999999999995</v>
      </c>
      <c r="Q207" s="24">
        <v>5.6554795869902605</v>
      </c>
      <c r="R207" s="24">
        <v>4.6122225183824783</v>
      </c>
      <c r="S207" s="24">
        <v>3.9540005931740918</v>
      </c>
      <c r="T207" t="s">
        <v>655</v>
      </c>
      <c r="U207" t="s">
        <v>457</v>
      </c>
      <c r="V207" s="34">
        <v>12408600</v>
      </c>
      <c r="W207" s="34">
        <v>13487600</v>
      </c>
      <c r="X207" s="34">
        <v>13487600</v>
      </c>
      <c r="Y207" s="32">
        <v>1</v>
      </c>
      <c r="Z207" s="32">
        <v>0.92000059313740024</v>
      </c>
      <c r="AA207" s="32">
        <v>0.92000059313740024</v>
      </c>
      <c r="AB207" s="24">
        <v>-14.66403</v>
      </c>
      <c r="AC207" s="24">
        <v>0.70725965598030782</v>
      </c>
      <c r="AD207" s="24">
        <v>6.2153967029025026</v>
      </c>
      <c r="AE207" s="24">
        <v>4.6620601321272854</v>
      </c>
      <c r="AF207" s="24">
        <v>3.6820138723145486</v>
      </c>
    </row>
    <row r="208" spans="1:32">
      <c r="A208" t="s">
        <v>261</v>
      </c>
      <c r="B208">
        <v>229</v>
      </c>
      <c r="C208" s="24">
        <v>-15.9147</v>
      </c>
      <c r="D208" s="24">
        <v>0.64149999999999996</v>
      </c>
      <c r="E208" s="24">
        <v>-17.396000000000001</v>
      </c>
      <c r="F208" s="24">
        <v>5.5659999999999998</v>
      </c>
      <c r="G208" s="24">
        <v>0.1153</v>
      </c>
      <c r="H208" s="24">
        <v>8.8021345812563734</v>
      </c>
      <c r="I208" s="24">
        <v>7.0895667111579925</v>
      </c>
      <c r="J208" s="24">
        <v>6.0090566869024293</v>
      </c>
      <c r="L208" s="24"/>
      <c r="M208" s="24"/>
      <c r="N208" s="24"/>
      <c r="O208" s="24"/>
      <c r="P208" s="24"/>
      <c r="Q208" s="24"/>
      <c r="R208" s="24"/>
      <c r="S208" s="24"/>
      <c r="T208" t="s">
        <v>656</v>
      </c>
      <c r="U208" t="s">
        <v>457</v>
      </c>
      <c r="V208" s="34">
        <v>15712800</v>
      </c>
      <c r="W208" s="34">
        <v>17079100</v>
      </c>
      <c r="X208" s="34">
        <v>17079100</v>
      </c>
      <c r="Y208" s="32">
        <v>1</v>
      </c>
      <c r="Z208" s="32">
        <v>0.92000163943064917</v>
      </c>
      <c r="AA208" s="32">
        <v>0.92000163943064917</v>
      </c>
      <c r="AB208" s="24">
        <v>-15.9147</v>
      </c>
      <c r="AC208" s="24">
        <v>0.59018105169476143</v>
      </c>
      <c r="AD208" s="24">
        <v>9.5675205390977869</v>
      </c>
      <c r="AE208" s="24">
        <v>7.7060370409181349</v>
      </c>
      <c r="AF208" s="24">
        <v>6.5315717161343159</v>
      </c>
    </row>
    <row r="209" spans="1:32">
      <c r="A209" t="s">
        <v>262</v>
      </c>
      <c r="B209">
        <v>78</v>
      </c>
      <c r="C209" s="24">
        <v>-15.9</v>
      </c>
      <c r="D209" s="24">
        <v>0.44600000000000001</v>
      </c>
      <c r="E209" s="24">
        <v>-14.23</v>
      </c>
      <c r="F209" s="24">
        <v>3.33</v>
      </c>
      <c r="G209" s="24">
        <v>0.127</v>
      </c>
      <c r="H209" s="24">
        <v>12.62750971721068</v>
      </c>
      <c r="I209" s="24">
        <v>10.164253464591598</v>
      </c>
      <c r="J209" s="24">
        <v>8.610111804143294</v>
      </c>
      <c r="L209" s="24"/>
      <c r="M209" s="24"/>
      <c r="N209" s="24"/>
      <c r="O209" s="24"/>
      <c r="P209" s="24"/>
      <c r="Q209" s="24"/>
      <c r="R209" s="24"/>
      <c r="S209" s="24"/>
      <c r="T209" t="s">
        <v>657</v>
      </c>
      <c r="U209" t="s">
        <v>457</v>
      </c>
      <c r="V209" s="34">
        <v>14433100</v>
      </c>
      <c r="W209" s="34">
        <v>15688100</v>
      </c>
      <c r="X209" s="34">
        <v>15688100</v>
      </c>
      <c r="Y209" s="32">
        <v>1</v>
      </c>
      <c r="Z209" s="32">
        <v>0.92000305964393392</v>
      </c>
      <c r="AA209" s="32">
        <v>0.92000305964393392</v>
      </c>
      <c r="AB209" s="24">
        <v>-15.9</v>
      </c>
      <c r="AC209" s="24">
        <v>0.41032136460119456</v>
      </c>
      <c r="AD209" s="24">
        <v>13.725508393524112</v>
      </c>
      <c r="AE209" s="24">
        <v>11.048064849398912</v>
      </c>
      <c r="AF209" s="24">
        <v>9.3587860539025147</v>
      </c>
    </row>
    <row r="210" spans="1:32">
      <c r="A210" t="s">
        <v>264</v>
      </c>
      <c r="B210">
        <v>182</v>
      </c>
      <c r="C210" s="24">
        <v>-17.97476</v>
      </c>
      <c r="D210" s="24">
        <v>0.87350000000000005</v>
      </c>
      <c r="E210" s="24">
        <v>-37.21</v>
      </c>
      <c r="F210" s="24">
        <v>13.29</v>
      </c>
      <c r="G210" s="24">
        <v>0.48980000000000001</v>
      </c>
      <c r="H210" s="24">
        <v>8.8227010118786069</v>
      </c>
      <c r="I210" s="24">
        <v>7.5649880311480846</v>
      </c>
      <c r="J210" s="24">
        <v>6.7714594901521554</v>
      </c>
      <c r="L210" s="24"/>
      <c r="M210" s="24"/>
      <c r="N210" s="24"/>
      <c r="O210" s="24"/>
      <c r="P210" s="24"/>
      <c r="Q210" s="24"/>
      <c r="R210" s="24"/>
      <c r="S210" s="24"/>
      <c r="T210" t="s">
        <v>658</v>
      </c>
      <c r="U210" t="s">
        <v>457</v>
      </c>
      <c r="V210" s="34">
        <v>12903200</v>
      </c>
      <c r="W210" s="34">
        <v>14025200</v>
      </c>
      <c r="X210" s="34">
        <v>14025200</v>
      </c>
      <c r="Y210" s="32">
        <v>1</v>
      </c>
      <c r="Z210" s="32">
        <v>0.92000114080369622</v>
      </c>
      <c r="AA210" s="32">
        <v>0.92000114080369622</v>
      </c>
      <c r="AB210" s="24">
        <v>-17.97476</v>
      </c>
      <c r="AC210" s="24">
        <v>0.80362099649202867</v>
      </c>
      <c r="AD210" s="24">
        <v>9.5898805127255127</v>
      </c>
      <c r="AE210" s="24">
        <v>8.222802881026265</v>
      </c>
      <c r="AF210" s="24">
        <v>7.3602729277452115</v>
      </c>
    </row>
    <row r="211" spans="1:32">
      <c r="A211" t="s">
        <v>265</v>
      </c>
      <c r="B211">
        <v>326</v>
      </c>
      <c r="C211" s="24">
        <v>-37.238</v>
      </c>
      <c r="D211" s="24">
        <v>3.5760000000000001</v>
      </c>
      <c r="E211" s="24">
        <v>-9.41</v>
      </c>
      <c r="F211" s="24">
        <v>7.16</v>
      </c>
      <c r="G211" s="24">
        <v>0.13700000000000001</v>
      </c>
      <c r="H211" s="24">
        <v>7.5419097689809735</v>
      </c>
      <c r="I211" s="24">
        <v>7.2346915674518604</v>
      </c>
      <c r="J211" s="24">
        <v>7.0408584632684308</v>
      </c>
      <c r="L211" s="24"/>
      <c r="M211" s="24"/>
      <c r="N211" s="24"/>
      <c r="O211" s="24"/>
      <c r="P211" s="24"/>
      <c r="Q211" s="24"/>
      <c r="R211" s="24"/>
      <c r="S211" s="24"/>
      <c r="T211" t="s">
        <v>659</v>
      </c>
      <c r="U211" t="s">
        <v>457</v>
      </c>
      <c r="V211" s="34">
        <v>12182200</v>
      </c>
      <c r="W211" s="34">
        <v>13241500</v>
      </c>
      <c r="X211" s="34">
        <v>13241500</v>
      </c>
      <c r="Y211" s="32">
        <v>1</v>
      </c>
      <c r="Z211" s="32">
        <v>0.92000151040290001</v>
      </c>
      <c r="AA211" s="32">
        <v>0.92000151040290001</v>
      </c>
      <c r="AB211" s="24">
        <v>-37.238</v>
      </c>
      <c r="AC211" s="24">
        <v>3.2899254012007706</v>
      </c>
      <c r="AD211" s="24">
        <v>8.1977145512273282</v>
      </c>
      <c r="AE211" s="24">
        <v>7.8637822717090344</v>
      </c>
      <c r="AF211" s="24">
        <v>7.6530944608830032</v>
      </c>
    </row>
    <row r="212" spans="1:32">
      <c r="A212" t="s">
        <v>267</v>
      </c>
      <c r="C212" s="24"/>
      <c r="D212" s="24"/>
      <c r="E212" s="24"/>
      <c r="F212" s="24"/>
      <c r="G212" s="24"/>
      <c r="H212" s="24"/>
      <c r="I212" s="24"/>
      <c r="J212" s="24"/>
      <c r="L212" s="24"/>
      <c r="M212" s="24"/>
      <c r="N212" s="24"/>
      <c r="O212" s="24"/>
      <c r="P212" s="24"/>
      <c r="Q212" s="24"/>
      <c r="R212" s="24"/>
      <c r="S212" s="24"/>
      <c r="T212" t="s">
        <v>660</v>
      </c>
      <c r="U212" t="s">
        <v>457</v>
      </c>
      <c r="V212" s="34">
        <v>13025200</v>
      </c>
      <c r="W212" s="34">
        <v>14157800</v>
      </c>
      <c r="X212" s="34">
        <v>14157800</v>
      </c>
      <c r="Y212" s="32">
        <v>1</v>
      </c>
      <c r="Z212" s="32">
        <v>0.9200016951786294</v>
      </c>
      <c r="AA212" s="32">
        <v>0.9200016951786294</v>
      </c>
      <c r="AB212" s="24">
        <v>0</v>
      </c>
      <c r="AC212" s="24">
        <v>0</v>
      </c>
      <c r="AD212" s="24"/>
      <c r="AE212" s="24"/>
      <c r="AF212" s="24"/>
    </row>
    <row r="213" spans="1:32">
      <c r="A213" t="s">
        <v>269</v>
      </c>
      <c r="B213">
        <v>113</v>
      </c>
      <c r="C213" s="24">
        <v>-14.803900000000001</v>
      </c>
      <c r="D213" s="24">
        <v>0.84650000000000003</v>
      </c>
      <c r="E213" s="24">
        <v>-30.175999999999998</v>
      </c>
      <c r="F213" s="24">
        <v>7.2939999999999996</v>
      </c>
      <c r="G213" s="24">
        <v>0.31409999999999999</v>
      </c>
      <c r="H213" s="24">
        <v>5.3582626507690057</v>
      </c>
      <c r="I213" s="24">
        <v>4.0604336033170139</v>
      </c>
      <c r="J213" s="24">
        <v>3.2415946422302526</v>
      </c>
      <c r="K213">
        <v>172</v>
      </c>
      <c r="L213" s="24"/>
      <c r="M213" s="24"/>
      <c r="N213" s="24"/>
      <c r="O213" s="24">
        <v>-7.641</v>
      </c>
      <c r="P213" s="24"/>
      <c r="Q213" s="24"/>
      <c r="R213" s="24"/>
      <c r="S213" s="24"/>
      <c r="T213" t="s">
        <v>661</v>
      </c>
      <c r="U213" t="s">
        <v>457</v>
      </c>
      <c r="V213" s="34">
        <v>12157900</v>
      </c>
      <c r="W213" s="34">
        <v>13215100</v>
      </c>
      <c r="X213" s="34">
        <v>13215100</v>
      </c>
      <c r="Y213" s="32">
        <v>1</v>
      </c>
      <c r="Z213" s="32">
        <v>0.92000060536810169</v>
      </c>
      <c r="AA213" s="32">
        <v>0.92000060536810169</v>
      </c>
      <c r="AB213" s="24">
        <v>-14.803900000000001</v>
      </c>
      <c r="AC213" s="24">
        <v>0.77878051244409807</v>
      </c>
      <c r="AD213" s="24">
        <v>5.8241947010731696</v>
      </c>
      <c r="AE213" s="24">
        <v>4.4135118820844612</v>
      </c>
      <c r="AF213" s="24">
        <v>3.5234701187324302</v>
      </c>
    </row>
    <row r="214" spans="1:32">
      <c r="A214" t="s">
        <v>271</v>
      </c>
      <c r="B214">
        <v>53</v>
      </c>
      <c r="C214" s="24">
        <v>-30.13</v>
      </c>
      <c r="D214" s="24">
        <v>2.1579999999999999</v>
      </c>
      <c r="E214" s="24">
        <v>-10.63</v>
      </c>
      <c r="F214" s="24">
        <v>6.37</v>
      </c>
      <c r="G214" s="24">
        <v>0.443</v>
      </c>
      <c r="H214" s="24">
        <v>9.2038319434086944</v>
      </c>
      <c r="I214" s="24">
        <v>8.6947437651565576</v>
      </c>
      <c r="J214" s="24">
        <v>8.3735448863057957</v>
      </c>
      <c r="K214">
        <v>19</v>
      </c>
      <c r="L214" s="24">
        <v>-41.190399999999997</v>
      </c>
      <c r="M214" s="24">
        <v>3.6463000000000001</v>
      </c>
      <c r="N214" s="24">
        <v>-5.4279999999999999</v>
      </c>
      <c r="O214" s="24">
        <v>4.38</v>
      </c>
      <c r="P214" s="24">
        <v>0.4763</v>
      </c>
      <c r="Q214" s="24">
        <v>8.4804512338194762</v>
      </c>
      <c r="R214" s="24">
        <v>8.1791561432706708</v>
      </c>
      <c r="S214" s="24">
        <v>7.9890601060384236</v>
      </c>
      <c r="T214" t="s">
        <v>662</v>
      </c>
      <c r="U214" t="s">
        <v>457</v>
      </c>
      <c r="V214" s="34">
        <v>14201600</v>
      </c>
      <c r="W214" s="34">
        <v>15436500</v>
      </c>
      <c r="X214" s="34">
        <v>15436500</v>
      </c>
      <c r="Y214" s="32">
        <v>1</v>
      </c>
      <c r="Z214" s="32">
        <v>0.92000129563048616</v>
      </c>
      <c r="AA214" s="32">
        <v>0.92000129563048616</v>
      </c>
      <c r="AB214" s="24">
        <v>-30.13</v>
      </c>
      <c r="AC214" s="24">
        <v>1.9853627959705891</v>
      </c>
      <c r="AD214" s="24">
        <v>10.004151067093026</v>
      </c>
      <c r="AE214" s="24">
        <v>9.4507951308894214</v>
      </c>
      <c r="AF214" s="24">
        <v>9.1016664064231794</v>
      </c>
    </row>
    <row r="215" spans="1:32">
      <c r="A215" t="s">
        <v>273</v>
      </c>
      <c r="B215">
        <v>595</v>
      </c>
      <c r="C215" s="24">
        <v>-14.046150000000001</v>
      </c>
      <c r="D215" s="24">
        <v>1.01938</v>
      </c>
      <c r="E215" s="24">
        <v>-67.72</v>
      </c>
      <c r="F215" s="24">
        <v>18.329999999999998</v>
      </c>
      <c r="G215" s="24">
        <v>0.35980000000000001</v>
      </c>
      <c r="H215" s="24">
        <v>3.7061933075751572</v>
      </c>
      <c r="I215" s="24">
        <v>2.6284673480035443</v>
      </c>
      <c r="J215" s="24">
        <v>1.9484979739134665</v>
      </c>
      <c r="K215">
        <v>99</v>
      </c>
      <c r="L215" s="24">
        <v>-12.618499999999999</v>
      </c>
      <c r="M215" s="24">
        <v>0.44919999999999999</v>
      </c>
      <c r="N215" s="24">
        <v>-17.111999999999998</v>
      </c>
      <c r="O215" s="24">
        <v>3.8439999999999999</v>
      </c>
      <c r="P215" s="24">
        <v>0.1211</v>
      </c>
      <c r="Q215" s="24">
        <v>5.2323449106766748</v>
      </c>
      <c r="R215" s="24">
        <v>2.7866363428491794</v>
      </c>
      <c r="S215" s="24">
        <v>1.2435660388421808</v>
      </c>
      <c r="T215" t="s">
        <v>663</v>
      </c>
      <c r="U215" t="s">
        <v>457</v>
      </c>
      <c r="V215" s="34">
        <v>14610600</v>
      </c>
      <c r="W215" s="34">
        <v>15881100</v>
      </c>
      <c r="X215" s="34">
        <v>15881100</v>
      </c>
      <c r="Y215" s="32">
        <v>1</v>
      </c>
      <c r="Z215" s="32">
        <v>0.91999924438483482</v>
      </c>
      <c r="AA215" s="32">
        <v>0.91999924438483482</v>
      </c>
      <c r="AB215" s="24">
        <v>-14.046150000000001</v>
      </c>
      <c r="AC215" s="24">
        <v>0.93782882974101289</v>
      </c>
      <c r="AD215" s="24">
        <v>4.0284742951645951</v>
      </c>
      <c r="AE215" s="24">
        <v>2.857032072630767</v>
      </c>
      <c r="AF215" s="24">
        <v>2.1179343198443012</v>
      </c>
    </row>
    <row r="216" spans="1:32">
      <c r="A216" t="s">
        <v>274</v>
      </c>
      <c r="B216">
        <v>68</v>
      </c>
      <c r="C216" s="24">
        <v>-36.82</v>
      </c>
      <c r="D216" s="24">
        <v>4.7309999999999999</v>
      </c>
      <c r="E216" s="24">
        <v>-13.65</v>
      </c>
      <c r="F216" s="24">
        <v>9.6</v>
      </c>
      <c r="G216" s="24">
        <v>0.58299999999999996</v>
      </c>
      <c r="H216" s="24">
        <v>5.6123164941610577</v>
      </c>
      <c r="I216" s="24">
        <v>5.380100833905697</v>
      </c>
      <c r="J216" s="24">
        <v>5.2335890646053498</v>
      </c>
      <c r="K216">
        <v>13</v>
      </c>
      <c r="L216" s="24"/>
      <c r="M216" s="24"/>
      <c r="N216" s="24"/>
      <c r="O216" s="24">
        <v>1.2190000000000001</v>
      </c>
      <c r="P216" s="24"/>
      <c r="Q216" s="24"/>
      <c r="R216" s="24"/>
      <c r="S216" s="24"/>
      <c r="T216" t="s">
        <v>664</v>
      </c>
      <c r="U216" t="s">
        <v>457</v>
      </c>
      <c r="V216" s="34">
        <v>13308400</v>
      </c>
      <c r="W216" s="34">
        <v>14465700</v>
      </c>
      <c r="X216" s="34">
        <v>14465700</v>
      </c>
      <c r="Y216" s="32">
        <v>1</v>
      </c>
      <c r="Z216" s="32">
        <v>0.91999695832209982</v>
      </c>
      <c r="AA216" s="32">
        <v>0.91999695832209982</v>
      </c>
      <c r="AB216" s="24">
        <v>-36.82</v>
      </c>
      <c r="AC216" s="24">
        <v>4.3525056098218542</v>
      </c>
      <c r="AD216" s="24">
        <v>6.1003641842434568</v>
      </c>
      <c r="AE216" s="24">
        <v>5.8479550233709272</v>
      </c>
      <c r="AF216" s="24">
        <v>5.6887025737024439</v>
      </c>
    </row>
    <row r="217" spans="1:32">
      <c r="A217" t="s">
        <v>276</v>
      </c>
      <c r="B217">
        <v>317</v>
      </c>
      <c r="C217" s="24">
        <v>-21.802150000000001</v>
      </c>
      <c r="D217" s="24">
        <v>1.59328</v>
      </c>
      <c r="E217" s="24">
        <v>-35.17</v>
      </c>
      <c r="F217" s="24">
        <v>17.670000000000002</v>
      </c>
      <c r="G217" s="24">
        <v>0.49459999999999998</v>
      </c>
      <c r="H217" s="24">
        <v>7.2391665833224312</v>
      </c>
      <c r="I217" s="24">
        <v>6.5496378823608232</v>
      </c>
      <c r="J217" s="24">
        <v>6.114593708982671</v>
      </c>
      <c r="L217" s="24"/>
      <c r="M217" s="24"/>
      <c r="N217" s="24"/>
      <c r="O217" s="24"/>
      <c r="P217" s="24"/>
      <c r="Q217" s="24"/>
      <c r="R217" s="24"/>
      <c r="S217" s="24"/>
      <c r="T217" t="s">
        <v>665</v>
      </c>
      <c r="U217" t="s">
        <v>457</v>
      </c>
      <c r="V217" s="34">
        <v>10661800</v>
      </c>
      <c r="W217" s="34">
        <v>11588900</v>
      </c>
      <c r="X217" s="34">
        <v>11588900</v>
      </c>
      <c r="Y217" s="32">
        <v>1</v>
      </c>
      <c r="Z217" s="32">
        <v>0.92000103547359979</v>
      </c>
      <c r="AA217" s="32">
        <v>0.92000103547359979</v>
      </c>
      <c r="AB217" s="24">
        <v>-21.802150000000001</v>
      </c>
      <c r="AC217" s="24">
        <v>1.4658192497993772</v>
      </c>
      <c r="AD217" s="24">
        <v>7.8686504734158698</v>
      </c>
      <c r="AE217" s="24">
        <v>7.119163598537896</v>
      </c>
      <c r="AF217" s="24">
        <v>6.6462900292660958</v>
      </c>
    </row>
    <row r="218" spans="1:32">
      <c r="A218" t="s">
        <v>277</v>
      </c>
      <c r="C218" s="24"/>
      <c r="D218" s="24"/>
      <c r="E218" s="24"/>
      <c r="F218" s="24"/>
      <c r="G218" s="24"/>
      <c r="H218" s="24"/>
      <c r="I218" s="24"/>
      <c r="J218" s="24"/>
      <c r="L218" s="24"/>
      <c r="M218" s="24"/>
      <c r="N218" s="24"/>
      <c r="O218" s="24"/>
      <c r="P218" s="24"/>
      <c r="Q218" s="24"/>
      <c r="R218" s="24"/>
      <c r="S218" s="24"/>
      <c r="T218" t="s">
        <v>666</v>
      </c>
      <c r="U218" t="s">
        <v>457</v>
      </c>
      <c r="V218" s="34">
        <v>39031100</v>
      </c>
      <c r="W218" s="34">
        <v>42425100</v>
      </c>
      <c r="X218" s="34">
        <v>37913700</v>
      </c>
      <c r="Y218" s="32">
        <v>0.89366200668943618</v>
      </c>
      <c r="Z218" s="32">
        <v>0.92000018856761678</v>
      </c>
      <c r="AA218" s="32">
        <v>1.0294721960663296</v>
      </c>
      <c r="AB218" s="24">
        <v>0</v>
      </c>
      <c r="AC218" s="24">
        <v>0</v>
      </c>
      <c r="AD218" s="24"/>
      <c r="AE218" s="24"/>
      <c r="AF218" s="24"/>
    </row>
    <row r="219" spans="1:32">
      <c r="A219" t="s">
        <v>279</v>
      </c>
      <c r="C219" s="24"/>
      <c r="D219" s="24"/>
      <c r="E219" s="24"/>
      <c r="F219" s="24"/>
      <c r="G219" s="24"/>
      <c r="H219" s="24"/>
      <c r="I219" s="24"/>
      <c r="J219" s="24"/>
      <c r="L219" s="24"/>
      <c r="M219" s="24"/>
      <c r="N219" s="24"/>
      <c r="O219" s="24"/>
      <c r="P219" s="24"/>
      <c r="Q219" s="24"/>
      <c r="R219" s="24"/>
      <c r="S219" s="24"/>
      <c r="T219" t="s">
        <v>667</v>
      </c>
      <c r="U219" t="s">
        <v>457</v>
      </c>
      <c r="V219" s="34">
        <v>37382700</v>
      </c>
      <c r="W219" s="34">
        <v>40633400</v>
      </c>
      <c r="X219" s="34">
        <v>37744800</v>
      </c>
      <c r="Y219" s="32">
        <v>0.92891069908006718</v>
      </c>
      <c r="Z219" s="32">
        <v>0.91999931091171305</v>
      </c>
      <c r="AA219" s="32">
        <v>0.99040662554841996</v>
      </c>
      <c r="AB219" s="24">
        <v>0</v>
      </c>
      <c r="AC219" s="24">
        <v>0</v>
      </c>
      <c r="AD219" s="24"/>
      <c r="AE219" s="24"/>
      <c r="AF219" s="24"/>
    </row>
    <row r="220" spans="1:32">
      <c r="A220" t="s">
        <v>280</v>
      </c>
      <c r="C220" s="24"/>
      <c r="D220" s="24"/>
      <c r="E220" s="24"/>
      <c r="F220" s="24"/>
      <c r="G220" s="24"/>
      <c r="H220" s="24"/>
      <c r="I220" s="24"/>
      <c r="J220" s="24"/>
      <c r="L220" s="24"/>
      <c r="M220" s="24"/>
      <c r="N220" s="24"/>
      <c r="O220" s="24"/>
      <c r="P220" s="24"/>
      <c r="Q220" s="24"/>
      <c r="R220" s="24"/>
      <c r="S220" s="24"/>
      <c r="T220" t="s">
        <v>668</v>
      </c>
      <c r="U220" t="s">
        <v>457</v>
      </c>
      <c r="V220" s="34">
        <v>39297600</v>
      </c>
      <c r="W220" s="34">
        <v>42714800</v>
      </c>
      <c r="X220" s="34">
        <v>39131900</v>
      </c>
      <c r="Y220" s="32">
        <v>0.91612040791482108</v>
      </c>
      <c r="Z220" s="32">
        <v>0.91999962542257019</v>
      </c>
      <c r="AA220" s="32">
        <v>1.0042343970009122</v>
      </c>
      <c r="AB220" s="24">
        <v>0</v>
      </c>
      <c r="AC220" s="24">
        <v>0</v>
      </c>
      <c r="AD220" s="24"/>
      <c r="AE220" s="24"/>
      <c r="AF220" s="24"/>
    </row>
    <row r="221" spans="1:32">
      <c r="A221" t="s">
        <v>281</v>
      </c>
      <c r="C221" s="24"/>
      <c r="D221" s="24"/>
      <c r="E221" s="24"/>
      <c r="F221" s="24"/>
      <c r="G221" s="24"/>
      <c r="H221" s="24"/>
      <c r="I221" s="24"/>
      <c r="J221" s="24"/>
      <c r="L221" s="24"/>
      <c r="M221" s="24"/>
      <c r="N221" s="24"/>
      <c r="O221" s="24"/>
      <c r="P221" s="24"/>
      <c r="Q221" s="24"/>
      <c r="R221" s="24"/>
      <c r="S221" s="24"/>
      <c r="T221" t="s">
        <v>669</v>
      </c>
      <c r="U221" t="s">
        <v>457</v>
      </c>
      <c r="V221" s="34">
        <v>40532400</v>
      </c>
      <c r="W221" s="34">
        <v>44057000</v>
      </c>
      <c r="X221" s="34">
        <v>41070000</v>
      </c>
      <c r="Y221" s="32">
        <v>0.93220146628231604</v>
      </c>
      <c r="Z221" s="32">
        <v>0.91999909208525321</v>
      </c>
      <c r="AA221" s="32">
        <v>0.9869101533966399</v>
      </c>
      <c r="AB221" s="24">
        <v>0</v>
      </c>
      <c r="AC221" s="24">
        <v>0</v>
      </c>
      <c r="AD221" s="24"/>
      <c r="AE221" s="24"/>
      <c r="AF221" s="24"/>
    </row>
    <row r="222" spans="1:32">
      <c r="A222" t="s">
        <v>282</v>
      </c>
      <c r="C222" s="24"/>
      <c r="D222" s="24"/>
      <c r="E222" s="24"/>
      <c r="F222" s="24"/>
      <c r="G222" s="24"/>
      <c r="H222" s="24"/>
      <c r="I222" s="24"/>
      <c r="J222" s="24"/>
      <c r="L222" s="24"/>
      <c r="M222" s="24"/>
      <c r="N222" s="24"/>
      <c r="O222" s="24"/>
      <c r="P222" s="24"/>
      <c r="Q222" s="24"/>
      <c r="R222" s="24"/>
      <c r="S222" s="24"/>
      <c r="T222" t="s">
        <v>670</v>
      </c>
      <c r="U222" t="s">
        <v>457</v>
      </c>
      <c r="V222" s="34">
        <v>35258300</v>
      </c>
      <c r="W222" s="34">
        <v>38324200</v>
      </c>
      <c r="X222" s="34">
        <v>35300800</v>
      </c>
      <c r="Y222" s="32">
        <v>0.92110989922816389</v>
      </c>
      <c r="Z222" s="32">
        <v>0.92000093935424609</v>
      </c>
      <c r="AA222" s="32">
        <v>0.99879606127906451</v>
      </c>
      <c r="AB222" s="24">
        <v>0</v>
      </c>
      <c r="AC222" s="24">
        <v>0</v>
      </c>
      <c r="AD222" s="24"/>
      <c r="AE222" s="24"/>
      <c r="AF222" s="24"/>
    </row>
    <row r="223" spans="1:32">
      <c r="A223" t="s">
        <v>283</v>
      </c>
      <c r="C223" s="24"/>
      <c r="D223" s="24"/>
      <c r="E223" s="24"/>
      <c r="F223" s="24"/>
      <c r="G223" s="24"/>
      <c r="H223" s="24"/>
      <c r="I223" s="24"/>
      <c r="J223" s="24"/>
      <c r="L223" s="24"/>
      <c r="M223" s="24"/>
      <c r="N223" s="24"/>
      <c r="O223" s="24"/>
      <c r="P223" s="24"/>
      <c r="Q223" s="24"/>
      <c r="R223" s="24"/>
      <c r="S223" s="24"/>
      <c r="T223" t="s">
        <v>671</v>
      </c>
      <c r="U223" t="s">
        <v>457</v>
      </c>
      <c r="V223" s="34">
        <v>36545300</v>
      </c>
      <c r="W223" s="34">
        <v>39723100</v>
      </c>
      <c r="X223" s="34">
        <v>37670400</v>
      </c>
      <c r="Y223" s="32">
        <v>0.94832477827762685</v>
      </c>
      <c r="Z223" s="32">
        <v>0.92000120836490606</v>
      </c>
      <c r="AA223" s="32">
        <v>0.97013304875976891</v>
      </c>
      <c r="AB223" s="24">
        <v>0</v>
      </c>
      <c r="AC223" s="24">
        <v>0</v>
      </c>
      <c r="AD223" s="24"/>
      <c r="AE223" s="24"/>
      <c r="AF223" s="24"/>
    </row>
    <row r="224" spans="1:32">
      <c r="A224" t="s">
        <v>284</v>
      </c>
      <c r="C224" s="24"/>
      <c r="D224" s="24"/>
      <c r="E224" s="24"/>
      <c r="F224" s="24"/>
      <c r="G224" s="24"/>
      <c r="H224" s="24"/>
      <c r="I224" s="24"/>
      <c r="J224" s="24"/>
      <c r="L224" s="24"/>
      <c r="M224" s="24"/>
      <c r="N224" s="24"/>
      <c r="O224" s="24"/>
      <c r="P224" s="24"/>
      <c r="Q224" s="24"/>
      <c r="R224" s="24"/>
      <c r="S224" s="24"/>
      <c r="T224" t="s">
        <v>672</v>
      </c>
      <c r="U224" t="s">
        <v>457</v>
      </c>
      <c r="V224" s="34">
        <v>43412500</v>
      </c>
      <c r="W224" s="34">
        <v>47187500</v>
      </c>
      <c r="X224" s="34">
        <v>37945000</v>
      </c>
      <c r="Y224" s="32">
        <v>0.80413245033112579</v>
      </c>
      <c r="Z224" s="32">
        <v>0.92</v>
      </c>
      <c r="AA224" s="32">
        <v>1.1440901304519699</v>
      </c>
      <c r="AB224" s="24">
        <v>0</v>
      </c>
      <c r="AC224" s="24">
        <v>0</v>
      </c>
      <c r="AD224" s="24"/>
      <c r="AE224" s="24"/>
      <c r="AF224" s="24"/>
    </row>
    <row r="225" spans="1:32">
      <c r="A225" t="s">
        <v>285</v>
      </c>
      <c r="C225" s="24"/>
      <c r="D225" s="24"/>
      <c r="E225" s="24"/>
      <c r="F225" s="24"/>
      <c r="G225" s="24"/>
      <c r="H225" s="24"/>
      <c r="I225" s="24"/>
      <c r="J225" s="24"/>
      <c r="L225" s="24"/>
      <c r="M225" s="24"/>
      <c r="N225" s="24"/>
      <c r="O225" s="24"/>
      <c r="P225" s="24"/>
      <c r="Q225" s="24"/>
      <c r="R225" s="24"/>
      <c r="S225" s="24"/>
      <c r="T225" t="s">
        <v>673</v>
      </c>
      <c r="U225" t="s">
        <v>457</v>
      </c>
      <c r="V225" s="34">
        <v>38913400</v>
      </c>
      <c r="W225" s="34">
        <v>42297200</v>
      </c>
      <c r="X225" s="34">
        <v>38000000</v>
      </c>
      <c r="Y225" s="32">
        <v>0.89840462252820519</v>
      </c>
      <c r="Z225" s="32">
        <v>0.91999943258655414</v>
      </c>
      <c r="AA225" s="32">
        <v>1.0240368421052632</v>
      </c>
      <c r="AB225" s="24">
        <v>0</v>
      </c>
      <c r="AC225" s="24">
        <v>0</v>
      </c>
      <c r="AD225" s="24"/>
      <c r="AE225" s="24"/>
      <c r="AF225" s="24"/>
    </row>
    <row r="226" spans="1:32">
      <c r="A226" t="s">
        <v>286</v>
      </c>
      <c r="B226">
        <v>255</v>
      </c>
      <c r="C226" s="24">
        <v>-18.431000000000001</v>
      </c>
      <c r="D226" s="24">
        <v>0.97440000000000004</v>
      </c>
      <c r="E226" s="24">
        <v>-16.7</v>
      </c>
      <c r="F226" s="24">
        <v>6.03</v>
      </c>
      <c r="G226" s="24">
        <v>0.126</v>
      </c>
      <c r="H226" s="24">
        <v>8.3773289551272203</v>
      </c>
      <c r="I226" s="24">
        <v>7.2498532894169259</v>
      </c>
      <c r="J226" s="24">
        <v>6.5384953454925174</v>
      </c>
      <c r="K226">
        <v>79</v>
      </c>
      <c r="L226" s="24">
        <v>-18.130600000000001</v>
      </c>
      <c r="M226" s="24">
        <v>0.98250000000000004</v>
      </c>
      <c r="N226" s="24">
        <v>-10.526999999999999</v>
      </c>
      <c r="O226" s="24">
        <v>4.7329999999999997</v>
      </c>
      <c r="P226" s="24">
        <v>0.21110000000000001</v>
      </c>
      <c r="Q226" s="24">
        <v>8.0025133169221014</v>
      </c>
      <c r="R226" s="24">
        <v>6.8843328704405629</v>
      </c>
      <c r="S226" s="24">
        <v>6.1788395568935464</v>
      </c>
      <c r="T226" t="s">
        <v>674</v>
      </c>
      <c r="U226" t="s">
        <v>457</v>
      </c>
      <c r="V226" s="34">
        <v>13422100</v>
      </c>
      <c r="W226" s="34">
        <v>14589200</v>
      </c>
      <c r="X226" s="34">
        <v>14589200</v>
      </c>
      <c r="Y226" s="32">
        <v>1</v>
      </c>
      <c r="Z226" s="32">
        <v>0.92000246757875692</v>
      </c>
      <c r="AA226" s="32">
        <v>0.92000246757875692</v>
      </c>
      <c r="AB226" s="24">
        <v>-18.431000000000001</v>
      </c>
      <c r="AC226" s="24">
        <v>0.8964504044087408</v>
      </c>
      <c r="AD226" s="24">
        <v>9.1057679194866701</v>
      </c>
      <c r="AE226" s="24">
        <v>7.8802541785533871</v>
      </c>
      <c r="AF226" s="24">
        <v>7.1070410959879178</v>
      </c>
    </row>
    <row r="227" spans="1:32">
      <c r="A227" t="s">
        <v>288</v>
      </c>
      <c r="B227">
        <v>25</v>
      </c>
      <c r="C227" s="24">
        <v>-22.498699999999999</v>
      </c>
      <c r="D227" s="24">
        <v>1.9258999999999999</v>
      </c>
      <c r="E227" s="24">
        <v>-20.309999999999999</v>
      </c>
      <c r="F227" s="24">
        <v>11.72</v>
      </c>
      <c r="G227" s="24">
        <v>0.83979999999999999</v>
      </c>
      <c r="H227" s="24">
        <v>6.3505734118469093</v>
      </c>
      <c r="I227" s="24">
        <v>5.780132429102161</v>
      </c>
      <c r="J227" s="24">
        <v>5.4202242404319581</v>
      </c>
      <c r="K227">
        <v>71</v>
      </c>
      <c r="L227" s="24">
        <v>-23.767299999999999</v>
      </c>
      <c r="M227" s="24">
        <v>2.2208999999999999</v>
      </c>
      <c r="N227" s="24">
        <v>-25.31</v>
      </c>
      <c r="O227" s="24">
        <v>15.97</v>
      </c>
      <c r="P227" s="24">
        <v>0.77910000000000001</v>
      </c>
      <c r="Q227" s="24">
        <v>6.0782427546832194</v>
      </c>
      <c r="R227" s="24">
        <v>5.5835728962167819</v>
      </c>
      <c r="S227" s="24">
        <v>5.2714709643153261</v>
      </c>
      <c r="T227" t="s">
        <v>675</v>
      </c>
      <c r="U227" t="s">
        <v>457</v>
      </c>
      <c r="V227" s="34">
        <v>13754000</v>
      </c>
      <c r="W227" s="34">
        <v>14950000</v>
      </c>
      <c r="X227" s="34">
        <v>14950000</v>
      </c>
      <c r="Y227" s="32">
        <v>1</v>
      </c>
      <c r="Z227" s="32">
        <v>0.92</v>
      </c>
      <c r="AA227" s="32">
        <v>0.92</v>
      </c>
      <c r="AB227" s="24">
        <v>-22.498699999999999</v>
      </c>
      <c r="AC227" s="24">
        <v>1.771828</v>
      </c>
      <c r="AD227" s="24">
        <v>6.902797186790119</v>
      </c>
      <c r="AE227" s="24">
        <v>6.2827526403284359</v>
      </c>
      <c r="AF227" s="24">
        <v>5.8915480874260417</v>
      </c>
    </row>
    <row r="228" spans="1:32">
      <c r="A228" t="s">
        <v>289</v>
      </c>
      <c r="B228">
        <v>21</v>
      </c>
      <c r="C228" s="24">
        <v>-23.73</v>
      </c>
      <c r="D228" s="24">
        <v>2.0807000000000002</v>
      </c>
      <c r="E228" s="24">
        <v>-11.37</v>
      </c>
      <c r="F228" s="24">
        <v>6.53</v>
      </c>
      <c r="G228" s="24">
        <v>0.69199999999999995</v>
      </c>
      <c r="H228" s="24">
        <v>6.4698752025164428</v>
      </c>
      <c r="I228" s="24">
        <v>5.9418739103224159</v>
      </c>
      <c r="J228" s="24">
        <v>5.6087421851530292</v>
      </c>
      <c r="K228">
        <v>70</v>
      </c>
      <c r="L228" s="24">
        <v>-23.576000000000001</v>
      </c>
      <c r="M228" s="24">
        <v>1.6569</v>
      </c>
      <c r="N228" s="24">
        <v>-11.098000000000001</v>
      </c>
      <c r="O228" s="24">
        <v>6.1550000000000002</v>
      </c>
      <c r="P228" s="24">
        <v>0.34189999999999998</v>
      </c>
      <c r="Q228" s="24">
        <v>8.0317878772864759</v>
      </c>
      <c r="R228" s="24">
        <v>7.3687350143085597</v>
      </c>
      <c r="S228" s="24">
        <v>6.9503952348650548</v>
      </c>
      <c r="T228" t="s">
        <v>676</v>
      </c>
      <c r="U228" t="s">
        <v>457</v>
      </c>
      <c r="V228" s="34">
        <v>13716600</v>
      </c>
      <c r="W228" s="34">
        <v>14909300</v>
      </c>
      <c r="X228" s="34">
        <v>14909300</v>
      </c>
      <c r="Y228" s="32">
        <v>1</v>
      </c>
      <c r="Z228" s="32">
        <v>0.9200029511781237</v>
      </c>
      <c r="AA228" s="32">
        <v>0.9200029511781237</v>
      </c>
      <c r="AB228" s="24">
        <v>-23.73</v>
      </c>
      <c r="AC228" s="24">
        <v>1.9142501405163221</v>
      </c>
      <c r="AD228" s="24">
        <v>7.0324504875026177</v>
      </c>
      <c r="AE228" s="24">
        <v>6.458537880463818</v>
      </c>
      <c r="AF228" s="24">
        <v>6.0964393407332764</v>
      </c>
    </row>
    <row r="229" spans="1:32">
      <c r="A229" t="s">
        <v>291</v>
      </c>
      <c r="B229">
        <v>24</v>
      </c>
      <c r="C229" s="24">
        <v>-14.404</v>
      </c>
      <c r="D229" s="24">
        <v>0.32700000000000001</v>
      </c>
      <c r="E229" s="24">
        <v>-17.46</v>
      </c>
      <c r="F229" s="24">
        <v>1.93</v>
      </c>
      <c r="G229" s="24">
        <v>0.14499999999999999</v>
      </c>
      <c r="H229" s="24">
        <v>12.64791845222007</v>
      </c>
      <c r="I229" s="24">
        <v>9.2882478446723304</v>
      </c>
      <c r="J229" s="24">
        <v>7.1685316961709731</v>
      </c>
      <c r="K229">
        <v>14</v>
      </c>
      <c r="L229" s="24"/>
      <c r="M229" s="24"/>
      <c r="N229" s="24"/>
      <c r="O229" s="24">
        <v>0.96599999999999997</v>
      </c>
      <c r="P229" s="24"/>
      <c r="Q229" s="24"/>
      <c r="R229" s="24"/>
      <c r="S229" s="24"/>
      <c r="T229" t="s">
        <v>677</v>
      </c>
      <c r="U229" t="s">
        <v>457</v>
      </c>
      <c r="V229" s="34">
        <v>13520600</v>
      </c>
      <c r="W229" s="34">
        <v>14696300</v>
      </c>
      <c r="X229" s="34">
        <v>14696300</v>
      </c>
      <c r="Y229" s="32">
        <v>1</v>
      </c>
      <c r="Z229" s="32">
        <v>0.92000027217735081</v>
      </c>
      <c r="AA229" s="32">
        <v>0.92000027217735081</v>
      </c>
      <c r="AB229" s="24">
        <v>-14.404</v>
      </c>
      <c r="AC229" s="24">
        <v>0.30084008900199372</v>
      </c>
      <c r="AD229" s="24">
        <v>13.747733380867846</v>
      </c>
      <c r="AE229" s="24">
        <v>10.095918583469517</v>
      </c>
      <c r="AF229" s="24">
        <v>7.7918799732583963</v>
      </c>
    </row>
    <row r="230" spans="1:32">
      <c r="A230" t="s">
        <v>292</v>
      </c>
      <c r="B230">
        <v>242</v>
      </c>
      <c r="C230" s="24">
        <v>-18.820399999999999</v>
      </c>
      <c r="D230" s="24">
        <v>1.0087999999999999</v>
      </c>
      <c r="E230" s="24">
        <v>-23.72</v>
      </c>
      <c r="F230" s="24">
        <v>9.86</v>
      </c>
      <c r="G230" s="24">
        <v>0.28370000000000001</v>
      </c>
      <c r="H230" s="24">
        <v>8.4776658741831508</v>
      </c>
      <c r="I230" s="24">
        <v>7.3886370392623437</v>
      </c>
      <c r="J230" s="24">
        <v>6.7015363448135492</v>
      </c>
      <c r="K230">
        <v>56</v>
      </c>
      <c r="L230" s="24">
        <v>-18.22897</v>
      </c>
      <c r="M230" s="24">
        <v>1.0249999999999999</v>
      </c>
      <c r="N230" s="24">
        <v>-25.18</v>
      </c>
      <c r="O230" s="24">
        <v>11.16</v>
      </c>
      <c r="P230" s="24">
        <v>0.71179999999999999</v>
      </c>
      <c r="Q230" s="24">
        <v>7.7666725208545992</v>
      </c>
      <c r="R230" s="24">
        <v>6.6948556538613202</v>
      </c>
      <c r="S230" s="24">
        <v>6.0186145020955211</v>
      </c>
      <c r="T230" t="s">
        <v>678</v>
      </c>
      <c r="U230" t="s">
        <v>457</v>
      </c>
      <c r="V230" s="34">
        <v>10817700</v>
      </c>
      <c r="W230" s="34">
        <v>11758400</v>
      </c>
      <c r="X230" s="34">
        <v>11758400</v>
      </c>
      <c r="Y230" s="32">
        <v>1</v>
      </c>
      <c r="Z230" s="32">
        <v>0.91999761872363583</v>
      </c>
      <c r="AA230" s="32">
        <v>0.91999761872363583</v>
      </c>
      <c r="AB230" s="24">
        <v>-18.820399999999999</v>
      </c>
      <c r="AC230" s="24">
        <v>0.92809359776840372</v>
      </c>
      <c r="AD230" s="24">
        <v>9.2148780623418265</v>
      </c>
      <c r="AE230" s="24">
        <v>8.031148003962242</v>
      </c>
      <c r="AF230" s="24">
        <v>7.284297489933687</v>
      </c>
    </row>
    <row r="231" spans="1:32">
      <c r="A231" t="s">
        <v>293</v>
      </c>
      <c r="B231">
        <v>198</v>
      </c>
      <c r="C231" s="24">
        <v>-17.290089999999999</v>
      </c>
      <c r="D231" s="24">
        <v>1.1742600000000001</v>
      </c>
      <c r="E231" s="24">
        <v>-61.14</v>
      </c>
      <c r="F231" s="24">
        <v>23.21</v>
      </c>
      <c r="G231" s="24">
        <v>0.72989999999999999</v>
      </c>
      <c r="H231" s="24">
        <v>5.9799016690306761</v>
      </c>
      <c r="I231" s="24">
        <v>5.0443232718544877</v>
      </c>
      <c r="J231" s="24">
        <v>4.4540390242773382</v>
      </c>
      <c r="K231">
        <v>21</v>
      </c>
      <c r="L231" s="24">
        <v>-26.583400000000001</v>
      </c>
      <c r="M231" s="24">
        <v>2.6979000000000002</v>
      </c>
      <c r="N231" s="24">
        <v>-13.728</v>
      </c>
      <c r="O231" s="24">
        <v>8.6370000000000005</v>
      </c>
      <c r="P231" s="24">
        <v>0.76990000000000003</v>
      </c>
      <c r="Q231" s="24">
        <v>6.0473958760057682</v>
      </c>
      <c r="R231" s="24">
        <v>5.6401857167455622</v>
      </c>
      <c r="S231" s="24">
        <v>5.3832647113117273</v>
      </c>
      <c r="T231" t="s">
        <v>679</v>
      </c>
      <c r="U231" t="s">
        <v>457</v>
      </c>
      <c r="V231" s="34">
        <v>13196100</v>
      </c>
      <c r="W231" s="34">
        <v>14343600</v>
      </c>
      <c r="X231" s="34">
        <v>14343600</v>
      </c>
      <c r="Y231" s="32">
        <v>1</v>
      </c>
      <c r="Z231" s="32">
        <v>0.91999916338994392</v>
      </c>
      <c r="AA231" s="32">
        <v>0.91999916338994392</v>
      </c>
      <c r="AB231" s="24">
        <v>-17.290089999999999</v>
      </c>
      <c r="AC231" s="24">
        <v>1.0803182176022756</v>
      </c>
      <c r="AD231" s="24">
        <v>6.4998990292517034</v>
      </c>
      <c r="AE231" s="24">
        <v>5.482965064084997</v>
      </c>
      <c r="AF231" s="24">
        <v>4.8413511680439241</v>
      </c>
    </row>
    <row r="232" spans="1:32">
      <c r="A232" t="s">
        <v>294</v>
      </c>
      <c r="B232">
        <v>299</v>
      </c>
      <c r="C232" s="24">
        <v>-20.052900000000001</v>
      </c>
      <c r="D232" s="24">
        <v>1.1928000000000001</v>
      </c>
      <c r="E232" s="24">
        <v>-46.37</v>
      </c>
      <c r="F232" s="24">
        <v>21.15</v>
      </c>
      <c r="G232" s="24">
        <v>0.59799999999999998</v>
      </c>
      <c r="H232" s="24">
        <v>8.2031936065358515</v>
      </c>
      <c r="I232" s="24">
        <v>7.2821571472232165</v>
      </c>
      <c r="J232" s="24">
        <v>6.7010478409187701</v>
      </c>
      <c r="L232" s="24"/>
      <c r="M232" s="24"/>
      <c r="N232" s="24"/>
      <c r="O232" s="24"/>
      <c r="P232" s="24"/>
      <c r="Q232" s="24"/>
      <c r="R232" s="24"/>
      <c r="S232" s="24"/>
      <c r="T232" t="s">
        <v>680</v>
      </c>
      <c r="U232" t="s">
        <v>457</v>
      </c>
      <c r="V232" s="34">
        <v>14123700</v>
      </c>
      <c r="W232" s="34">
        <v>15351900</v>
      </c>
      <c r="X232" s="34">
        <v>15351900</v>
      </c>
      <c r="Y232" s="32">
        <v>1</v>
      </c>
      <c r="Z232" s="32">
        <v>0.9199968733511813</v>
      </c>
      <c r="AA232" s="32">
        <v>0.9199968733511813</v>
      </c>
      <c r="AB232" s="24">
        <v>-20.052900000000001</v>
      </c>
      <c r="AC232" s="24">
        <v>1.0973722705332891</v>
      </c>
      <c r="AD232" s="24">
        <v>8.9165450928706882</v>
      </c>
      <c r="AE232" s="24">
        <v>7.9154151042896759</v>
      </c>
      <c r="AF232" s="24">
        <v>7.2837724073012646</v>
      </c>
    </row>
    <row r="233" spans="1:32">
      <c r="A233" t="s">
        <v>295</v>
      </c>
      <c r="B233">
        <v>221</v>
      </c>
      <c r="C233" s="24">
        <v>-24.022300000000001</v>
      </c>
      <c r="D233" s="24">
        <v>1.5866</v>
      </c>
      <c r="E233" s="24">
        <v>-26.56</v>
      </c>
      <c r="F233" s="24">
        <v>13.96</v>
      </c>
      <c r="G233" s="24">
        <v>0.46610000000000001</v>
      </c>
      <c r="H233" s="24">
        <v>8.6689583599369495</v>
      </c>
      <c r="I233" s="24">
        <v>7.976526563221892</v>
      </c>
      <c r="J233" s="24">
        <v>7.5396507403554205</v>
      </c>
      <c r="L233" s="24"/>
      <c r="M233" s="24"/>
      <c r="N233" s="24"/>
      <c r="O233" s="24"/>
      <c r="P233" s="24"/>
      <c r="Q233" s="24"/>
      <c r="R233" s="24"/>
      <c r="S233" s="24"/>
      <c r="T233" t="s">
        <v>681</v>
      </c>
      <c r="U233" t="s">
        <v>457</v>
      </c>
      <c r="V233" s="34">
        <v>13107300</v>
      </c>
      <c r="W233" s="34">
        <v>14247100</v>
      </c>
      <c r="X233" s="34">
        <v>14247100</v>
      </c>
      <c r="Y233" s="32">
        <v>1</v>
      </c>
      <c r="Z233" s="32">
        <v>0.91999775392886973</v>
      </c>
      <c r="AA233" s="32">
        <v>0.91999775392886973</v>
      </c>
      <c r="AB233" s="24">
        <v>-24.022300000000001</v>
      </c>
      <c r="AC233" s="24">
        <v>1.4596684363835448</v>
      </c>
      <c r="AD233" s="24">
        <v>9.4228038306789124</v>
      </c>
      <c r="AE233" s="24">
        <v>8.6701587358860035</v>
      </c>
      <c r="AF233" s="24">
        <v>8.1952925517015487</v>
      </c>
    </row>
    <row r="234" spans="1:32">
      <c r="A234" t="s">
        <v>296</v>
      </c>
      <c r="C234" s="24"/>
      <c r="D234" s="24"/>
      <c r="E234" s="24"/>
      <c r="F234" s="24"/>
      <c r="G234" s="24"/>
      <c r="H234" s="24"/>
      <c r="I234" s="24"/>
      <c r="J234" s="24"/>
      <c r="L234" s="24"/>
      <c r="M234" s="24"/>
      <c r="N234" s="24"/>
      <c r="O234" s="24"/>
      <c r="P234" s="24"/>
      <c r="Q234" s="24"/>
      <c r="R234" s="24"/>
      <c r="S234" s="24"/>
      <c r="T234" t="s">
        <v>682</v>
      </c>
      <c r="U234" t="s">
        <v>457</v>
      </c>
      <c r="V234" s="34">
        <v>28174900</v>
      </c>
      <c r="W234" s="34">
        <v>30624900</v>
      </c>
      <c r="X234" s="34">
        <v>29304000</v>
      </c>
      <c r="Y234" s="32">
        <v>0.95686843059079374</v>
      </c>
      <c r="Z234" s="32">
        <v>0.91999973877465724</v>
      </c>
      <c r="AA234" s="32">
        <v>0.96146942396942392</v>
      </c>
      <c r="AB234" s="24">
        <v>0</v>
      </c>
      <c r="AC234" s="24">
        <v>0</v>
      </c>
      <c r="AD234" s="24"/>
      <c r="AE234" s="24"/>
      <c r="AF234" s="24"/>
    </row>
    <row r="235" spans="1:32">
      <c r="A235" t="s">
        <v>297</v>
      </c>
      <c r="C235" s="24"/>
      <c r="D235" s="24"/>
      <c r="E235" s="24"/>
      <c r="F235" s="24"/>
      <c r="G235" s="24"/>
      <c r="H235" s="24"/>
      <c r="I235" s="24"/>
      <c r="J235" s="24"/>
      <c r="L235" s="24"/>
      <c r="M235" s="24"/>
      <c r="N235" s="24"/>
      <c r="O235" s="24"/>
      <c r="P235" s="24"/>
      <c r="Q235" s="24"/>
      <c r="R235" s="24"/>
      <c r="S235" s="24"/>
      <c r="T235" t="s">
        <v>683</v>
      </c>
      <c r="U235" t="s">
        <v>457</v>
      </c>
      <c r="V235" s="34">
        <v>32621200</v>
      </c>
      <c r="W235" s="34">
        <v>35457800</v>
      </c>
      <c r="X235" s="34">
        <v>33537400</v>
      </c>
      <c r="Y235" s="32">
        <v>0.94583984341950145</v>
      </c>
      <c r="Z235" s="32">
        <v>0.92000067686094456</v>
      </c>
      <c r="AA235" s="32">
        <v>0.97268124541556589</v>
      </c>
      <c r="AB235" s="24">
        <v>0</v>
      </c>
      <c r="AC235" s="24">
        <v>0</v>
      </c>
      <c r="AD235" s="24"/>
      <c r="AE235" s="24"/>
      <c r="AF235" s="24"/>
    </row>
    <row r="236" spans="1:32">
      <c r="A236" t="s">
        <v>298</v>
      </c>
      <c r="C236" s="24"/>
      <c r="D236" s="24"/>
      <c r="E236" s="24"/>
      <c r="F236" s="24"/>
      <c r="G236" s="24"/>
      <c r="H236" s="24"/>
      <c r="I236" s="24"/>
      <c r="J236" s="24"/>
      <c r="L236" s="24"/>
      <c r="M236" s="24"/>
      <c r="N236" s="24"/>
      <c r="O236" s="24"/>
      <c r="P236" s="24"/>
      <c r="Q236" s="24"/>
      <c r="R236" s="24"/>
      <c r="S236" s="24"/>
      <c r="T236" t="s">
        <v>684</v>
      </c>
      <c r="U236" t="s">
        <v>457</v>
      </c>
      <c r="V236" s="34">
        <v>34539600</v>
      </c>
      <c r="W236" s="34">
        <v>37543000</v>
      </c>
      <c r="X236" s="34">
        <v>31417000</v>
      </c>
      <c r="Y236" s="32">
        <v>0.83682710491969203</v>
      </c>
      <c r="Z236" s="32">
        <v>0.92000106544495641</v>
      </c>
      <c r="AA236" s="32">
        <v>1.0993920488907281</v>
      </c>
      <c r="AB236" s="24">
        <v>0</v>
      </c>
      <c r="AC236" s="24">
        <v>0</v>
      </c>
      <c r="AD236" s="24"/>
      <c r="AE236" s="24"/>
      <c r="AF236" s="24"/>
    </row>
    <row r="237" spans="1:32">
      <c r="A237" t="s">
        <v>299</v>
      </c>
      <c r="C237" s="24"/>
      <c r="D237" s="24"/>
      <c r="E237" s="24"/>
      <c r="F237" s="24"/>
      <c r="G237" s="24"/>
      <c r="H237" s="24"/>
      <c r="I237" s="24"/>
      <c r="J237" s="24"/>
      <c r="L237" s="24"/>
      <c r="M237" s="24"/>
      <c r="N237" s="24"/>
      <c r="O237" s="24"/>
      <c r="P237" s="24"/>
      <c r="Q237" s="24"/>
      <c r="R237" s="24"/>
      <c r="S237" s="24"/>
      <c r="T237" t="s">
        <v>685</v>
      </c>
      <c r="U237" t="s">
        <v>457</v>
      </c>
      <c r="V237" s="34">
        <v>36104100</v>
      </c>
      <c r="W237" s="34">
        <v>39243600</v>
      </c>
      <c r="X237" s="34">
        <v>35441700</v>
      </c>
      <c r="Y237" s="32">
        <v>0.9031205088218206</v>
      </c>
      <c r="Z237" s="32">
        <v>0.91999969421765593</v>
      </c>
      <c r="AA237" s="32">
        <v>1.01868984839892</v>
      </c>
      <c r="AB237" s="24">
        <v>0</v>
      </c>
      <c r="AC237" s="24">
        <v>0</v>
      </c>
      <c r="AD237" s="24"/>
      <c r="AE237" s="24"/>
      <c r="AF237" s="24"/>
    </row>
    <row r="238" spans="1:32">
      <c r="A238" t="s">
        <v>300</v>
      </c>
      <c r="C238" s="24"/>
      <c r="D238" s="24"/>
      <c r="E238" s="24"/>
      <c r="F238" s="24"/>
      <c r="G238" s="24"/>
      <c r="H238" s="24"/>
      <c r="I238" s="24"/>
      <c r="J238" s="24"/>
      <c r="L238" s="24"/>
      <c r="M238" s="24"/>
      <c r="N238" s="24"/>
      <c r="O238" s="24"/>
      <c r="P238" s="24"/>
      <c r="Q238" s="24"/>
      <c r="R238" s="24"/>
      <c r="S238" s="24"/>
      <c r="T238" t="s">
        <v>686</v>
      </c>
      <c r="U238" t="s">
        <v>457</v>
      </c>
      <c r="V238" s="34">
        <v>30129100</v>
      </c>
      <c r="W238" s="34">
        <v>32749000</v>
      </c>
      <c r="X238" s="34">
        <v>29503200</v>
      </c>
      <c r="Y238" s="32">
        <v>0.9008885767504351</v>
      </c>
      <c r="Z238" s="32">
        <v>0.92000061070567041</v>
      </c>
      <c r="AA238" s="32">
        <v>1.0212146479026003</v>
      </c>
      <c r="AB238" s="24">
        <v>0</v>
      </c>
      <c r="AC238" s="24">
        <v>0</v>
      </c>
      <c r="AD238" s="24"/>
      <c r="AE238" s="24"/>
      <c r="AF238" s="24"/>
    </row>
    <row r="239" spans="1:32">
      <c r="A239" t="s">
        <v>301</v>
      </c>
      <c r="C239" s="24"/>
      <c r="D239" s="24"/>
      <c r="E239" s="24"/>
      <c r="F239" s="24"/>
      <c r="G239" s="24"/>
      <c r="H239" s="24"/>
      <c r="I239" s="24"/>
      <c r="J239" s="24"/>
      <c r="L239" s="24"/>
      <c r="M239" s="24"/>
      <c r="N239" s="24"/>
      <c r="O239" s="24"/>
      <c r="P239" s="24"/>
      <c r="Q239" s="24"/>
      <c r="R239" s="24"/>
      <c r="S239" s="24"/>
      <c r="T239" t="s">
        <v>687</v>
      </c>
      <c r="U239" t="s">
        <v>457</v>
      </c>
      <c r="V239" s="34">
        <v>32250600</v>
      </c>
      <c r="W239" s="34">
        <v>35055000</v>
      </c>
      <c r="X239" s="34">
        <v>33070700</v>
      </c>
      <c r="Y239" s="32">
        <v>0.94339466552560258</v>
      </c>
      <c r="Z239" s="32">
        <v>0.92</v>
      </c>
      <c r="AA239" s="32">
        <v>0.97520161351286794</v>
      </c>
      <c r="AB239" s="24">
        <v>0</v>
      </c>
      <c r="AC239" s="24">
        <v>0</v>
      </c>
      <c r="AD239" s="24"/>
      <c r="AE239" s="24"/>
      <c r="AF239" s="24"/>
    </row>
    <row r="240" spans="1:32">
      <c r="A240" t="s">
        <v>302</v>
      </c>
      <c r="C240" s="24"/>
      <c r="D240" s="24"/>
      <c r="E240" s="24"/>
      <c r="F240" s="24"/>
      <c r="G240" s="24"/>
      <c r="H240" s="24"/>
      <c r="I240" s="24"/>
      <c r="J240" s="24"/>
      <c r="L240" s="24"/>
      <c r="M240" s="24"/>
      <c r="N240" s="24"/>
      <c r="O240" s="24"/>
      <c r="P240" s="24"/>
      <c r="Q240" s="24"/>
      <c r="R240" s="24"/>
      <c r="S240" s="24"/>
      <c r="T240" t="s">
        <v>688</v>
      </c>
      <c r="U240" t="s">
        <v>457</v>
      </c>
      <c r="V240" s="34">
        <v>37195000</v>
      </c>
      <c r="W240" s="34">
        <v>40429400</v>
      </c>
      <c r="X240" s="34">
        <v>33974300</v>
      </c>
      <c r="Y240" s="32">
        <v>0.84033648780343018</v>
      </c>
      <c r="Z240" s="32">
        <v>0.91999881274518047</v>
      </c>
      <c r="AA240" s="32">
        <v>1.09479812681939</v>
      </c>
      <c r="AB240" s="24">
        <v>0</v>
      </c>
      <c r="AC240" s="24">
        <v>0</v>
      </c>
      <c r="AD240" s="24"/>
      <c r="AE240" s="24"/>
      <c r="AF240" s="24"/>
    </row>
    <row r="241" spans="1:32">
      <c r="A241" t="s">
        <v>303</v>
      </c>
      <c r="C241" s="24"/>
      <c r="D241" s="24"/>
      <c r="E241" s="24"/>
      <c r="F241" s="24"/>
      <c r="G241" s="24"/>
      <c r="H241" s="24"/>
      <c r="I241" s="24"/>
      <c r="J241" s="24"/>
      <c r="L241" s="24"/>
      <c r="M241" s="24"/>
      <c r="N241" s="24"/>
      <c r="O241" s="24"/>
      <c r="P241" s="24"/>
      <c r="Q241" s="24"/>
      <c r="R241" s="24"/>
      <c r="S241" s="24"/>
      <c r="T241" t="s">
        <v>689</v>
      </c>
      <c r="U241" t="s">
        <v>457</v>
      </c>
      <c r="V241" s="34">
        <v>31146600</v>
      </c>
      <c r="W241" s="34">
        <v>33855000</v>
      </c>
      <c r="X241" s="34">
        <v>30499800</v>
      </c>
      <c r="Y241" s="32">
        <v>0.9008949933540098</v>
      </c>
      <c r="Z241" s="32">
        <v>0.92</v>
      </c>
      <c r="AA241" s="32">
        <v>1.0212066964373536</v>
      </c>
      <c r="AB241" s="24">
        <v>0</v>
      </c>
      <c r="AC241" s="24">
        <v>0</v>
      </c>
      <c r="AD241" s="24"/>
      <c r="AE241" s="24"/>
      <c r="AF241" s="24"/>
    </row>
    <row r="242" spans="1:32">
      <c r="A242" t="s">
        <v>304</v>
      </c>
      <c r="B242">
        <v>196</v>
      </c>
      <c r="C242" s="24">
        <v>-23.15089</v>
      </c>
      <c r="D242" s="24">
        <v>1.70817</v>
      </c>
      <c r="E242" s="24">
        <v>-48.98</v>
      </c>
      <c r="F242" s="24">
        <v>25.1</v>
      </c>
      <c r="G242" s="24">
        <v>0.76149999999999995</v>
      </c>
      <c r="H242" s="24">
        <v>7.5418484892463651</v>
      </c>
      <c r="I242" s="24">
        <v>6.8986968774816635</v>
      </c>
      <c r="J242" s="24">
        <v>6.4929133895618758</v>
      </c>
      <c r="L242" s="24"/>
      <c r="M242" s="24"/>
      <c r="N242" s="24"/>
      <c r="O242" s="24"/>
      <c r="P242" s="24"/>
      <c r="Q242" s="24"/>
      <c r="R242" s="24"/>
      <c r="S242" s="24"/>
      <c r="T242" t="s">
        <v>690</v>
      </c>
      <c r="U242" t="s">
        <v>457</v>
      </c>
      <c r="V242" s="34">
        <v>40188000</v>
      </c>
      <c r="W242" s="34">
        <v>43682600</v>
      </c>
      <c r="X242" s="34">
        <v>18927000</v>
      </c>
      <c r="Y242" s="32">
        <v>0.43328464880753437</v>
      </c>
      <c r="Z242" s="32">
        <v>0.920000183139282</v>
      </c>
      <c r="AA242" s="32">
        <v>2.1233158979236011</v>
      </c>
      <c r="AB242" s="24">
        <v>-23.15089</v>
      </c>
      <c r="AC242" s="24">
        <v>3.6269845173561577</v>
      </c>
      <c r="AD242" s="24">
        <v>3.5519201342680891</v>
      </c>
      <c r="AE242" s="24">
        <v>3.2490204986586901</v>
      </c>
      <c r="AF242" s="24">
        <v>3.0579121062067687</v>
      </c>
    </row>
    <row r="243" spans="1:32">
      <c r="A243" t="s">
        <v>305</v>
      </c>
      <c r="B243">
        <v>182</v>
      </c>
      <c r="C243" s="24">
        <v>-21.410440000000001</v>
      </c>
      <c r="D243" s="24">
        <v>1.4766900000000001</v>
      </c>
      <c r="E243" s="24">
        <v>-50.16</v>
      </c>
      <c r="F243" s="24">
        <v>25.18</v>
      </c>
      <c r="G243" s="24">
        <v>0.77569999999999995</v>
      </c>
      <c r="H243" s="24">
        <v>7.5454627131462688</v>
      </c>
      <c r="I243" s="24">
        <v>6.8014932350106339</v>
      </c>
      <c r="J243" s="24">
        <v>6.3321007555058335</v>
      </c>
      <c r="L243" s="24"/>
      <c r="M243" s="24"/>
      <c r="N243" s="24"/>
      <c r="O243" s="24"/>
      <c r="P243" s="24"/>
      <c r="Q243" s="24"/>
      <c r="R243" s="24"/>
      <c r="S243" s="24"/>
      <c r="T243" t="s">
        <v>691</v>
      </c>
      <c r="U243" t="s">
        <v>457</v>
      </c>
      <c r="V243" s="34">
        <v>40472900</v>
      </c>
      <c r="W243" s="34">
        <v>43992300</v>
      </c>
      <c r="X243" s="34">
        <v>16028600</v>
      </c>
      <c r="Y243" s="32">
        <v>0.36435012490822255</v>
      </c>
      <c r="Z243" s="32">
        <v>0.91999963629998882</v>
      </c>
      <c r="AA243" s="32">
        <v>2.5250427361092047</v>
      </c>
      <c r="AB243" s="24">
        <v>-21.410440000000001</v>
      </c>
      <c r="AC243" s="24">
        <v>3.7287053579851017</v>
      </c>
      <c r="AD243" s="24">
        <v>2.9882514878829114</v>
      </c>
      <c r="AE243" s="24">
        <v>2.6936150971808654</v>
      </c>
      <c r="AF243" s="24">
        <v>2.5077202318020406</v>
      </c>
    </row>
    <row r="244" spans="1:32">
      <c r="A244" t="s">
        <v>306</v>
      </c>
      <c r="B244">
        <v>134</v>
      </c>
      <c r="C244" s="24">
        <v>-24.280809999999999</v>
      </c>
      <c r="D244" s="24">
        <v>1.44336</v>
      </c>
      <c r="E244" s="24">
        <v>-34.090000000000003</v>
      </c>
      <c r="F244" s="24">
        <v>18.690000000000001</v>
      </c>
      <c r="G244" s="24">
        <v>0.72060000000000002</v>
      </c>
      <c r="H244" s="24">
        <v>9.7083744414948185</v>
      </c>
      <c r="I244" s="24">
        <v>8.9472252557974805</v>
      </c>
      <c r="J244" s="24">
        <v>8.4669935876343452</v>
      </c>
      <c r="L244" s="24"/>
      <c r="M244" s="24"/>
      <c r="N244" s="24"/>
      <c r="O244" s="24"/>
      <c r="P244" s="24"/>
      <c r="Q244" s="24"/>
      <c r="R244" s="24"/>
      <c r="S244" s="24"/>
      <c r="T244" t="s">
        <v>692</v>
      </c>
      <c r="U244" t="s">
        <v>457</v>
      </c>
      <c r="V244" s="34">
        <v>22825800</v>
      </c>
      <c r="W244" s="34">
        <v>24810600</v>
      </c>
      <c r="X244" s="34">
        <v>24810600</v>
      </c>
      <c r="Y244" s="32">
        <v>1</v>
      </c>
      <c r="Z244" s="32">
        <v>0.92000193465696112</v>
      </c>
      <c r="AA244" s="32">
        <v>0.92000193465696112</v>
      </c>
      <c r="AB244" s="24">
        <v>-24.280809999999999</v>
      </c>
      <c r="AC244" s="24">
        <v>1.3278939924064714</v>
      </c>
      <c r="AD244" s="24">
        <v>10.552558723819159</v>
      </c>
      <c r="AE244" s="24">
        <v>9.7252243922004471</v>
      </c>
      <c r="AF244" s="24">
        <v>9.2032345462310481</v>
      </c>
    </row>
    <row r="245" spans="1:32">
      <c r="A245" t="s">
        <v>307</v>
      </c>
      <c r="B245">
        <v>186</v>
      </c>
      <c r="C245" s="24">
        <v>-21.209150000000001</v>
      </c>
      <c r="D245" s="24">
        <v>1.5033300000000001</v>
      </c>
      <c r="E245" s="24">
        <v>-54.75</v>
      </c>
      <c r="F245" s="24">
        <v>28.66</v>
      </c>
      <c r="G245" s="24">
        <v>0.81440000000000001</v>
      </c>
      <c r="H245" s="24">
        <v>7.2778560488222572</v>
      </c>
      <c r="I245" s="24">
        <v>6.547070200959106</v>
      </c>
      <c r="J245" s="24">
        <v>6.085995666053301</v>
      </c>
      <c r="L245" s="24"/>
      <c r="M245" s="24"/>
      <c r="N245" s="24"/>
      <c r="O245" s="24"/>
      <c r="P245" s="24"/>
      <c r="Q245" s="24"/>
      <c r="R245" s="24"/>
      <c r="S245" s="24"/>
      <c r="T245" t="s">
        <v>693</v>
      </c>
      <c r="U245" t="s">
        <v>457</v>
      </c>
      <c r="V245" s="34">
        <v>45846800</v>
      </c>
      <c r="W245" s="34">
        <v>49833500</v>
      </c>
      <c r="X245" s="34">
        <v>20127200</v>
      </c>
      <c r="Y245" s="32">
        <v>0.40388895020417992</v>
      </c>
      <c r="Z245" s="32">
        <v>0.91999959866354963</v>
      </c>
      <c r="AA245" s="32">
        <v>2.2778528558368776</v>
      </c>
      <c r="AB245" s="24">
        <v>-21.209150000000001</v>
      </c>
      <c r="AC245" s="24">
        <v>3.4243645337652531</v>
      </c>
      <c r="AD245" s="24">
        <v>3.195051001724337</v>
      </c>
      <c r="AE245" s="24">
        <v>2.8742287651208835</v>
      </c>
      <c r="AF245" s="24">
        <v>2.6718124704404236</v>
      </c>
    </row>
    <row r="246" spans="1:32">
      <c r="A246" t="s">
        <v>308</v>
      </c>
      <c r="B246">
        <v>169</v>
      </c>
      <c r="C246" s="24">
        <v>-23.980399999999999</v>
      </c>
      <c r="D246" s="24">
        <v>2.0314000000000001</v>
      </c>
      <c r="E246" s="24">
        <v>-25.26</v>
      </c>
      <c r="F246" s="24">
        <v>13.8</v>
      </c>
      <c r="G246" s="24">
        <v>0.52710000000000001</v>
      </c>
      <c r="H246" s="24">
        <v>6.7501571989150149</v>
      </c>
      <c r="I246" s="24">
        <v>6.2093418554729993</v>
      </c>
      <c r="J246" s="24">
        <v>5.8681253641074669</v>
      </c>
      <c r="L246" s="24"/>
      <c r="M246" s="24"/>
      <c r="N246" s="24"/>
      <c r="O246" s="24"/>
      <c r="P246" s="24"/>
      <c r="Q246" s="24"/>
      <c r="R246" s="24"/>
      <c r="S246" s="24"/>
      <c r="T246" t="s">
        <v>694</v>
      </c>
      <c r="U246" t="s">
        <v>457</v>
      </c>
      <c r="V246" s="34">
        <v>35996200</v>
      </c>
      <c r="W246" s="34">
        <v>39126300</v>
      </c>
      <c r="X246" s="34">
        <v>16649500</v>
      </c>
      <c r="Y246" s="32">
        <v>0.42553218678995969</v>
      </c>
      <c r="Z246" s="32">
        <v>0.92000010223302486</v>
      </c>
      <c r="AA246" s="32">
        <v>2.1619988588245893</v>
      </c>
      <c r="AB246" s="24">
        <v>-23.980399999999999</v>
      </c>
      <c r="AC246" s="24">
        <v>4.3918844818162706</v>
      </c>
      <c r="AD246" s="24">
        <v>3.1221835161304683</v>
      </c>
      <c r="AE246" s="24">
        <v>2.872037526813878</v>
      </c>
      <c r="AF246" s="24">
        <v>2.7142129794174736</v>
      </c>
    </row>
    <row r="247" spans="1:32">
      <c r="A247" t="s">
        <v>309</v>
      </c>
      <c r="B247">
        <v>182</v>
      </c>
      <c r="C247" s="24">
        <v>-22.412009999999999</v>
      </c>
      <c r="D247" s="24">
        <v>1.59507</v>
      </c>
      <c r="E247" s="24">
        <v>-49.85</v>
      </c>
      <c r="F247" s="24">
        <v>26.52</v>
      </c>
      <c r="G247" s="24">
        <v>0.79330000000000001</v>
      </c>
      <c r="H247" s="24">
        <v>7.6133833210304012</v>
      </c>
      <c r="I247" s="24">
        <v>6.9246284145572616</v>
      </c>
      <c r="J247" s="24">
        <v>6.490072451145033</v>
      </c>
      <c r="L247" s="24"/>
      <c r="M247" s="24"/>
      <c r="N247" s="24"/>
      <c r="O247" s="24"/>
      <c r="P247" s="24"/>
      <c r="Q247" s="24"/>
      <c r="R247" s="24"/>
      <c r="S247" s="24"/>
      <c r="T247" t="s">
        <v>695</v>
      </c>
      <c r="U247" t="s">
        <v>457</v>
      </c>
      <c r="V247" s="34">
        <v>34596400</v>
      </c>
      <c r="W247" s="34">
        <v>37604800</v>
      </c>
      <c r="X247" s="34">
        <v>17826300</v>
      </c>
      <c r="Y247" s="32">
        <v>0.47404320725013827</v>
      </c>
      <c r="Z247" s="32">
        <v>0.91999957452240144</v>
      </c>
      <c r="AA247" s="32">
        <v>1.9407504642017692</v>
      </c>
      <c r="AB247" s="24">
        <v>-22.412009999999999</v>
      </c>
      <c r="AC247" s="24">
        <v>3.0956328429343158</v>
      </c>
      <c r="AD247" s="24">
        <v>3.9229068659075583</v>
      </c>
      <c r="AE247" s="24">
        <v>3.5680158486554125</v>
      </c>
      <c r="AF247" s="24">
        <v>3.3441045465957933</v>
      </c>
    </row>
    <row r="248" spans="1:32">
      <c r="A248" t="s">
        <v>310</v>
      </c>
      <c r="B248">
        <v>143</v>
      </c>
      <c r="C248" s="24">
        <v>-22.124569999999999</v>
      </c>
      <c r="D248" s="24">
        <v>1.6377299999999999</v>
      </c>
      <c r="E248" s="24">
        <v>-32.340000000000003</v>
      </c>
      <c r="F248" s="24">
        <v>16.63</v>
      </c>
      <c r="G248" s="24">
        <v>0.65680000000000005</v>
      </c>
      <c r="H248" s="24">
        <v>7.2395567852307536</v>
      </c>
      <c r="I248" s="24">
        <v>6.5687427385514408</v>
      </c>
      <c r="J248" s="24">
        <v>6.1455061973877916</v>
      </c>
      <c r="L248" s="24"/>
      <c r="M248" s="24"/>
      <c r="N248" s="24"/>
      <c r="O248" s="24"/>
      <c r="P248" s="24"/>
      <c r="Q248" s="24"/>
      <c r="R248" s="24"/>
      <c r="S248" s="24"/>
      <c r="T248" t="s">
        <v>696</v>
      </c>
      <c r="U248" t="s">
        <v>457</v>
      </c>
      <c r="V248" s="34">
        <v>34152100</v>
      </c>
      <c r="W248" s="34">
        <v>37121900</v>
      </c>
      <c r="X248" s="34">
        <v>15151800</v>
      </c>
      <c r="Y248" s="32">
        <v>0.40816337525827073</v>
      </c>
      <c r="Z248" s="32">
        <v>0.91999870696273633</v>
      </c>
      <c r="AA248" s="32">
        <v>2.2539962248709724</v>
      </c>
      <c r="AB248" s="24">
        <v>-22.124569999999999</v>
      </c>
      <c r="AC248" s="24">
        <v>3.6914372373579374</v>
      </c>
      <c r="AD248" s="24">
        <v>3.2118761803361826</v>
      </c>
      <c r="AE248" s="24">
        <v>2.9142651908955446</v>
      </c>
      <c r="AF248" s="24">
        <v>2.7264935626676059</v>
      </c>
    </row>
    <row r="249" spans="1:32">
      <c r="A249" t="s">
        <v>311</v>
      </c>
      <c r="B249" s="36"/>
      <c r="C249" s="24"/>
      <c r="D249" s="24"/>
      <c r="E249" s="24"/>
      <c r="F249" s="24"/>
      <c r="G249" s="24"/>
      <c r="H249" s="24"/>
      <c r="I249" s="24"/>
      <c r="J249" s="24"/>
      <c r="L249" s="24"/>
      <c r="M249" s="24"/>
      <c r="N249" s="24"/>
      <c r="O249" s="24"/>
      <c r="P249" s="24"/>
      <c r="Q249" s="24"/>
      <c r="R249" s="24"/>
      <c r="S249" s="24"/>
      <c r="T249" t="s">
        <v>697</v>
      </c>
      <c r="U249" t="s">
        <v>457</v>
      </c>
      <c r="V249" s="34">
        <v>31958300</v>
      </c>
      <c r="W249" s="34">
        <v>34737300</v>
      </c>
      <c r="X249" s="34">
        <v>11377000</v>
      </c>
      <c r="Y249" s="32">
        <v>0.32751537972150974</v>
      </c>
      <c r="Z249" s="32">
        <v>0.91999953940001089</v>
      </c>
      <c r="AA249" s="32">
        <v>2.8090269842665028</v>
      </c>
      <c r="AB249" s="24">
        <v>0</v>
      </c>
      <c r="AC249" s="24">
        <v>0</v>
      </c>
      <c r="AD249" s="24"/>
      <c r="AE249" s="24"/>
      <c r="AF249" s="24"/>
    </row>
    <row r="250" spans="1:32">
      <c r="A250" t="s">
        <v>313</v>
      </c>
      <c r="B250">
        <v>452</v>
      </c>
      <c r="C250" s="24">
        <v>-20.892800000000001</v>
      </c>
      <c r="D250" s="24">
        <v>1.0371999999999999</v>
      </c>
      <c r="E250" s="24">
        <v>-27.05</v>
      </c>
      <c r="F250" s="24">
        <v>12.54</v>
      </c>
      <c r="G250" s="24">
        <v>0.25650000000000001</v>
      </c>
      <c r="H250" s="24">
        <v>10.243607147971428</v>
      </c>
      <c r="I250" s="24">
        <v>9.1843974597067621</v>
      </c>
      <c r="J250" s="24">
        <v>8.5161105521094385</v>
      </c>
      <c r="L250" s="24"/>
      <c r="M250" s="24"/>
      <c r="N250" s="24"/>
      <c r="O250" s="24"/>
      <c r="P250" s="24"/>
      <c r="Q250" s="24"/>
      <c r="R250" s="24"/>
      <c r="S250" s="24"/>
      <c r="T250" t="s">
        <v>698</v>
      </c>
      <c r="U250" t="s">
        <v>457</v>
      </c>
      <c r="V250" s="34">
        <v>12882900</v>
      </c>
      <c r="W250" s="34">
        <v>14003100</v>
      </c>
      <c r="X250" s="34">
        <v>14003100</v>
      </c>
      <c r="Y250" s="32">
        <v>1</v>
      </c>
      <c r="Z250" s="32">
        <v>0.92000342781241295</v>
      </c>
      <c r="AA250" s="32">
        <v>0.92000342781241295</v>
      </c>
      <c r="AB250" s="24">
        <v>-20.892800000000001</v>
      </c>
      <c r="AC250" s="24">
        <v>0.95422755532703463</v>
      </c>
      <c r="AD250" s="24">
        <v>11.134314110468816</v>
      </c>
      <c r="AE250" s="24">
        <v>9.9830035215688842</v>
      </c>
      <c r="AF250" s="24">
        <v>9.2566074154300431</v>
      </c>
    </row>
    <row r="251" spans="1:32">
      <c r="A251" t="s">
        <v>314</v>
      </c>
      <c r="B251">
        <v>320</v>
      </c>
      <c r="C251" s="24">
        <v>-26.69183</v>
      </c>
      <c r="D251" s="24">
        <v>2.3057400000000001</v>
      </c>
      <c r="E251" s="24">
        <v>-72.959999999999994</v>
      </c>
      <c r="F251" s="24">
        <v>44.63</v>
      </c>
      <c r="G251" s="24">
        <v>0.86109999999999998</v>
      </c>
      <c r="H251" s="24">
        <v>7.1229624042068753</v>
      </c>
      <c r="I251" s="24">
        <v>6.6464939868362656</v>
      </c>
      <c r="J251" s="24">
        <v>6.3458758856800452</v>
      </c>
      <c r="L251" s="24"/>
      <c r="M251" s="24"/>
      <c r="N251" s="24"/>
      <c r="O251" s="24"/>
      <c r="P251" s="24"/>
      <c r="Q251" s="24"/>
      <c r="R251" s="24"/>
      <c r="S251" s="24"/>
      <c r="T251" t="s">
        <v>699</v>
      </c>
      <c r="U251" t="s">
        <v>457</v>
      </c>
      <c r="V251" s="34">
        <v>16161000</v>
      </c>
      <c r="W251" s="34">
        <v>17566300</v>
      </c>
      <c r="X251" s="34">
        <v>14240600</v>
      </c>
      <c r="Y251" s="32">
        <v>0.81067726271326346</v>
      </c>
      <c r="Z251" s="32">
        <v>0.92000022770873779</v>
      </c>
      <c r="AA251" s="32">
        <v>1.1348538685167759</v>
      </c>
      <c r="AB251" s="24">
        <v>-26.69183</v>
      </c>
      <c r="AC251" s="24">
        <v>2.6166779587938711</v>
      </c>
      <c r="AD251" s="24">
        <v>6.2765459076386634</v>
      </c>
      <c r="AE251" s="24">
        <v>5.8566958894214789</v>
      </c>
      <c r="AF251" s="24">
        <v>5.5918000208907399</v>
      </c>
    </row>
    <row r="252" spans="1:32">
      <c r="A252" t="s">
        <v>315</v>
      </c>
      <c r="B252">
        <v>174</v>
      </c>
      <c r="C252" s="24">
        <v>-26.3367</v>
      </c>
      <c r="D252" s="24">
        <v>2.5211000000000001</v>
      </c>
      <c r="E252" s="24">
        <v>-26.74</v>
      </c>
      <c r="F252" s="24">
        <v>15.29</v>
      </c>
      <c r="G252" s="24">
        <v>0.57089999999999996</v>
      </c>
      <c r="H252" s="24">
        <v>6.373634260392671</v>
      </c>
      <c r="I252" s="24">
        <v>5.9378672187568329</v>
      </c>
      <c r="J252" s="24">
        <v>5.6629288265629718</v>
      </c>
      <c r="L252" s="24"/>
      <c r="M252" s="24"/>
      <c r="N252" s="24"/>
      <c r="O252" s="24"/>
      <c r="P252" s="24"/>
      <c r="Q252" s="24"/>
      <c r="R252" s="24"/>
      <c r="S252" s="24"/>
      <c r="T252" t="s">
        <v>700</v>
      </c>
      <c r="U252" t="s">
        <v>457</v>
      </c>
      <c r="V252" s="34">
        <v>17343500</v>
      </c>
      <c r="W252" s="34">
        <v>18851600</v>
      </c>
      <c r="X252" s="34">
        <v>13015000</v>
      </c>
      <c r="Y252" s="32">
        <v>0.69039232744170254</v>
      </c>
      <c r="Z252" s="32">
        <v>0.92000148528506864</v>
      </c>
      <c r="AA252" s="32">
        <v>1.3325777948520938</v>
      </c>
      <c r="AB252" s="24">
        <v>-26.3367</v>
      </c>
      <c r="AC252" s="24">
        <v>3.3595618786016139</v>
      </c>
      <c r="AD252" s="24">
        <v>4.7829359644253238</v>
      </c>
      <c r="AE252" s="24">
        <v>4.4559253813890027</v>
      </c>
      <c r="AF252" s="24">
        <v>4.2496046748186398</v>
      </c>
    </row>
    <row r="253" spans="1:32">
      <c r="A253" t="s">
        <v>316</v>
      </c>
      <c r="B253">
        <v>233</v>
      </c>
      <c r="C253" s="24">
        <v>-27.426400000000001</v>
      </c>
      <c r="D253" s="24">
        <v>2.1800999999999999</v>
      </c>
      <c r="E253" s="24">
        <v>-22.87</v>
      </c>
      <c r="F253" s="24">
        <v>13.11</v>
      </c>
      <c r="G253" s="24">
        <v>0.4219</v>
      </c>
      <c r="H253" s="24">
        <v>7.8704047217448574</v>
      </c>
      <c r="I253" s="24">
        <v>7.3664772465519262</v>
      </c>
      <c r="J253" s="24">
        <v>7.0485344088105641</v>
      </c>
      <c r="L253" s="24"/>
      <c r="M253" s="24"/>
      <c r="N253" s="24"/>
      <c r="O253" s="24"/>
      <c r="P253" s="24"/>
      <c r="Q253" s="24"/>
      <c r="R253" s="24"/>
      <c r="S253" s="24"/>
      <c r="T253" t="s">
        <v>701</v>
      </c>
      <c r="U253" t="s">
        <v>457</v>
      </c>
      <c r="V253" s="34">
        <v>16360400</v>
      </c>
      <c r="W253" s="34">
        <v>17783000</v>
      </c>
      <c r="X253" s="34">
        <v>14568800</v>
      </c>
      <c r="Y253" s="32">
        <v>0.81925434403643926</v>
      </c>
      <c r="Z253" s="32">
        <v>0.92000224933925656</v>
      </c>
      <c r="AA253" s="32">
        <v>1.1229751249244961</v>
      </c>
      <c r="AB253" s="24">
        <v>-27.426400000000001</v>
      </c>
      <c r="AC253" s="24">
        <v>2.4481980698478938</v>
      </c>
      <c r="AD253" s="24">
        <v>7.0085298837532397</v>
      </c>
      <c r="AE253" s="24">
        <v>6.5597866622799996</v>
      </c>
      <c r="AF253" s="24">
        <v>6.2766612121390279</v>
      </c>
    </row>
    <row r="254" spans="1:32">
      <c r="A254" t="s">
        <v>317</v>
      </c>
      <c r="B254">
        <v>412</v>
      </c>
      <c r="C254" s="24">
        <v>-18.4054</v>
      </c>
      <c r="D254" s="24">
        <v>0.92930000000000001</v>
      </c>
      <c r="E254" s="24">
        <v>-34.119999999999997</v>
      </c>
      <c r="F254" s="24">
        <v>14.12</v>
      </c>
      <c r="G254" s="24">
        <v>0.3246</v>
      </c>
      <c r="H254" s="24">
        <v>8.7563427675411205</v>
      </c>
      <c r="I254" s="24">
        <v>7.5741494083803422</v>
      </c>
      <c r="J254" s="24">
        <v>6.828268443611222</v>
      </c>
      <c r="K254">
        <v>74</v>
      </c>
      <c r="L254" s="24">
        <v>-16.3202</v>
      </c>
      <c r="M254" s="24">
        <v>0.70179999999999998</v>
      </c>
      <c r="N254" s="24">
        <v>-17.492999999999999</v>
      </c>
      <c r="O254" s="24">
        <v>6.7140000000000004</v>
      </c>
      <c r="P254" s="24">
        <v>0.37019999999999997</v>
      </c>
      <c r="Q254" s="24">
        <v>8.6236382642860683</v>
      </c>
      <c r="R254" s="24">
        <v>7.0582175052833458</v>
      </c>
      <c r="S254" s="24">
        <v>6.070546971570117</v>
      </c>
      <c r="T254" t="s">
        <v>702</v>
      </c>
      <c r="U254" t="s">
        <v>457</v>
      </c>
      <c r="V254" s="34">
        <v>14616000</v>
      </c>
      <c r="W254" s="34">
        <v>15887000</v>
      </c>
      <c r="X254" s="34">
        <v>15887000</v>
      </c>
      <c r="Y254" s="32">
        <v>1</v>
      </c>
      <c r="Z254" s="32">
        <v>0.9199974822181658</v>
      </c>
      <c r="AA254" s="32">
        <v>0.9199974822181658</v>
      </c>
      <c r="AB254" s="24">
        <v>-18.4054</v>
      </c>
      <c r="AC254" s="24">
        <v>0.85495366022534147</v>
      </c>
      <c r="AD254" s="24">
        <v>9.517789925282278</v>
      </c>
      <c r="AE254" s="24">
        <v>8.2327936269115014</v>
      </c>
      <c r="AF254" s="24">
        <v>7.4220512290401945</v>
      </c>
    </row>
    <row r="255" spans="1:32">
      <c r="A255" t="s">
        <v>318</v>
      </c>
      <c r="B255">
        <v>360</v>
      </c>
      <c r="C255" s="24">
        <v>-23.128299999999999</v>
      </c>
      <c r="D255" s="24">
        <v>1.6841999999999999</v>
      </c>
      <c r="E255" s="24">
        <v>-65.446600000000004</v>
      </c>
      <c r="F255" s="24">
        <v>33.717599999999997</v>
      </c>
      <c r="G255" s="24">
        <v>0.44</v>
      </c>
      <c r="H255" s="24">
        <v>7.6357732655717632</v>
      </c>
      <c r="I255" s="24">
        <v>6.9834681422680509</v>
      </c>
      <c r="J255" s="24">
        <v>6.5719094315686428</v>
      </c>
      <c r="K255">
        <v>118</v>
      </c>
      <c r="L255" s="24">
        <v>-19.660019999999999</v>
      </c>
      <c r="M255" s="24">
        <v>1.1777200000000001</v>
      </c>
      <c r="N255" s="24">
        <v>-29.85</v>
      </c>
      <c r="O255" s="24">
        <v>15.6</v>
      </c>
      <c r="P255" s="24">
        <v>0.67079999999999995</v>
      </c>
      <c r="Q255" s="24">
        <v>7.9746368694392231</v>
      </c>
      <c r="R255" s="24">
        <v>7.0418070892978388</v>
      </c>
      <c r="S255" s="24">
        <v>6.4532570259891209</v>
      </c>
      <c r="T255" t="s">
        <v>703</v>
      </c>
      <c r="U255" t="s">
        <v>457</v>
      </c>
      <c r="V255" s="34">
        <v>14333500</v>
      </c>
      <c r="W255" s="34">
        <v>15579900</v>
      </c>
      <c r="X255" s="34">
        <v>15579900</v>
      </c>
      <c r="Y255" s="32">
        <v>1</v>
      </c>
      <c r="Z255" s="32">
        <v>0.91999948651788521</v>
      </c>
      <c r="AA255" s="32">
        <v>0.91999948651788521</v>
      </c>
      <c r="AB255" s="24">
        <v>-23.128299999999999</v>
      </c>
      <c r="AC255" s="24">
        <v>1.5494631351934223</v>
      </c>
      <c r="AD255" s="24">
        <v>8.2997581819012449</v>
      </c>
      <c r="AE255" s="24">
        <v>7.5907304782308582</v>
      </c>
      <c r="AF255" s="24">
        <v>7.1433838038787663</v>
      </c>
    </row>
    <row r="256" spans="1:32">
      <c r="A256" t="s">
        <v>320</v>
      </c>
      <c r="B256">
        <v>181</v>
      </c>
      <c r="C256" s="24">
        <v>-28.297899999999998</v>
      </c>
      <c r="D256" s="24">
        <v>2.5975000000000001</v>
      </c>
      <c r="E256" s="24">
        <v>-27.52</v>
      </c>
      <c r="F256" s="24">
        <v>16.5</v>
      </c>
      <c r="G256" s="24">
        <v>0.59830000000000005</v>
      </c>
      <c r="H256" s="24">
        <v>6.9412008985085505</v>
      </c>
      <c r="I256" s="24">
        <v>6.5182510279914725</v>
      </c>
      <c r="J256" s="24">
        <v>6.2513993704130533</v>
      </c>
      <c r="L256" s="24"/>
      <c r="M256" s="24"/>
      <c r="N256" s="24"/>
      <c r="O256" s="24"/>
      <c r="P256" s="24"/>
      <c r="Q256" s="24"/>
      <c r="R256" s="24"/>
      <c r="S256" s="24"/>
      <c r="T256" t="s">
        <v>704</v>
      </c>
      <c r="U256" t="s">
        <v>457</v>
      </c>
      <c r="V256" s="34">
        <v>15401200</v>
      </c>
      <c r="W256" s="34">
        <v>16740400</v>
      </c>
      <c r="X256" s="34">
        <v>16740400</v>
      </c>
      <c r="Y256" s="32">
        <v>1</v>
      </c>
      <c r="Z256" s="32">
        <v>0.92000191154333233</v>
      </c>
      <c r="AA256" s="32">
        <v>0.92000191154333233</v>
      </c>
      <c r="AB256" s="24">
        <v>-28.297899999999998</v>
      </c>
      <c r="AC256" s="24">
        <v>2.3897049652338058</v>
      </c>
      <c r="AD256" s="24">
        <v>7.5447679090845217</v>
      </c>
      <c r="AE256" s="24">
        <v>7.0850407441620424</v>
      </c>
      <c r="AF256" s="24">
        <v>6.7949851972873985</v>
      </c>
    </row>
    <row r="257" spans="1:32">
      <c r="A257" t="s">
        <v>321</v>
      </c>
      <c r="B257">
        <v>443</v>
      </c>
      <c r="C257" s="24">
        <v>-27.77534</v>
      </c>
      <c r="D257" s="24">
        <v>2.6693799999999999</v>
      </c>
      <c r="E257" s="24">
        <v>-47.02</v>
      </c>
      <c r="F257" s="24">
        <v>27.98</v>
      </c>
      <c r="G257" s="24">
        <v>0.63770000000000004</v>
      </c>
      <c r="H257" s="24">
        <v>6.5585301957293316</v>
      </c>
      <c r="I257" s="24">
        <v>6.1469693506386696</v>
      </c>
      <c r="J257" s="24">
        <v>5.8873033680659592</v>
      </c>
      <c r="K257">
        <v>8</v>
      </c>
      <c r="L257" s="24">
        <v>-25.7072</v>
      </c>
      <c r="M257" s="24">
        <v>2.4903</v>
      </c>
      <c r="N257" s="24">
        <v>-10.117000000000001</v>
      </c>
      <c r="O257" s="24">
        <v>6.5979999999999999</v>
      </c>
      <c r="P257" s="24">
        <v>0.82540000000000002</v>
      </c>
      <c r="Q257" s="24">
        <v>6.199682501656814</v>
      </c>
      <c r="R257" s="24">
        <v>5.7585258985695909</v>
      </c>
      <c r="S257" s="24">
        <v>5.4801870716973493</v>
      </c>
      <c r="T257" t="s">
        <v>705</v>
      </c>
      <c r="U257" t="s">
        <v>457</v>
      </c>
      <c r="V257" s="34">
        <v>15425900</v>
      </c>
      <c r="W257" s="34">
        <v>16767300</v>
      </c>
      <c r="X257" s="34">
        <v>16767300</v>
      </c>
      <c r="Y257" s="32">
        <v>1</v>
      </c>
      <c r="Z257" s="32">
        <v>0.91999904576169089</v>
      </c>
      <c r="AA257" s="32">
        <v>0.91999904576169089</v>
      </c>
      <c r="AB257" s="24">
        <v>-27.77534</v>
      </c>
      <c r="AC257" s="24">
        <v>2.4558270527753425</v>
      </c>
      <c r="AD257" s="24">
        <v>7.128844563419471</v>
      </c>
      <c r="AE257" s="24">
        <v>6.6814953547581508</v>
      </c>
      <c r="AF257" s="24">
        <v>6.3992494287770789</v>
      </c>
    </row>
    <row r="258" spans="1:32">
      <c r="A258" t="s">
        <v>322</v>
      </c>
      <c r="B258">
        <v>218</v>
      </c>
      <c r="C258" s="24">
        <v>-25.642189999999999</v>
      </c>
      <c r="D258" s="24">
        <v>1.9016299999999999</v>
      </c>
      <c r="E258" s="24">
        <v>-36.479999999999997</v>
      </c>
      <c r="F258" s="24">
        <v>20.6</v>
      </c>
      <c r="G258" s="24">
        <v>0.65900000000000003</v>
      </c>
      <c r="H258" s="24">
        <v>8.084674376127829</v>
      </c>
      <c r="I258" s="24">
        <v>7.5069530062145908</v>
      </c>
      <c r="J258" s="24">
        <v>7.1424514046622676</v>
      </c>
      <c r="L258" s="24"/>
      <c r="M258" s="24"/>
      <c r="N258" s="24"/>
      <c r="O258" s="24"/>
      <c r="P258" s="24"/>
      <c r="Q258" s="24"/>
      <c r="R258" s="24"/>
      <c r="S258" s="24"/>
      <c r="T258" t="s">
        <v>706</v>
      </c>
      <c r="U258" t="s">
        <v>457</v>
      </c>
      <c r="V258" s="34">
        <v>13381100</v>
      </c>
      <c r="W258" s="34">
        <v>14544700</v>
      </c>
      <c r="X258" s="34">
        <v>14544700</v>
      </c>
      <c r="Y258" s="32">
        <v>1</v>
      </c>
      <c r="Z258" s="32">
        <v>0.91999834991440177</v>
      </c>
      <c r="AA258" s="32">
        <v>0.91999834991440177</v>
      </c>
      <c r="AB258" s="24">
        <v>-25.642189999999999</v>
      </c>
      <c r="AC258" s="24">
        <v>1.7494964621477238</v>
      </c>
      <c r="AD258" s="24">
        <v>8.7877053006454204</v>
      </c>
      <c r="AE258" s="24">
        <v>8.1597461635806745</v>
      </c>
      <c r="AF258" s="24">
        <v>7.7635480599794704</v>
      </c>
    </row>
    <row r="259" spans="1:32">
      <c r="A259" t="s">
        <v>324</v>
      </c>
      <c r="B259">
        <v>161</v>
      </c>
      <c r="C259" s="24">
        <v>-16.5212</v>
      </c>
      <c r="D259" s="24">
        <v>0.99160999999999999</v>
      </c>
      <c r="E259" s="24">
        <v>-47.41</v>
      </c>
      <c r="F259" s="24">
        <v>19.09</v>
      </c>
      <c r="G259" s="24">
        <v>0.69179999999999997</v>
      </c>
      <c r="H259" s="24">
        <v>6.3059764765139148</v>
      </c>
      <c r="I259" s="24">
        <v>5.1980688427989357</v>
      </c>
      <c r="J259" s="24">
        <v>4.4990569524792097</v>
      </c>
      <c r="K259">
        <v>24</v>
      </c>
      <c r="L259" s="24">
        <v>-31.142299999999999</v>
      </c>
      <c r="M259" s="24">
        <v>3.6421000000000001</v>
      </c>
      <c r="N259" s="24">
        <v>-6.9379999999999997</v>
      </c>
      <c r="O259" s="24">
        <v>4.758</v>
      </c>
      <c r="P259" s="24">
        <v>0.47420000000000001</v>
      </c>
      <c r="Q259" s="24">
        <v>5.7313553537453563</v>
      </c>
      <c r="R259" s="24">
        <v>5.4297128154657619</v>
      </c>
      <c r="S259" s="24">
        <v>5.2393975631223491</v>
      </c>
      <c r="T259" t="s">
        <v>707</v>
      </c>
      <c r="U259" t="s">
        <v>457</v>
      </c>
      <c r="V259" s="34">
        <v>14205100</v>
      </c>
      <c r="W259" s="34">
        <v>15440300</v>
      </c>
      <c r="X259" s="34">
        <v>15440300</v>
      </c>
      <c r="Y259" s="32">
        <v>1</v>
      </c>
      <c r="Z259" s="32">
        <v>0.92000155437394349</v>
      </c>
      <c r="AA259" s="32">
        <v>0.92000155437394349</v>
      </c>
      <c r="AB259" s="24">
        <v>-16.5212</v>
      </c>
      <c r="AC259" s="24">
        <v>0.91228274133274612</v>
      </c>
      <c r="AD259" s="24">
        <v>6.8543106764695638</v>
      </c>
      <c r="AE259" s="24">
        <v>5.6500652831355218</v>
      </c>
      <c r="AF259" s="24">
        <v>4.8902710338797144</v>
      </c>
    </row>
    <row r="260" spans="1:32">
      <c r="A260" t="s">
        <v>325</v>
      </c>
      <c r="B260">
        <v>253</v>
      </c>
      <c r="C260" s="24">
        <v>-25.506</v>
      </c>
      <c r="D260" s="24">
        <v>2.0059999999999998</v>
      </c>
      <c r="E260" s="24">
        <v>-30.16</v>
      </c>
      <c r="F260" s="24">
        <v>17.84</v>
      </c>
      <c r="G260" s="24">
        <v>0.55900000000000005</v>
      </c>
      <c r="H260" s="24">
        <v>7.5961462282532226</v>
      </c>
      <c r="I260" s="24">
        <v>7.0484830733837756</v>
      </c>
      <c r="J260" s="24">
        <v>6.7029460940418293</v>
      </c>
      <c r="K260">
        <v>58</v>
      </c>
      <c r="L260" s="24">
        <v>-20.104700000000001</v>
      </c>
      <c r="M260" s="24">
        <v>1.4096</v>
      </c>
      <c r="N260" s="24">
        <v>-15.103999999999999</v>
      </c>
      <c r="O260" s="24">
        <v>7.6790000000000003</v>
      </c>
      <c r="P260" s="24">
        <v>0.49559999999999998</v>
      </c>
      <c r="Q260" s="24">
        <v>6.9782699587655816</v>
      </c>
      <c r="R260" s="24">
        <v>6.1988912068727675</v>
      </c>
      <c r="S260" s="24">
        <v>5.7071579630022065</v>
      </c>
      <c r="T260" t="s">
        <v>708</v>
      </c>
      <c r="U260" t="s">
        <v>457</v>
      </c>
      <c r="V260" s="34">
        <v>13438300</v>
      </c>
      <c r="W260" s="34">
        <v>14606800</v>
      </c>
      <c r="X260" s="34">
        <v>14606800</v>
      </c>
      <c r="Y260" s="32">
        <v>1</v>
      </c>
      <c r="Z260" s="32">
        <v>0.92000301229564307</v>
      </c>
      <c r="AA260" s="32">
        <v>0.92000301229564307</v>
      </c>
      <c r="AB260" s="24">
        <v>-25.506</v>
      </c>
      <c r="AC260" s="24">
        <v>1.8455260426650597</v>
      </c>
      <c r="AD260" s="24">
        <v>8.2566536486645763</v>
      </c>
      <c r="AE260" s="24">
        <v>7.6613695598626421</v>
      </c>
      <c r="AF260" s="24">
        <v>7.2857871164098293</v>
      </c>
    </row>
    <row r="261" spans="1:32">
      <c r="A261" t="s">
        <v>327</v>
      </c>
      <c r="B261">
        <v>136</v>
      </c>
      <c r="C261" s="24">
        <v>-22.941210000000002</v>
      </c>
      <c r="D261" s="24">
        <v>1.6653800000000001</v>
      </c>
      <c r="E261" s="24">
        <v>-42.46</v>
      </c>
      <c r="F261" s="24">
        <v>22.84</v>
      </c>
      <c r="G261" s="24">
        <v>0.79169999999999996</v>
      </c>
      <c r="H261" s="24">
        <v>7.6097223059457688</v>
      </c>
      <c r="I261" s="24">
        <v>6.9500456623760662</v>
      </c>
      <c r="J261" s="24">
        <v>6.5338360402117894</v>
      </c>
      <c r="K261">
        <v>52</v>
      </c>
      <c r="L261" s="24">
        <v>-22</v>
      </c>
      <c r="M261" s="24">
        <v>1.8017000000000001</v>
      </c>
      <c r="N261" s="24">
        <v>-29.11</v>
      </c>
      <c r="O261" s="24">
        <v>16.45</v>
      </c>
      <c r="P261" s="24">
        <v>0.85150000000000003</v>
      </c>
      <c r="Q261" s="24">
        <v>6.5115553831803092</v>
      </c>
      <c r="R261" s="24">
        <v>5.9017911112881452</v>
      </c>
      <c r="S261" s="24">
        <v>5.5170726894865449</v>
      </c>
      <c r="T261" t="s">
        <v>709</v>
      </c>
      <c r="U261" t="s">
        <v>457</v>
      </c>
      <c r="V261" s="34">
        <v>12042200</v>
      </c>
      <c r="W261" s="34">
        <v>13089400</v>
      </c>
      <c r="X261" s="34">
        <v>13089400</v>
      </c>
      <c r="Y261" s="32">
        <v>1</v>
      </c>
      <c r="Z261" s="32">
        <v>0.91999633291059946</v>
      </c>
      <c r="AA261" s="32">
        <v>0.91999633291059946</v>
      </c>
      <c r="AB261" s="24">
        <v>-22.941210000000002</v>
      </c>
      <c r="AC261" s="24">
        <v>1.5321434929026543</v>
      </c>
      <c r="AD261" s="24">
        <v>8.2714702588768283</v>
      </c>
      <c r="AE261" s="24">
        <v>7.5544275708014546</v>
      </c>
      <c r="AF261" s="24">
        <v>7.1020240043138454</v>
      </c>
    </row>
    <row r="262" spans="1:32">
      <c r="A262" t="s">
        <v>328</v>
      </c>
      <c r="B262">
        <v>107</v>
      </c>
      <c r="C262" s="24">
        <v>-20.170000000000002</v>
      </c>
      <c r="D262" s="24">
        <v>1.0720000000000001</v>
      </c>
      <c r="E262" s="24">
        <v>-6.56</v>
      </c>
      <c r="F262" s="24">
        <v>2.95</v>
      </c>
      <c r="G262" s="24">
        <v>7.6999999999999999E-2</v>
      </c>
      <c r="H262" s="24">
        <v>9.2368184084663838</v>
      </c>
      <c r="I262" s="24">
        <v>8.2119935123207579</v>
      </c>
      <c r="J262" s="24">
        <v>7.565400993141707</v>
      </c>
      <c r="L262" s="24"/>
      <c r="M262" s="24"/>
      <c r="N262" s="24"/>
      <c r="O262" s="24"/>
      <c r="P262" s="24"/>
      <c r="Q262" s="24"/>
      <c r="R262" s="24"/>
      <c r="S262" s="24"/>
      <c r="T262" t="s">
        <v>710</v>
      </c>
      <c r="U262" t="s">
        <v>457</v>
      </c>
      <c r="V262" s="34">
        <v>14800800</v>
      </c>
      <c r="W262" s="34">
        <v>16087800</v>
      </c>
      <c r="X262" s="34">
        <v>16087800</v>
      </c>
      <c r="Y262" s="32">
        <v>1</v>
      </c>
      <c r="Z262" s="32">
        <v>0.92000149181367252</v>
      </c>
      <c r="AA262" s="32">
        <v>0.92000149181367252</v>
      </c>
      <c r="AB262" s="24">
        <v>-20.170000000000002</v>
      </c>
      <c r="AC262" s="24">
        <v>0.98624159922425703</v>
      </c>
      <c r="AD262" s="24">
        <v>10.040003728969076</v>
      </c>
      <c r="AE262" s="24">
        <v>8.9260654307546812</v>
      </c>
      <c r="AF262" s="24">
        <v>8.2232486147684671</v>
      </c>
    </row>
    <row r="263" spans="1:32">
      <c r="A263" t="s">
        <v>330</v>
      </c>
      <c r="B263">
        <v>265</v>
      </c>
      <c r="C263" s="24">
        <v>-18.236999999999998</v>
      </c>
      <c r="D263" s="24">
        <v>1.0416000000000001</v>
      </c>
      <c r="E263" s="24">
        <v>-52.7</v>
      </c>
      <c r="F263" s="24">
        <v>20.79</v>
      </c>
      <c r="G263" s="24">
        <v>0.61850000000000005</v>
      </c>
      <c r="H263" s="24">
        <v>7.6506041991896705</v>
      </c>
      <c r="I263" s="24">
        <v>6.5958688990090728</v>
      </c>
      <c r="J263" s="24">
        <v>5.9304050159830126</v>
      </c>
      <c r="K263">
        <v>10</v>
      </c>
      <c r="L263" s="24">
        <v>-21.7119</v>
      </c>
      <c r="M263" s="24">
        <v>1.7803</v>
      </c>
      <c r="N263" s="24">
        <v>-17.573</v>
      </c>
      <c r="O263" s="24">
        <v>8.5749999999999993</v>
      </c>
      <c r="P263" s="24">
        <v>0.86829999999999996</v>
      </c>
      <c r="Q263" s="24">
        <v>6.4280005245610079</v>
      </c>
      <c r="R263" s="24">
        <v>5.8109066141705625</v>
      </c>
      <c r="S263" s="24">
        <v>5.4215637053574728</v>
      </c>
      <c r="T263" t="s">
        <v>711</v>
      </c>
      <c r="U263" t="s">
        <v>457</v>
      </c>
      <c r="V263" s="34">
        <v>13031600</v>
      </c>
      <c r="W263" s="34">
        <v>14164800</v>
      </c>
      <c r="X263" s="34">
        <v>14164800</v>
      </c>
      <c r="Y263" s="32">
        <v>1</v>
      </c>
      <c r="Z263" s="32">
        <v>0.9199988704393991</v>
      </c>
      <c r="AA263" s="32">
        <v>0.9199988704393991</v>
      </c>
      <c r="AB263" s="24">
        <v>-18.236999999999998</v>
      </c>
      <c r="AC263" s="24">
        <v>0.95827082344967818</v>
      </c>
      <c r="AD263" s="24">
        <v>8.3158843396575897</v>
      </c>
      <c r="AE263" s="24">
        <v>7.1694315188222246</v>
      </c>
      <c r="AF263" s="24">
        <v>6.4461003230912688</v>
      </c>
    </row>
    <row r="264" spans="1:32">
      <c r="A264" t="s">
        <v>331</v>
      </c>
      <c r="B264">
        <v>146</v>
      </c>
      <c r="C264" s="24">
        <v>-21.4117</v>
      </c>
      <c r="D264" s="24">
        <v>1.4869000000000001</v>
      </c>
      <c r="E264" s="24">
        <v>-18.029</v>
      </c>
      <c r="F264" s="24">
        <v>8.3369999999999997</v>
      </c>
      <c r="G264" s="24">
        <v>0.31790000000000002</v>
      </c>
      <c r="H264" s="24">
        <v>7.4944981732974387</v>
      </c>
      <c r="I264" s="24">
        <v>6.7556372622286984</v>
      </c>
      <c r="J264" s="24">
        <v>6.2894679296845162</v>
      </c>
      <c r="K264">
        <v>62</v>
      </c>
      <c r="L264" s="24">
        <v>-19.0365</v>
      </c>
      <c r="M264" s="24">
        <v>1.3407</v>
      </c>
      <c r="N264" s="24">
        <v>-11.61</v>
      </c>
      <c r="O264" s="24">
        <v>5.31</v>
      </c>
      <c r="P264" s="24">
        <v>0.30149999999999999</v>
      </c>
      <c r="Q264" s="24">
        <v>6.5401427119235942</v>
      </c>
      <c r="R264" s="24">
        <v>5.7207108564241462</v>
      </c>
      <c r="S264" s="24">
        <v>5.2037069177652784</v>
      </c>
      <c r="T264" t="s">
        <v>712</v>
      </c>
      <c r="U264" t="s">
        <v>457</v>
      </c>
      <c r="V264" s="34">
        <v>13055700</v>
      </c>
      <c r="W264" s="34">
        <v>14191000</v>
      </c>
      <c r="X264" s="34">
        <v>14191000</v>
      </c>
      <c r="Y264" s="32">
        <v>1</v>
      </c>
      <c r="Z264" s="32">
        <v>0.91999859065604961</v>
      </c>
      <c r="AA264" s="32">
        <v>0.91999859065604961</v>
      </c>
      <c r="AB264" s="24">
        <v>-21.4117</v>
      </c>
      <c r="AC264" s="24">
        <v>1.3679459044464803</v>
      </c>
      <c r="AD264" s="24">
        <v>8.146206145764987</v>
      </c>
      <c r="AE264" s="24">
        <v>7.3430952295386263</v>
      </c>
      <c r="AF264" s="24">
        <v>6.8363886570733827</v>
      </c>
    </row>
    <row r="265" spans="1:32">
      <c r="A265" t="s">
        <v>332</v>
      </c>
      <c r="B265">
        <v>257</v>
      </c>
      <c r="C265" s="24">
        <v>-19.962599999999998</v>
      </c>
      <c r="D265" s="24">
        <v>1.3608</v>
      </c>
      <c r="E265" s="24">
        <v>-21.472000000000001</v>
      </c>
      <c r="F265" s="24">
        <v>9.8529999999999998</v>
      </c>
      <c r="G265" s="24">
        <v>0.27139999999999997</v>
      </c>
      <c r="H265" s="24">
        <v>7.1240956304203129</v>
      </c>
      <c r="I265" s="24">
        <v>6.3167673759610894</v>
      </c>
      <c r="J265" s="24">
        <v>5.8073999593238588</v>
      </c>
      <c r="K265">
        <v>65</v>
      </c>
      <c r="L265" s="24">
        <v>-20.3383</v>
      </c>
      <c r="M265" s="24">
        <v>1.4688000000000001</v>
      </c>
      <c r="N265" s="24">
        <v>-12.532</v>
      </c>
      <c r="O265" s="24">
        <v>6.1580000000000004</v>
      </c>
      <c r="P265" s="24">
        <v>0.35870000000000002</v>
      </c>
      <c r="Q265" s="24">
        <v>6.8560521063970334</v>
      </c>
      <c r="R265" s="24">
        <v>6.1080862235892237</v>
      </c>
      <c r="S265" s="24">
        <v>5.6361722934694365</v>
      </c>
      <c r="T265" t="s">
        <v>713</v>
      </c>
      <c r="U265" t="s">
        <v>457</v>
      </c>
      <c r="V265" s="34">
        <v>13888100</v>
      </c>
      <c r="W265" s="34">
        <v>15095800</v>
      </c>
      <c r="X265" s="34">
        <v>15095800</v>
      </c>
      <c r="Y265" s="32">
        <v>1</v>
      </c>
      <c r="Z265" s="32">
        <v>0.91999761523072643</v>
      </c>
      <c r="AA265" s="32">
        <v>0.91999761523072643</v>
      </c>
      <c r="AB265" s="24">
        <v>-19.962599999999998</v>
      </c>
      <c r="AC265" s="24">
        <v>1.2519327548059724</v>
      </c>
      <c r="AD265" s="24">
        <v>7.7436022794837998</v>
      </c>
      <c r="AE265" s="24">
        <v>6.866069293426273</v>
      </c>
      <c r="AF265" s="24">
        <v>6.3124076227821737</v>
      </c>
    </row>
    <row r="266" spans="1:32">
      <c r="A266" t="s">
        <v>333</v>
      </c>
      <c r="B266">
        <v>1000</v>
      </c>
      <c r="C266" s="24">
        <v>-19.096</v>
      </c>
      <c r="D266" s="24">
        <v>1.319</v>
      </c>
      <c r="E266" s="24">
        <v>-68.86</v>
      </c>
      <c r="F266" s="24">
        <v>30.5</v>
      </c>
      <c r="G266" s="24">
        <v>0.60799999999999998</v>
      </c>
      <c r="H266" s="24">
        <v>6.6928501394055822</v>
      </c>
      <c r="I266" s="24">
        <v>5.8599371078148996</v>
      </c>
      <c r="J266" s="24">
        <v>5.3344274940469365</v>
      </c>
      <c r="K266">
        <v>20</v>
      </c>
      <c r="L266" s="24">
        <v>-28.810199999999998</v>
      </c>
      <c r="M266" s="24">
        <v>3.1536</v>
      </c>
      <c r="N266" s="24">
        <v>-13.47</v>
      </c>
      <c r="O266" s="24">
        <v>10.119999999999999</v>
      </c>
      <c r="P266" s="24">
        <v>0.82840000000000003</v>
      </c>
      <c r="Q266" s="24">
        <v>5.8796516152574716</v>
      </c>
      <c r="R266" s="24">
        <v>5.5312839438127384</v>
      </c>
      <c r="S266" s="24">
        <v>5.3114884147158508</v>
      </c>
      <c r="T266" t="s">
        <v>714</v>
      </c>
      <c r="U266" t="s">
        <v>457</v>
      </c>
      <c r="V266" s="34">
        <v>12393300</v>
      </c>
      <c r="W266" s="34">
        <v>13471000</v>
      </c>
      <c r="X266" s="34">
        <v>13471000</v>
      </c>
      <c r="Y266" s="32">
        <v>1</v>
      </c>
      <c r="Z266" s="32">
        <v>0.91999851532922572</v>
      </c>
      <c r="AA266" s="32">
        <v>0.91999851532922572</v>
      </c>
      <c r="AB266" s="24">
        <v>-19.096</v>
      </c>
      <c r="AC266" s="24">
        <v>1.2134780417192488</v>
      </c>
      <c r="AD266" s="24">
        <v>7.2748488480011453</v>
      </c>
      <c r="AE266" s="24">
        <v>6.3695071352565105</v>
      </c>
      <c r="AF266" s="24">
        <v>5.7983001115365784</v>
      </c>
    </row>
    <row r="267" spans="1:32">
      <c r="A267" t="s">
        <v>335</v>
      </c>
      <c r="B267">
        <v>29</v>
      </c>
      <c r="C267" s="24"/>
      <c r="D267" s="24"/>
      <c r="E267" s="24"/>
      <c r="F267" s="24"/>
      <c r="G267" s="24"/>
      <c r="H267" s="24"/>
      <c r="I267" s="24"/>
      <c r="J267" s="24"/>
      <c r="L267" s="24"/>
      <c r="M267" s="24"/>
      <c r="N267" s="24"/>
      <c r="O267" s="24"/>
      <c r="P267" s="24"/>
      <c r="Q267" s="24"/>
      <c r="R267" s="24"/>
      <c r="S267" s="24"/>
      <c r="T267" t="s">
        <v>715</v>
      </c>
      <c r="U267" t="s">
        <v>457</v>
      </c>
      <c r="V267" s="34">
        <v>14555600</v>
      </c>
      <c r="W267" s="34">
        <v>15821300</v>
      </c>
      <c r="X267" s="34">
        <v>15821300</v>
      </c>
      <c r="Y267" s="32">
        <v>1</v>
      </c>
      <c r="Z267" s="32">
        <v>0.920000252823725</v>
      </c>
      <c r="AA267" s="32">
        <v>0.920000252823725</v>
      </c>
      <c r="AB267" s="24">
        <v>0</v>
      </c>
      <c r="AC267" s="24">
        <v>0</v>
      </c>
      <c r="AD267" s="24"/>
      <c r="AE267" s="24"/>
      <c r="AF267" s="24"/>
    </row>
    <row r="268" spans="1:32">
      <c r="A268" t="s">
        <v>337</v>
      </c>
      <c r="B268">
        <v>400</v>
      </c>
      <c r="C268" s="24">
        <v>-26.940529999999999</v>
      </c>
      <c r="D268" s="24">
        <v>2.4748999999999999</v>
      </c>
      <c r="E268" s="24">
        <v>-65.44</v>
      </c>
      <c r="F268" s="24">
        <v>40.03</v>
      </c>
      <c r="G268" s="24">
        <v>0.79969999999999997</v>
      </c>
      <c r="H268" s="24">
        <v>6.7365951488447866</v>
      </c>
      <c r="I268" s="24">
        <v>6.2926934604258156</v>
      </c>
      <c r="J268" s="24">
        <v>6.0126226775416818</v>
      </c>
      <c r="K268">
        <v>20</v>
      </c>
      <c r="L268" s="24">
        <v>-16.736899999999999</v>
      </c>
      <c r="M268" s="24">
        <v>1.1545000000000001</v>
      </c>
      <c r="N268" s="24">
        <v>-12.17</v>
      </c>
      <c r="O268" s="24">
        <v>5.2649999999999997</v>
      </c>
      <c r="P268" s="24">
        <v>0.62539999999999996</v>
      </c>
      <c r="Q268" s="24">
        <v>5.6030916707457434</v>
      </c>
      <c r="R268" s="24">
        <v>4.6515002557019054</v>
      </c>
      <c r="S268" s="24">
        <v>4.0511129187075845</v>
      </c>
      <c r="T268" t="s">
        <v>716</v>
      </c>
      <c r="U268" t="s">
        <v>457</v>
      </c>
      <c r="V268" s="34">
        <v>14186400</v>
      </c>
      <c r="W268" s="34">
        <v>15420000</v>
      </c>
      <c r="X268" s="34">
        <v>15420000</v>
      </c>
      <c r="Y268" s="32">
        <v>1</v>
      </c>
      <c r="Z268" s="32">
        <v>0.92</v>
      </c>
      <c r="AA268" s="32">
        <v>0.92</v>
      </c>
      <c r="AB268" s="24">
        <v>-26.940529999999999</v>
      </c>
      <c r="AC268" s="24">
        <v>2.2769080000000002</v>
      </c>
      <c r="AD268" s="24">
        <v>7.3223860313530285</v>
      </c>
      <c r="AE268" s="24">
        <v>6.8398841961150163</v>
      </c>
      <c r="AF268" s="24">
        <v>6.5354594321105228</v>
      </c>
    </row>
    <row r="269" spans="1:32">
      <c r="A269" t="s">
        <v>338</v>
      </c>
      <c r="B269">
        <v>694</v>
      </c>
      <c r="C269" s="24">
        <v>-20.056000000000001</v>
      </c>
      <c r="D269" s="24">
        <v>1.1970000000000001</v>
      </c>
      <c r="E269" s="24">
        <v>-90.81</v>
      </c>
      <c r="F269" s="24">
        <v>40.15</v>
      </c>
      <c r="G269" s="24">
        <v>0.7</v>
      </c>
      <c r="H269" s="24">
        <v>8.177000278927288</v>
      </c>
      <c r="I269" s="24">
        <v>7.2591955264894343</v>
      </c>
      <c r="J269" s="24">
        <v>6.680125200207109</v>
      </c>
      <c r="K269">
        <v>90</v>
      </c>
      <c r="L269" s="24">
        <v>-21.718399999999999</v>
      </c>
      <c r="M269" s="24">
        <v>1.7887999999999999</v>
      </c>
      <c r="N269" s="24">
        <v>-20.12</v>
      </c>
      <c r="O269" s="24">
        <v>12.16</v>
      </c>
      <c r="P269" s="24">
        <v>0.61739999999999995</v>
      </c>
      <c r="Q269" s="24">
        <v>6.4010897438930918</v>
      </c>
      <c r="R269" s="24">
        <v>5.7869281335017062</v>
      </c>
      <c r="S269" s="24">
        <v>5.3994353000044208</v>
      </c>
      <c r="T269" t="s">
        <v>717</v>
      </c>
      <c r="U269" t="s">
        <v>457</v>
      </c>
      <c r="V269" s="34">
        <v>13419000</v>
      </c>
      <c r="W269" s="34">
        <v>14585900</v>
      </c>
      <c r="X269" s="34">
        <v>14585900</v>
      </c>
      <c r="Y269" s="32">
        <v>1</v>
      </c>
      <c r="Z269" s="32">
        <v>0.91999808033786057</v>
      </c>
      <c r="AA269" s="32">
        <v>0.91999808033786057</v>
      </c>
      <c r="AB269" s="24">
        <v>-20.056000000000001</v>
      </c>
      <c r="AC269" s="24">
        <v>1.1012377021644191</v>
      </c>
      <c r="AD269" s="24">
        <v>8.8880623271782948</v>
      </c>
      <c r="AE269" s="24">
        <v>7.890446384218067</v>
      </c>
      <c r="AF269" s="24">
        <v>7.2610208031672157</v>
      </c>
    </row>
    <row r="270" spans="1:32">
      <c r="A270" t="s">
        <v>340</v>
      </c>
      <c r="C270" s="24"/>
      <c r="D270" s="24"/>
      <c r="E270" s="24"/>
      <c r="F270" s="24"/>
      <c r="G270" s="24"/>
      <c r="H270" s="24"/>
      <c r="I270" s="24"/>
      <c r="J270" s="24"/>
      <c r="L270" s="24"/>
      <c r="M270" s="24"/>
      <c r="N270" s="24"/>
      <c r="O270" s="24"/>
      <c r="P270" s="24"/>
      <c r="Q270" s="24"/>
      <c r="R270" s="24"/>
      <c r="S270" s="24"/>
      <c r="T270" t="s">
        <v>718</v>
      </c>
      <c r="U270" t="s">
        <v>457</v>
      </c>
      <c r="V270" s="34">
        <v>13496400</v>
      </c>
      <c r="W270" s="34">
        <v>14670000</v>
      </c>
      <c r="X270" s="34">
        <v>14670000</v>
      </c>
      <c r="Y270" s="32">
        <v>1</v>
      </c>
      <c r="Z270" s="32">
        <v>0.92</v>
      </c>
      <c r="AA270" s="32">
        <v>0.92</v>
      </c>
      <c r="AB270" s="24">
        <v>0</v>
      </c>
      <c r="AC270" s="24">
        <v>0</v>
      </c>
      <c r="AD270" s="24"/>
      <c r="AE270" s="24"/>
      <c r="AF270" s="24"/>
    </row>
    <row r="271" spans="1:32">
      <c r="A271" t="s">
        <v>342</v>
      </c>
      <c r="B271">
        <v>709</v>
      </c>
      <c r="C271" s="24">
        <v>-20.854009999999999</v>
      </c>
      <c r="D271" s="24">
        <v>1.5404</v>
      </c>
      <c r="E271" s="24">
        <v>-53.29</v>
      </c>
      <c r="F271" s="24">
        <v>27.58</v>
      </c>
      <c r="G271" s="24">
        <v>0.51690000000000003</v>
      </c>
      <c r="H271" s="24">
        <v>6.8721626420903412</v>
      </c>
      <c r="I271" s="24">
        <v>6.1589632856451901</v>
      </c>
      <c r="J271" s="24">
        <v>5.7089845914359305</v>
      </c>
      <c r="L271" s="24"/>
      <c r="M271" s="24"/>
      <c r="N271" s="24"/>
      <c r="O271" s="24"/>
      <c r="P271" s="24"/>
      <c r="Q271" s="24"/>
      <c r="R271" s="24"/>
      <c r="S271" s="24"/>
      <c r="T271" t="s">
        <v>719</v>
      </c>
      <c r="U271" t="s">
        <v>457</v>
      </c>
      <c r="V271" s="34">
        <v>19057100</v>
      </c>
      <c r="W271" s="34">
        <v>20714200</v>
      </c>
      <c r="X271" s="34">
        <v>14430300</v>
      </c>
      <c r="Y271" s="32">
        <v>0.69663805505402088</v>
      </c>
      <c r="Z271" s="32">
        <v>0.92000173793822593</v>
      </c>
      <c r="AA271" s="32">
        <v>1.3206308947145935</v>
      </c>
      <c r="AB271" s="24">
        <v>-20.854009999999999</v>
      </c>
      <c r="AC271" s="24">
        <v>2.0342998302183597</v>
      </c>
      <c r="AD271" s="24">
        <v>5.2036967101057492</v>
      </c>
      <c r="AE271" s="24">
        <v>4.6636522818711033</v>
      </c>
      <c r="AF271" s="24">
        <v>4.322922183847381</v>
      </c>
    </row>
    <row r="272" spans="1:32">
      <c r="A272" t="s">
        <v>344</v>
      </c>
      <c r="B272">
        <v>82</v>
      </c>
      <c r="C272" s="24">
        <v>-15.86</v>
      </c>
      <c r="D272" s="24">
        <v>0.40899999999999997</v>
      </c>
      <c r="E272" s="24">
        <v>-15.83</v>
      </c>
      <c r="F272" s="24">
        <v>4.05</v>
      </c>
      <c r="G272" s="24">
        <v>0.17</v>
      </c>
      <c r="H272" s="24">
        <v>13.672052161065924</v>
      </c>
      <c r="I272" s="24">
        <v>10.98595854574047</v>
      </c>
      <c r="J272" s="24">
        <v>9.2912221629533214</v>
      </c>
      <c r="L272" s="24"/>
      <c r="M272" s="24"/>
      <c r="N272" s="24"/>
      <c r="O272" s="24"/>
      <c r="P272" s="24"/>
      <c r="Q272" s="24"/>
      <c r="R272" s="24"/>
      <c r="S272" s="24"/>
      <c r="T272" t="s">
        <v>720</v>
      </c>
      <c r="U272" t="s">
        <v>457</v>
      </c>
      <c r="V272" s="34">
        <v>13366100</v>
      </c>
      <c r="W272" s="34">
        <v>14528400</v>
      </c>
      <c r="X272" s="34">
        <v>14528400</v>
      </c>
      <c r="Y272" s="32">
        <v>1</v>
      </c>
      <c r="Z272" s="32">
        <v>0.919998072740288</v>
      </c>
      <c r="AA272" s="32">
        <v>0.919998072740288</v>
      </c>
      <c r="AB272" s="24">
        <v>-15.86</v>
      </c>
      <c r="AC272" s="24">
        <v>0.37627921175077778</v>
      </c>
      <c r="AD272" s="24">
        <v>14.860957393467814</v>
      </c>
      <c r="AE272" s="24">
        <v>11.941284304018062</v>
      </c>
      <c r="AF272" s="24">
        <v>10.09917568118232</v>
      </c>
    </row>
    <row r="273" spans="1:32">
      <c r="A273" t="s">
        <v>346</v>
      </c>
      <c r="B273">
        <v>222</v>
      </c>
      <c r="C273" s="24">
        <v>-21.77441</v>
      </c>
      <c r="D273" s="24">
        <v>1.71688</v>
      </c>
      <c r="E273" s="24">
        <v>-58.11</v>
      </c>
      <c r="F273" s="24">
        <v>27.97</v>
      </c>
      <c r="G273" s="24">
        <v>0.77800000000000002</v>
      </c>
      <c r="H273" s="24">
        <v>6.701854138830881</v>
      </c>
      <c r="I273" s="24">
        <v>6.0619653354968621</v>
      </c>
      <c r="J273" s="24">
        <v>5.6582404504961952</v>
      </c>
      <c r="L273" s="24"/>
      <c r="M273" s="24"/>
      <c r="N273" s="24"/>
      <c r="O273" s="24"/>
      <c r="P273" s="24"/>
      <c r="Q273" s="24"/>
      <c r="R273" s="24"/>
      <c r="S273" s="24"/>
      <c r="T273" t="s">
        <v>721</v>
      </c>
      <c r="U273" t="s">
        <v>457</v>
      </c>
      <c r="V273" s="34">
        <v>14113900</v>
      </c>
      <c r="W273" s="34">
        <v>15341200</v>
      </c>
      <c r="X273" s="34">
        <v>15341200</v>
      </c>
      <c r="Y273" s="32">
        <v>1</v>
      </c>
      <c r="Z273" s="32">
        <v>0.91999973926420353</v>
      </c>
      <c r="AA273" s="32">
        <v>0.91999973926420353</v>
      </c>
      <c r="AB273" s="24">
        <v>-21.77441</v>
      </c>
      <c r="AC273" s="24">
        <v>1.5795291523479258</v>
      </c>
      <c r="AD273" s="24">
        <v>7.2846261284713876</v>
      </c>
      <c r="AE273" s="24">
        <v>6.5890946233801042</v>
      </c>
      <c r="AF273" s="24">
        <v>6.1502631022716781</v>
      </c>
    </row>
    <row r="274" spans="1:32">
      <c r="A274" t="s">
        <v>347</v>
      </c>
      <c r="B274">
        <v>60</v>
      </c>
      <c r="C274" s="24">
        <v>-22.727799999999998</v>
      </c>
      <c r="D274" s="24">
        <v>1.4592000000000001</v>
      </c>
      <c r="E274" s="24">
        <v>-22.06</v>
      </c>
      <c r="F274" s="24">
        <v>10.85</v>
      </c>
      <c r="G274" s="24">
        <v>0.65659999999999996</v>
      </c>
      <c r="H274" s="24">
        <v>8.5386988307812235</v>
      </c>
      <c r="I274" s="24">
        <v>7.785812119797046</v>
      </c>
      <c r="J274" s="24">
        <v>7.3107934927685765</v>
      </c>
      <c r="K274">
        <v>65</v>
      </c>
      <c r="L274" s="24">
        <v>-16.290800000000001</v>
      </c>
      <c r="M274" s="24">
        <v>0.71450000000000002</v>
      </c>
      <c r="N274" s="24">
        <v>-11.891</v>
      </c>
      <c r="O274" s="24">
        <v>4.4269999999999996</v>
      </c>
      <c r="P274" s="24">
        <v>0.2198</v>
      </c>
      <c r="Q274" s="24">
        <v>8.4292083049348694</v>
      </c>
      <c r="R274" s="24">
        <v>6.8916123795771211</v>
      </c>
      <c r="S274" s="24">
        <v>5.921497361298683</v>
      </c>
      <c r="T274" t="s">
        <v>722</v>
      </c>
      <c r="U274" t="s">
        <v>457</v>
      </c>
      <c r="V274" s="34">
        <v>14116700</v>
      </c>
      <c r="W274" s="34">
        <v>15344200</v>
      </c>
      <c r="X274" s="34">
        <v>15344200</v>
      </c>
      <c r="Y274" s="32">
        <v>1</v>
      </c>
      <c r="Z274" s="32">
        <v>0.92000234616337118</v>
      </c>
      <c r="AA274" s="32">
        <v>0.92000234616337118</v>
      </c>
      <c r="AB274" s="24">
        <v>-22.727799999999998</v>
      </c>
      <c r="AC274" s="24">
        <v>1.3424674235215912</v>
      </c>
      <c r="AD274" s="24">
        <v>9.2811707126504963</v>
      </c>
      <c r="AE274" s="24">
        <v>8.462817678961077</v>
      </c>
      <c r="AF274" s="24">
        <v>7.9464944010809599</v>
      </c>
    </row>
    <row r="275" spans="1:32">
      <c r="A275" t="s">
        <v>348</v>
      </c>
      <c r="B275">
        <v>75</v>
      </c>
      <c r="C275" s="24">
        <v>-19.580110000000001</v>
      </c>
      <c r="D275" s="24">
        <v>1.24725</v>
      </c>
      <c r="E275" s="24">
        <v>-33.909999999999997</v>
      </c>
      <c r="F275" s="24">
        <v>16.739999999999998</v>
      </c>
      <c r="G275" s="24">
        <v>0.78600000000000003</v>
      </c>
      <c r="H275" s="24">
        <v>7.4660086862104347</v>
      </c>
      <c r="I275" s="24">
        <v>6.5851810344420549</v>
      </c>
      <c r="J275" s="24">
        <v>6.0294406611729086</v>
      </c>
      <c r="K275">
        <v>32</v>
      </c>
      <c r="L275" s="24">
        <v>-18.056999999999999</v>
      </c>
      <c r="M275" s="24">
        <v>1.2937000000000001</v>
      </c>
      <c r="N275" s="24">
        <v>-13.19</v>
      </c>
      <c r="O275" s="24">
        <v>5.5</v>
      </c>
      <c r="P275" s="24">
        <v>0.4698</v>
      </c>
      <c r="Q275" s="24">
        <v>6.0206147745814027</v>
      </c>
      <c r="R275" s="24">
        <v>5.1714130364132727</v>
      </c>
      <c r="S275" s="24">
        <v>4.6356263930184021</v>
      </c>
      <c r="T275" t="s">
        <v>723</v>
      </c>
      <c r="U275" t="s">
        <v>457</v>
      </c>
      <c r="V275" s="34">
        <v>14197300</v>
      </c>
      <c r="W275" s="34">
        <v>15431900</v>
      </c>
      <c r="X275" s="34">
        <v>15431900</v>
      </c>
      <c r="Y275" s="32">
        <v>1</v>
      </c>
      <c r="Z275" s="32">
        <v>0.91999688955993753</v>
      </c>
      <c r="AA275" s="32">
        <v>0.91999688955993753</v>
      </c>
      <c r="AB275" s="24">
        <v>-19.580110000000001</v>
      </c>
      <c r="AC275" s="24">
        <v>1.1474661205036321</v>
      </c>
      <c r="AD275" s="24">
        <v>8.1152542698069912</v>
      </c>
      <c r="AE275" s="24">
        <v>7.1578296722198136</v>
      </c>
      <c r="AF275" s="24">
        <v>6.5537620068008851</v>
      </c>
    </row>
    <row r="276" spans="1:32">
      <c r="A276" t="s">
        <v>349</v>
      </c>
      <c r="B276">
        <v>75</v>
      </c>
      <c r="C276" s="24">
        <v>-22.089279999999999</v>
      </c>
      <c r="D276" s="24">
        <v>1.5831999999999999</v>
      </c>
      <c r="E276" s="24">
        <v>-35.450000000000003</v>
      </c>
      <c r="F276" s="24">
        <v>19.649999999999999</v>
      </c>
      <c r="G276" s="24">
        <v>0.83520000000000005</v>
      </c>
      <c r="H276" s="24">
        <v>7.4666178207907796</v>
      </c>
      <c r="I276" s="24">
        <v>6.7726989926780261</v>
      </c>
      <c r="J276" s="24">
        <v>6.3348849574582538</v>
      </c>
      <c r="K276">
        <v>106</v>
      </c>
      <c r="L276" s="24">
        <v>-19.221699999999998</v>
      </c>
      <c r="M276" s="24">
        <v>1.2982</v>
      </c>
      <c r="N276" s="24">
        <v>-23.01</v>
      </c>
      <c r="O276" s="24">
        <v>11.58</v>
      </c>
      <c r="P276" s="24">
        <v>0.5544</v>
      </c>
      <c r="Q276" s="24">
        <v>6.8969105945739955</v>
      </c>
      <c r="R276" s="24">
        <v>6.0506524766660377</v>
      </c>
      <c r="S276" s="24">
        <v>5.5167230508765268</v>
      </c>
      <c r="T276" t="s">
        <v>724</v>
      </c>
      <c r="U276" t="s">
        <v>457</v>
      </c>
      <c r="V276" s="34">
        <v>13010500</v>
      </c>
      <c r="W276" s="34">
        <v>14141900</v>
      </c>
      <c r="X276" s="34">
        <v>14141900</v>
      </c>
      <c r="Y276" s="32">
        <v>1</v>
      </c>
      <c r="Z276" s="32">
        <v>0.91999660583089971</v>
      </c>
      <c r="AA276" s="32">
        <v>0.91999660583089971</v>
      </c>
      <c r="AB276" s="24">
        <v>-22.089279999999999</v>
      </c>
      <c r="AC276" s="24">
        <v>1.4565386263514803</v>
      </c>
      <c r="AD276" s="24">
        <v>8.1159188778172346</v>
      </c>
      <c r="AE276" s="24">
        <v>7.361656499331569</v>
      </c>
      <c r="AF276" s="24">
        <v>6.8857699227453883</v>
      </c>
    </row>
    <row r="277" spans="1:32">
      <c r="A277" t="s">
        <v>350</v>
      </c>
      <c r="B277">
        <v>94</v>
      </c>
      <c r="C277" s="24">
        <v>-18.2636</v>
      </c>
      <c r="D277" s="24">
        <v>1.2375</v>
      </c>
      <c r="E277" s="24">
        <v>-17.007000000000001</v>
      </c>
      <c r="F277" s="24">
        <v>6.5179999999999998</v>
      </c>
      <c r="G277" s="24">
        <v>0.30399999999999999</v>
      </c>
      <c r="H277" s="24">
        <v>6.4609853203038083</v>
      </c>
      <c r="I277" s="24">
        <v>5.5732178143093751</v>
      </c>
      <c r="J277" s="24">
        <v>5.0130988805235628</v>
      </c>
      <c r="K277">
        <v>44</v>
      </c>
      <c r="L277" s="24">
        <v>-21.405799999999999</v>
      </c>
      <c r="M277" s="24">
        <v>1.6702999999999999</v>
      </c>
      <c r="N277" s="24">
        <v>-13.73</v>
      </c>
      <c r="O277" s="24">
        <v>7.34</v>
      </c>
      <c r="P277" s="24">
        <v>0.54020000000000001</v>
      </c>
      <c r="Q277" s="24">
        <v>6.6680652181500104</v>
      </c>
      <c r="R277" s="24">
        <v>6.0103317040099693</v>
      </c>
      <c r="S277" s="24">
        <v>5.5953480600179057</v>
      </c>
      <c r="T277" t="s">
        <v>725</v>
      </c>
      <c r="U277" t="s">
        <v>457</v>
      </c>
      <c r="V277" s="34">
        <v>13719400</v>
      </c>
      <c r="W277" s="34">
        <v>14912400</v>
      </c>
      <c r="X277" s="34">
        <v>14912400</v>
      </c>
      <c r="Y277" s="32">
        <v>1</v>
      </c>
      <c r="Z277" s="32">
        <v>0.91999946353370354</v>
      </c>
      <c r="AA277" s="32">
        <v>0.91999946353370354</v>
      </c>
      <c r="AB277" s="24">
        <v>-18.2636</v>
      </c>
      <c r="AC277" s="24">
        <v>1.1384993361229583</v>
      </c>
      <c r="AD277" s="24">
        <v>7.0228142258771156</v>
      </c>
      <c r="AE277" s="24">
        <v>6.057848982762156</v>
      </c>
      <c r="AF277" s="24">
        <v>5.449023699718615</v>
      </c>
    </row>
    <row r="278" spans="1:32">
      <c r="A278" t="s">
        <v>351</v>
      </c>
      <c r="B278">
        <v>72</v>
      </c>
      <c r="C278" s="24">
        <v>-21.523199999999999</v>
      </c>
      <c r="D278" s="24">
        <v>1.9094</v>
      </c>
      <c r="E278" s="24">
        <v>-15.425000000000001</v>
      </c>
      <c r="F278" s="24">
        <v>7.4950000000000001</v>
      </c>
      <c r="G278" s="24">
        <v>0.43049999999999999</v>
      </c>
      <c r="H278" s="24">
        <v>5.8945581511867404</v>
      </c>
      <c r="I278" s="24">
        <v>5.3191877266198029</v>
      </c>
      <c r="J278" s="24">
        <v>4.9561694064354809</v>
      </c>
      <c r="K278">
        <v>44</v>
      </c>
      <c r="L278" s="24">
        <v>-19.463100000000001</v>
      </c>
      <c r="M278" s="24">
        <v>1.3313999999999999</v>
      </c>
      <c r="N278" s="24">
        <v>-8.4350000000000005</v>
      </c>
      <c r="O278" s="24">
        <v>4.343</v>
      </c>
      <c r="P278" s="24">
        <v>0.28410000000000002</v>
      </c>
      <c r="Q278" s="24">
        <v>6.9062410499293705</v>
      </c>
      <c r="R278" s="24">
        <v>6.0810853576745183</v>
      </c>
      <c r="S278" s="24">
        <v>5.5604700801020801</v>
      </c>
      <c r="T278" t="s">
        <v>726</v>
      </c>
      <c r="U278" t="s">
        <v>457</v>
      </c>
      <c r="V278" s="34">
        <v>13394500</v>
      </c>
      <c r="W278" s="34">
        <v>14559200</v>
      </c>
      <c r="X278" s="34">
        <v>14559200</v>
      </c>
      <c r="Y278" s="32">
        <v>1</v>
      </c>
      <c r="Z278" s="32">
        <v>0.92000247266333313</v>
      </c>
      <c r="AA278" s="32">
        <v>0.92000247266333313</v>
      </c>
      <c r="AB278" s="24">
        <v>-21.523199999999999</v>
      </c>
      <c r="AC278" s="24">
        <v>1.7566527213033682</v>
      </c>
      <c r="AD278" s="24">
        <v>6.4071112049541226</v>
      </c>
      <c r="AE278" s="24">
        <v>5.7817102504313738</v>
      </c>
      <c r="AF278" s="24">
        <v>5.3871261803109824</v>
      </c>
    </row>
    <row r="279" spans="1:32">
      <c r="A279" t="s">
        <v>352</v>
      </c>
      <c r="B279">
        <v>326</v>
      </c>
      <c r="C279" s="24">
        <v>-17.339700000000001</v>
      </c>
      <c r="D279" s="24">
        <v>0.89990000000000003</v>
      </c>
      <c r="E279" s="24">
        <v>-19.2</v>
      </c>
      <c r="F279" s="24">
        <v>6.7690000000000001</v>
      </c>
      <c r="G279" s="24">
        <v>0.1206</v>
      </c>
      <c r="H279" s="24">
        <v>7.8581723901277512</v>
      </c>
      <c r="I279" s="24">
        <v>6.6373564231668549</v>
      </c>
      <c r="J279" s="24">
        <v>5.8671073059761181</v>
      </c>
      <c r="K279">
        <v>78</v>
      </c>
      <c r="L279" s="24">
        <v>-17.3904</v>
      </c>
      <c r="M279" s="24">
        <v>0.98270000000000002</v>
      </c>
      <c r="N279" s="24">
        <v>-13.202</v>
      </c>
      <c r="O279" s="24">
        <v>5.7240000000000002</v>
      </c>
      <c r="P279" s="24">
        <v>0.2868</v>
      </c>
      <c r="Q279" s="24">
        <v>7.2476537436409512</v>
      </c>
      <c r="R279" s="24">
        <v>6.1297008702634086</v>
      </c>
      <c r="S279" s="24">
        <v>5.4243511393588157</v>
      </c>
      <c r="T279" t="s">
        <v>727</v>
      </c>
      <c r="U279" t="s">
        <v>457</v>
      </c>
      <c r="V279" s="34">
        <v>14825800</v>
      </c>
      <c r="W279" s="34">
        <v>16115000</v>
      </c>
      <c r="X279" s="34">
        <v>16115000</v>
      </c>
      <c r="Y279" s="32">
        <v>1</v>
      </c>
      <c r="Z279" s="32">
        <v>0.92</v>
      </c>
      <c r="AA279" s="32">
        <v>0.92</v>
      </c>
      <c r="AB279" s="24">
        <v>-17.339700000000001</v>
      </c>
      <c r="AC279" s="24">
        <v>0.82790800000000009</v>
      </c>
      <c r="AD279" s="24">
        <v>8.5414917283997287</v>
      </c>
      <c r="AE279" s="24">
        <v>7.2145178512683197</v>
      </c>
      <c r="AF279" s="24">
        <v>6.3772905499740409</v>
      </c>
    </row>
    <row r="280" spans="1:32">
      <c r="A280" t="s">
        <v>354</v>
      </c>
      <c r="B280">
        <v>95</v>
      </c>
      <c r="C280" s="24">
        <v>-19.5151</v>
      </c>
      <c r="D280" s="24">
        <v>1.0328999999999999</v>
      </c>
      <c r="E280" s="24">
        <v>-12.494</v>
      </c>
      <c r="F280" s="24">
        <v>5.2850000000000001</v>
      </c>
      <c r="G280" s="24">
        <v>0.219</v>
      </c>
      <c r="H280" s="24">
        <v>8.9524342471448968</v>
      </c>
      <c r="I280" s="24">
        <v>7.8888150306978924</v>
      </c>
      <c r="J280" s="24">
        <v>7.2177460205711199</v>
      </c>
      <c r="K280">
        <v>34</v>
      </c>
      <c r="L280" s="24"/>
      <c r="M280" s="24"/>
      <c r="N280" s="24"/>
      <c r="O280" s="24">
        <v>1.46</v>
      </c>
      <c r="P280" s="24"/>
      <c r="Q280" s="24"/>
      <c r="R280" s="24"/>
      <c r="S280" s="24"/>
      <c r="T280" t="s">
        <v>728</v>
      </c>
      <c r="U280" t="s">
        <v>457</v>
      </c>
      <c r="V280" s="34">
        <v>15696100</v>
      </c>
      <c r="W280" s="34">
        <v>17061000</v>
      </c>
      <c r="X280" s="34">
        <v>17061000</v>
      </c>
      <c r="Y280" s="32">
        <v>1</v>
      </c>
      <c r="Z280" s="32">
        <v>0.91999882773577168</v>
      </c>
      <c r="AA280" s="32">
        <v>0.91999882773577168</v>
      </c>
      <c r="AB280" s="24">
        <v>-19.5151</v>
      </c>
      <c r="AC280" s="24">
        <v>0.95026678916827856</v>
      </c>
      <c r="AD280" s="24">
        <v>9.7309191895145339</v>
      </c>
      <c r="AE280" s="24">
        <v>8.574809872435619</v>
      </c>
      <c r="AF280" s="24">
        <v>7.8453861059093573</v>
      </c>
    </row>
    <row r="281" spans="1:32">
      <c r="A281" t="s">
        <v>355</v>
      </c>
      <c r="B281">
        <v>40</v>
      </c>
      <c r="C281" s="24">
        <v>-18.214500000000001</v>
      </c>
      <c r="D281" s="24">
        <v>1.5906</v>
      </c>
      <c r="E281" s="24">
        <v>-15.772</v>
      </c>
      <c r="F281" s="24">
        <v>6.4089999999999998</v>
      </c>
      <c r="G281" s="24">
        <v>0.49430000000000002</v>
      </c>
      <c r="H281" s="24">
        <v>4.9958313428114947</v>
      </c>
      <c r="I281" s="24">
        <v>4.3051408557826312</v>
      </c>
      <c r="J281" s="24">
        <v>3.8693636770073616</v>
      </c>
      <c r="L281" s="24"/>
      <c r="M281" s="24"/>
      <c r="N281" s="24"/>
      <c r="O281" s="24"/>
      <c r="P281" s="24"/>
      <c r="Q281" s="24"/>
      <c r="R281" s="24"/>
      <c r="S281" s="24"/>
      <c r="T281" t="s">
        <v>729</v>
      </c>
      <c r="U281" t="s">
        <v>457</v>
      </c>
      <c r="V281" s="34">
        <v>14286300</v>
      </c>
      <c r="W281" s="34">
        <v>15528600</v>
      </c>
      <c r="X281" s="34">
        <v>15528600</v>
      </c>
      <c r="Y281" s="32">
        <v>1</v>
      </c>
      <c r="Z281" s="32">
        <v>0.91999922723233263</v>
      </c>
      <c r="AA281" s="32">
        <v>0.91999922723233263</v>
      </c>
      <c r="AB281" s="24">
        <v>-18.214500000000001</v>
      </c>
      <c r="AC281" s="24">
        <v>1.4633507708357483</v>
      </c>
      <c r="AD281" s="24">
        <v>5.4302560208019273</v>
      </c>
      <c r="AE281" s="24">
        <v>4.6795048608181382</v>
      </c>
      <c r="AF281" s="24">
        <v>4.205833616456081</v>
      </c>
    </row>
    <row r="282" spans="1:32">
      <c r="A282" t="s">
        <v>356</v>
      </c>
      <c r="C282" s="24"/>
      <c r="D282" s="24"/>
      <c r="E282" s="24"/>
      <c r="F282" s="24"/>
      <c r="G282" s="24"/>
      <c r="H282" s="24"/>
      <c r="I282" s="24"/>
      <c r="J282" s="24"/>
      <c r="L282" s="24"/>
      <c r="M282" s="24"/>
      <c r="N282" s="24"/>
      <c r="O282" s="24"/>
      <c r="P282" s="24"/>
      <c r="Q282" s="24"/>
      <c r="R282" s="24"/>
      <c r="S282" s="24"/>
      <c r="T282" t="s">
        <v>730</v>
      </c>
      <c r="U282" t="s">
        <v>457</v>
      </c>
      <c r="V282" s="34">
        <v>30964300</v>
      </c>
      <c r="W282" s="34">
        <v>33656800</v>
      </c>
      <c r="X282" s="34">
        <v>33656800</v>
      </c>
      <c r="Y282" s="32">
        <v>1</v>
      </c>
      <c r="Z282" s="32">
        <v>0.92000130731382668</v>
      </c>
      <c r="AA282" s="32">
        <v>0.92000130731382668</v>
      </c>
      <c r="AB282" s="24">
        <v>0</v>
      </c>
      <c r="AC282" s="24">
        <v>0</v>
      </c>
      <c r="AD282" s="24"/>
      <c r="AE282" s="24"/>
      <c r="AF282" s="24"/>
    </row>
    <row r="283" spans="1:32">
      <c r="A283" t="s">
        <v>358</v>
      </c>
      <c r="C283" s="24"/>
      <c r="D283" s="24"/>
      <c r="E283" s="24"/>
      <c r="F283" s="24"/>
      <c r="G283" s="24"/>
      <c r="H283" s="24"/>
      <c r="I283" s="24"/>
      <c r="J283" s="24"/>
      <c r="L283" s="24"/>
      <c r="M283" s="24"/>
      <c r="N283" s="24"/>
      <c r="O283" s="24"/>
      <c r="P283" s="24"/>
      <c r="Q283" s="24"/>
      <c r="R283" s="24"/>
      <c r="S283" s="24"/>
      <c r="T283" t="s">
        <v>731</v>
      </c>
      <c r="U283" t="s">
        <v>457</v>
      </c>
      <c r="V283" s="34">
        <v>27107300</v>
      </c>
      <c r="W283" s="34">
        <v>29464500</v>
      </c>
      <c r="X283" s="34">
        <v>29464500</v>
      </c>
      <c r="Y283" s="32">
        <v>1</v>
      </c>
      <c r="Z283" s="32">
        <v>0.91999864243411567</v>
      </c>
      <c r="AA283" s="32">
        <v>0.91999864243411567</v>
      </c>
      <c r="AB283" s="24">
        <v>0</v>
      </c>
      <c r="AC283" s="24">
        <v>0</v>
      </c>
      <c r="AD283" s="24"/>
      <c r="AE283" s="24"/>
      <c r="AF283" s="24"/>
    </row>
    <row r="284" spans="1:32">
      <c r="A284" t="s">
        <v>359</v>
      </c>
      <c r="C284" s="24"/>
      <c r="D284" s="24"/>
      <c r="E284" s="24"/>
      <c r="F284" s="24"/>
      <c r="G284" s="24"/>
      <c r="H284" s="24"/>
      <c r="I284" s="24"/>
      <c r="J284" s="24"/>
      <c r="L284" s="24"/>
      <c r="M284" s="24"/>
      <c r="N284" s="24"/>
      <c r="O284" s="24"/>
      <c r="P284" s="24"/>
      <c r="Q284" s="24"/>
      <c r="R284" s="24"/>
      <c r="S284" s="24"/>
      <c r="T284" t="s">
        <v>732</v>
      </c>
      <c r="U284" t="s">
        <v>457</v>
      </c>
      <c r="V284" s="34">
        <v>35044300</v>
      </c>
      <c r="W284" s="34">
        <v>38091600</v>
      </c>
      <c r="X284" s="34">
        <v>38091600</v>
      </c>
      <c r="Y284" s="32">
        <v>1</v>
      </c>
      <c r="Z284" s="32">
        <v>0.92000073507019919</v>
      </c>
      <c r="AA284" s="32">
        <v>0.92000073507019919</v>
      </c>
      <c r="AB284" s="24">
        <v>0</v>
      </c>
      <c r="AC284" s="24">
        <v>0</v>
      </c>
      <c r="AD284" s="24"/>
      <c r="AE284" s="24"/>
      <c r="AF284" s="24"/>
    </row>
    <row r="285" spans="1:32">
      <c r="A285" t="s">
        <v>360</v>
      </c>
      <c r="C285" s="24"/>
      <c r="D285" s="24"/>
      <c r="E285" s="24"/>
      <c r="F285" s="24"/>
      <c r="G285" s="24"/>
      <c r="H285" s="24"/>
      <c r="I285" s="24"/>
      <c r="J285" s="24"/>
      <c r="L285" s="24"/>
      <c r="M285" s="24"/>
      <c r="N285" s="24"/>
      <c r="O285" s="24"/>
      <c r="P285" s="24"/>
      <c r="Q285" s="24"/>
      <c r="R285" s="24"/>
      <c r="S285" s="24"/>
      <c r="T285" t="s">
        <v>733</v>
      </c>
      <c r="U285" t="s">
        <v>457</v>
      </c>
      <c r="V285" s="34">
        <v>30994600</v>
      </c>
      <c r="W285" s="34">
        <v>28226600</v>
      </c>
      <c r="X285" s="34">
        <v>28226600</v>
      </c>
      <c r="Y285" s="32">
        <v>1</v>
      </c>
      <c r="Z285" s="32">
        <v>1.098063528728221</v>
      </c>
      <c r="AA285" s="32">
        <v>1.098063528728221</v>
      </c>
      <c r="AB285" s="24">
        <v>0</v>
      </c>
      <c r="AC285" s="24">
        <v>0</v>
      </c>
      <c r="AD285" s="24"/>
      <c r="AE285" s="24"/>
      <c r="AF285" s="24"/>
    </row>
    <row r="286" spans="1:32">
      <c r="A286" t="s">
        <v>361</v>
      </c>
      <c r="C286" s="24"/>
      <c r="D286" s="24"/>
      <c r="E286" s="24"/>
      <c r="F286" s="24"/>
      <c r="G286" s="24"/>
      <c r="H286" s="24"/>
      <c r="I286" s="24"/>
      <c r="J286" s="24"/>
      <c r="L286" s="24"/>
      <c r="M286" s="24"/>
      <c r="N286" s="24"/>
      <c r="O286" s="24"/>
      <c r="P286" s="24"/>
      <c r="Q286" s="24"/>
      <c r="R286" s="24"/>
      <c r="S286" s="24"/>
      <c r="T286" t="s">
        <v>734</v>
      </c>
      <c r="U286" t="s">
        <v>457</v>
      </c>
      <c r="V286" s="34">
        <v>37338800</v>
      </c>
      <c r="W286" s="34">
        <v>40585700</v>
      </c>
      <c r="X286" s="34">
        <v>40585700</v>
      </c>
      <c r="Y286" s="32">
        <v>1</v>
      </c>
      <c r="Z286" s="32">
        <v>0.91999891587431037</v>
      </c>
      <c r="AA286" s="32">
        <v>0.91999891587431037</v>
      </c>
      <c r="AB286" s="24">
        <v>0</v>
      </c>
      <c r="AC286" s="24">
        <v>0</v>
      </c>
      <c r="AD286" s="24"/>
      <c r="AE286" s="24"/>
      <c r="AF286" s="24"/>
    </row>
    <row r="287" spans="1:32">
      <c r="A287" t="s">
        <v>362</v>
      </c>
      <c r="C287" s="24"/>
      <c r="D287" s="24"/>
      <c r="E287" s="24"/>
      <c r="F287" s="24"/>
      <c r="G287" s="24"/>
      <c r="H287" s="24"/>
      <c r="I287" s="24"/>
      <c r="J287" s="24"/>
      <c r="L287" s="24"/>
      <c r="M287" s="24"/>
      <c r="N287" s="24"/>
      <c r="O287" s="24"/>
      <c r="P287" s="24"/>
      <c r="Q287" s="24"/>
      <c r="R287" s="24"/>
      <c r="S287" s="24"/>
      <c r="T287" t="s">
        <v>735</v>
      </c>
      <c r="U287" t="s">
        <v>457</v>
      </c>
      <c r="V287" s="34">
        <v>31548700</v>
      </c>
      <c r="W287" s="34">
        <v>34292100</v>
      </c>
      <c r="X287" s="34">
        <v>34292100</v>
      </c>
      <c r="Y287" s="32">
        <v>1</v>
      </c>
      <c r="Z287" s="32">
        <v>0.91999906684046762</v>
      </c>
      <c r="AA287" s="32">
        <v>0.91999906684046762</v>
      </c>
      <c r="AB287" s="24">
        <v>0</v>
      </c>
      <c r="AC287" s="24">
        <v>0</v>
      </c>
      <c r="AD287" s="24"/>
      <c r="AE287" s="24"/>
      <c r="AF287" s="24"/>
    </row>
    <row r="288" spans="1:32">
      <c r="A288" t="s">
        <v>363</v>
      </c>
      <c r="C288" s="24"/>
      <c r="D288" s="24"/>
      <c r="E288" s="24"/>
      <c r="F288" s="24"/>
      <c r="G288" s="24"/>
      <c r="H288" s="24"/>
      <c r="I288" s="24"/>
      <c r="J288" s="24"/>
      <c r="L288" s="24"/>
      <c r="M288" s="24"/>
      <c r="N288" s="24"/>
      <c r="O288" s="24"/>
      <c r="P288" s="24"/>
      <c r="Q288" s="24"/>
      <c r="R288" s="24"/>
      <c r="S288" s="24"/>
      <c r="T288" t="s">
        <v>736</v>
      </c>
      <c r="U288" t="s">
        <v>457</v>
      </c>
      <c r="V288" s="34">
        <v>35019200</v>
      </c>
      <c r="W288" s="34">
        <v>38064400</v>
      </c>
      <c r="X288" s="34">
        <v>38064400</v>
      </c>
      <c r="Y288" s="32">
        <v>1</v>
      </c>
      <c r="Z288" s="32">
        <v>0.9199987389792037</v>
      </c>
      <c r="AA288" s="32">
        <v>0.9199987389792037</v>
      </c>
      <c r="AB288" s="24">
        <v>0</v>
      </c>
      <c r="AC288" s="24">
        <v>0</v>
      </c>
      <c r="AD288" s="24"/>
      <c r="AE288" s="24"/>
      <c r="AF288" s="24"/>
    </row>
    <row r="289" spans="1:32">
      <c r="A289" t="s">
        <v>364</v>
      </c>
      <c r="C289" s="24"/>
      <c r="D289" s="24"/>
      <c r="E289" s="24"/>
      <c r="F289" s="24"/>
      <c r="G289" s="24"/>
      <c r="H289" s="24"/>
      <c r="I289" s="24"/>
      <c r="J289" s="24"/>
      <c r="L289" s="24"/>
      <c r="M289" s="24"/>
      <c r="N289" s="24"/>
      <c r="O289" s="24"/>
      <c r="P289" s="24"/>
      <c r="Q289" s="24"/>
      <c r="R289" s="24"/>
      <c r="S289" s="24"/>
      <c r="T289" t="s">
        <v>737</v>
      </c>
      <c r="U289" t="s">
        <v>457</v>
      </c>
      <c r="V289" s="34">
        <v>38518200</v>
      </c>
      <c r="W289" s="34">
        <v>41867600</v>
      </c>
      <c r="X289" s="34">
        <v>41867600</v>
      </c>
      <c r="Y289" s="32">
        <v>1</v>
      </c>
      <c r="Z289" s="32">
        <v>0.92000019107854281</v>
      </c>
      <c r="AA289" s="32">
        <v>0.92000019107854281</v>
      </c>
      <c r="AB289" s="24">
        <v>0</v>
      </c>
      <c r="AC289" s="24">
        <v>0</v>
      </c>
      <c r="AD289" s="24"/>
      <c r="AE289" s="24"/>
      <c r="AF289" s="24"/>
    </row>
    <row r="290" spans="1:32">
      <c r="A290" t="s">
        <v>365</v>
      </c>
      <c r="C290" s="24"/>
      <c r="D290" s="24"/>
      <c r="E290" s="24"/>
      <c r="F290" s="24"/>
      <c r="G290" s="24"/>
      <c r="H290" s="24"/>
      <c r="I290" s="24"/>
      <c r="J290" s="24"/>
      <c r="L290" s="24"/>
      <c r="M290" s="24"/>
      <c r="N290" s="24"/>
      <c r="O290" s="24"/>
      <c r="P290" s="24"/>
      <c r="Q290" s="24"/>
      <c r="R290" s="24"/>
      <c r="S290" s="24"/>
      <c r="T290" t="s">
        <v>738</v>
      </c>
      <c r="U290" t="s">
        <v>457</v>
      </c>
      <c r="V290" s="34">
        <v>29265200</v>
      </c>
      <c r="W290" s="34">
        <v>31810000</v>
      </c>
      <c r="X290" s="34">
        <v>35439000</v>
      </c>
      <c r="Y290" s="32">
        <v>1.1140836215026722</v>
      </c>
      <c r="Z290" s="32">
        <v>0.92</v>
      </c>
      <c r="AA290" s="32">
        <v>0.82579079545133893</v>
      </c>
      <c r="AB290" s="24">
        <v>0</v>
      </c>
      <c r="AC290" s="24">
        <v>0</v>
      </c>
      <c r="AD290" s="24"/>
      <c r="AE290" s="24"/>
      <c r="AF290" s="24"/>
    </row>
    <row r="291" spans="1:32">
      <c r="A291" t="s">
        <v>366</v>
      </c>
      <c r="C291" s="24"/>
      <c r="D291" s="24"/>
      <c r="E291" s="24"/>
      <c r="F291" s="24"/>
      <c r="G291" s="24"/>
      <c r="H291" s="24"/>
      <c r="I291" s="24"/>
      <c r="J291" s="24"/>
      <c r="L291" s="24"/>
      <c r="M291" s="24"/>
      <c r="N291" s="24"/>
      <c r="O291" s="24"/>
      <c r="P291" s="24"/>
      <c r="Q291" s="24"/>
      <c r="R291" s="24"/>
      <c r="S291" s="24"/>
      <c r="T291" t="s">
        <v>739</v>
      </c>
      <c r="U291" t="s">
        <v>457</v>
      </c>
      <c r="V291" s="34">
        <v>38364700</v>
      </c>
      <c r="W291" s="34">
        <v>41700800</v>
      </c>
      <c r="X291" s="34">
        <v>36836700</v>
      </c>
      <c r="Y291" s="32">
        <v>0.88335715381959101</v>
      </c>
      <c r="Z291" s="32">
        <v>0.91999913670720945</v>
      </c>
      <c r="AA291" s="32">
        <v>1.0414803714773582</v>
      </c>
      <c r="AB291" s="24">
        <v>0</v>
      </c>
      <c r="AC291" s="24">
        <v>0</v>
      </c>
      <c r="AD291" s="24"/>
      <c r="AE291" s="24"/>
      <c r="AF291" s="24"/>
    </row>
    <row r="292" spans="1:32">
      <c r="A292" t="s">
        <v>367</v>
      </c>
      <c r="C292" s="24"/>
      <c r="D292" s="24"/>
      <c r="E292" s="24"/>
      <c r="F292" s="24"/>
      <c r="G292" s="24"/>
      <c r="H292" s="24"/>
      <c r="I292" s="24"/>
      <c r="J292" s="24"/>
      <c r="L292" s="24"/>
      <c r="M292" s="24"/>
      <c r="N292" s="24"/>
      <c r="O292" s="24"/>
      <c r="P292" s="24"/>
      <c r="Q292" s="24"/>
      <c r="R292" s="24"/>
      <c r="S292" s="24"/>
      <c r="T292" t="s">
        <v>740</v>
      </c>
      <c r="U292" t="s">
        <v>457</v>
      </c>
      <c r="V292" s="34">
        <v>30500100</v>
      </c>
      <c r="W292" s="34">
        <v>33152300</v>
      </c>
      <c r="X292" s="34">
        <v>35253000</v>
      </c>
      <c r="Y292" s="32">
        <v>1.0633651360539087</v>
      </c>
      <c r="Z292" s="32">
        <v>0.91999951737888475</v>
      </c>
      <c r="AA292" s="32">
        <v>0.8651774317079397</v>
      </c>
      <c r="AB292" s="24">
        <v>0</v>
      </c>
      <c r="AC292" s="24">
        <v>0</v>
      </c>
      <c r="AD292" s="24"/>
      <c r="AE292" s="24"/>
      <c r="AF292" s="24"/>
    </row>
    <row r="293" spans="1:32">
      <c r="A293" t="s">
        <v>368</v>
      </c>
      <c r="C293" s="24"/>
      <c r="D293" s="24"/>
      <c r="E293" s="24"/>
      <c r="F293" s="24"/>
      <c r="G293" s="24"/>
      <c r="H293" s="24"/>
      <c r="I293" s="24"/>
      <c r="J293" s="24"/>
      <c r="L293" s="24"/>
      <c r="M293" s="24"/>
      <c r="N293" s="24"/>
      <c r="O293" s="24"/>
      <c r="P293" s="24"/>
      <c r="Q293" s="24"/>
      <c r="R293" s="24"/>
      <c r="S293" s="24"/>
      <c r="T293" t="s">
        <v>741</v>
      </c>
      <c r="U293" t="s">
        <v>457</v>
      </c>
      <c r="V293" s="34">
        <v>34121900</v>
      </c>
      <c r="W293" s="34">
        <v>37089000</v>
      </c>
      <c r="X293" s="34">
        <v>68070000</v>
      </c>
      <c r="Y293" s="32">
        <v>1.8353150529806681</v>
      </c>
      <c r="Z293" s="32">
        <v>0.9200005392434415</v>
      </c>
      <c r="AA293" s="32">
        <v>0.50127662700161602</v>
      </c>
      <c r="AB293" s="24">
        <v>0</v>
      </c>
      <c r="AC293" s="24">
        <v>0</v>
      </c>
      <c r="AD293" s="24"/>
      <c r="AE293" s="24"/>
      <c r="AF293" s="24"/>
    </row>
    <row r="294" spans="1:32">
      <c r="A294" t="s">
        <v>369</v>
      </c>
      <c r="C294" s="24"/>
      <c r="D294" s="24"/>
      <c r="E294" s="24"/>
      <c r="F294" s="24"/>
      <c r="G294" s="24"/>
      <c r="H294" s="24"/>
      <c r="I294" s="24"/>
      <c r="J294" s="24"/>
      <c r="L294" s="24"/>
      <c r="M294" s="24"/>
      <c r="N294" s="24"/>
      <c r="O294" s="24"/>
      <c r="P294" s="24"/>
      <c r="Q294" s="24"/>
      <c r="R294" s="24"/>
      <c r="S294" s="24"/>
      <c r="T294" t="s">
        <v>742</v>
      </c>
      <c r="U294" t="s">
        <v>457</v>
      </c>
      <c r="V294" s="34">
        <v>20867900</v>
      </c>
      <c r="W294" s="34">
        <v>22682500</v>
      </c>
      <c r="X294" s="34">
        <v>19277900</v>
      </c>
      <c r="Y294" s="32">
        <v>0.84990190675630994</v>
      </c>
      <c r="Z294" s="32">
        <v>0.92</v>
      </c>
      <c r="AA294" s="32">
        <v>1.0824778632527401</v>
      </c>
      <c r="AB294" s="24">
        <v>0</v>
      </c>
      <c r="AC294" s="24">
        <v>0</v>
      </c>
      <c r="AD294" s="24"/>
      <c r="AE294" s="24"/>
      <c r="AF294" s="24"/>
    </row>
    <row r="295" spans="1:32">
      <c r="A295" t="s">
        <v>370</v>
      </c>
      <c r="C295" s="24"/>
      <c r="D295" s="24"/>
      <c r="E295" s="24"/>
      <c r="F295" s="24"/>
      <c r="G295" s="24"/>
      <c r="H295" s="24"/>
      <c r="I295" s="24"/>
      <c r="J295" s="24"/>
      <c r="L295" s="24"/>
      <c r="M295" s="24"/>
      <c r="N295" s="24"/>
      <c r="O295" s="24"/>
      <c r="P295" s="24"/>
      <c r="Q295" s="24"/>
      <c r="R295" s="24"/>
      <c r="S295" s="24"/>
      <c r="T295" t="s">
        <v>743</v>
      </c>
      <c r="U295" t="s">
        <v>457</v>
      </c>
      <c r="V295" s="34">
        <v>33785500</v>
      </c>
      <c r="W295" s="34">
        <v>36723400</v>
      </c>
      <c r="X295" s="34">
        <v>35467300</v>
      </c>
      <c r="Y295" s="32">
        <v>0.96579565072950757</v>
      </c>
      <c r="Z295" s="32">
        <v>0.91999923754336477</v>
      </c>
      <c r="AA295" s="32">
        <v>0.95258167382349379</v>
      </c>
      <c r="AB295" s="24">
        <v>0</v>
      </c>
      <c r="AC295" s="24">
        <v>0</v>
      </c>
      <c r="AD295" s="24"/>
      <c r="AE295" s="24"/>
      <c r="AF295" s="24"/>
    </row>
    <row r="296" spans="1:32">
      <c r="A296" t="s">
        <v>371</v>
      </c>
      <c r="C296" s="24"/>
      <c r="D296" s="24"/>
      <c r="E296" s="24"/>
      <c r="F296" s="24"/>
      <c r="G296" s="24"/>
      <c r="H296" s="24"/>
      <c r="I296" s="24"/>
      <c r="J296" s="24"/>
      <c r="L296" s="24"/>
      <c r="M296" s="24"/>
      <c r="N296" s="24"/>
      <c r="O296" s="24"/>
      <c r="P296" s="24"/>
      <c r="Q296" s="24"/>
      <c r="R296" s="24"/>
      <c r="S296" s="24"/>
      <c r="T296" t="s">
        <v>744</v>
      </c>
      <c r="U296" t="s">
        <v>457</v>
      </c>
      <c r="V296" s="34">
        <v>33598500</v>
      </c>
      <c r="W296" s="34">
        <v>36520100</v>
      </c>
      <c r="X296" s="34">
        <v>32700000</v>
      </c>
      <c r="Y296" s="32">
        <v>0.89539732914203407</v>
      </c>
      <c r="Z296" s="32">
        <v>0.92000021905745055</v>
      </c>
      <c r="AA296" s="32">
        <v>1.0274770642201836</v>
      </c>
      <c r="AB296" s="24">
        <v>0</v>
      </c>
      <c r="AC296" s="24">
        <v>0</v>
      </c>
      <c r="AD296" s="24"/>
      <c r="AE296" s="24"/>
      <c r="AF296" s="24"/>
    </row>
    <row r="297" spans="1:32">
      <c r="A297" t="s">
        <v>372</v>
      </c>
      <c r="C297" s="24"/>
      <c r="D297" s="24"/>
      <c r="E297" s="24"/>
      <c r="F297" s="24"/>
      <c r="G297" s="24"/>
      <c r="H297" s="24"/>
      <c r="I297" s="24"/>
      <c r="J297" s="24"/>
      <c r="L297" s="24"/>
      <c r="M297" s="24"/>
      <c r="N297" s="24"/>
      <c r="O297" s="24"/>
      <c r="P297" s="24"/>
      <c r="Q297" s="24"/>
      <c r="R297" s="24"/>
      <c r="S297" s="24"/>
      <c r="T297" t="s">
        <v>745</v>
      </c>
      <c r="U297" t="s">
        <v>457</v>
      </c>
      <c r="V297" s="34">
        <v>35536900</v>
      </c>
      <c r="W297" s="34">
        <v>38627100</v>
      </c>
      <c r="X297" s="34">
        <v>34114000</v>
      </c>
      <c r="Y297" s="32">
        <v>0.88316233939384525</v>
      </c>
      <c r="Z297" s="32">
        <v>0.91999917156607669</v>
      </c>
      <c r="AA297" s="32">
        <v>1.0417101483262003</v>
      </c>
      <c r="AB297" s="24">
        <v>0</v>
      </c>
      <c r="AC297" s="24">
        <v>0</v>
      </c>
      <c r="AD297" s="24"/>
      <c r="AE297" s="24"/>
      <c r="AF297" s="24"/>
    </row>
    <row r="298" spans="1:32">
      <c r="A298" t="s">
        <v>373</v>
      </c>
      <c r="B298">
        <v>74</v>
      </c>
      <c r="C298" s="24">
        <v>-30.06</v>
      </c>
      <c r="D298" s="24">
        <v>3.3730000000000002</v>
      </c>
      <c r="E298" s="24">
        <v>-20.55</v>
      </c>
      <c r="F298" s="24">
        <v>13.14</v>
      </c>
      <c r="G298" s="24">
        <v>0.70599999999999996</v>
      </c>
      <c r="H298" s="24">
        <v>5.8677347565597273</v>
      </c>
      <c r="I298" s="24">
        <v>5.5420269923533496</v>
      </c>
      <c r="J298" s="24">
        <v>5.3365282729463104</v>
      </c>
      <c r="K298">
        <v>117</v>
      </c>
      <c r="L298" s="24">
        <v>-18.604179999999999</v>
      </c>
      <c r="M298" s="24">
        <v>1.0860399999999999</v>
      </c>
      <c r="N298" s="24">
        <v>-23.09</v>
      </c>
      <c r="O298" s="24">
        <v>11.37</v>
      </c>
      <c r="P298" s="24">
        <v>0.52059999999999995</v>
      </c>
      <c r="Q298" s="24">
        <v>7.6756374846929791</v>
      </c>
      <c r="R298" s="24">
        <v>6.6640612180102501</v>
      </c>
      <c r="S298" s="24">
        <v>6.0258276533533834</v>
      </c>
      <c r="T298" t="s">
        <v>746</v>
      </c>
      <c r="U298" t="s">
        <v>457</v>
      </c>
      <c r="V298" s="34">
        <v>13944600</v>
      </c>
      <c r="W298" s="34">
        <v>15157200</v>
      </c>
      <c r="X298" s="34">
        <v>15157200</v>
      </c>
      <c r="Y298" s="32">
        <v>1</v>
      </c>
      <c r="Z298" s="32">
        <v>0.91999841659409387</v>
      </c>
      <c r="AA298" s="32">
        <v>0.91999841659409387</v>
      </c>
      <c r="AB298" s="24">
        <v>-30.06</v>
      </c>
      <c r="AC298" s="24">
        <v>3.1031546591718788</v>
      </c>
      <c r="AD298" s="24">
        <v>6.3779835385831865</v>
      </c>
      <c r="AE298" s="24">
        <v>6.0239527507779496</v>
      </c>
      <c r="AF298" s="24">
        <v>5.800584193071284</v>
      </c>
    </row>
    <row r="299" spans="1:32">
      <c r="A299" t="s">
        <v>375</v>
      </c>
      <c r="B299">
        <v>40</v>
      </c>
      <c r="C299" s="24">
        <v>-24.883700000000001</v>
      </c>
      <c r="D299" s="24">
        <v>1.7177</v>
      </c>
      <c r="E299" s="24">
        <v>-19.07</v>
      </c>
      <c r="F299" s="24">
        <v>11.29</v>
      </c>
      <c r="G299" s="24">
        <v>0.75529999999999997</v>
      </c>
      <c r="H299" s="24">
        <v>8.5088020806170839</v>
      </c>
      <c r="I299" s="24">
        <v>7.8692187490294305</v>
      </c>
      <c r="J299" s="24">
        <v>7.4656865952424223</v>
      </c>
      <c r="K299">
        <v>115</v>
      </c>
      <c r="L299" s="24">
        <v>-15.579610000000001</v>
      </c>
      <c r="M299" s="24">
        <v>0.80267999999999995</v>
      </c>
      <c r="N299" s="24">
        <v>-32.67</v>
      </c>
      <c r="O299" s="24">
        <v>13.01</v>
      </c>
      <c r="P299" s="24">
        <v>0.59209999999999996</v>
      </c>
      <c r="Q299" s="24">
        <v>6.6171816089549562</v>
      </c>
      <c r="R299" s="24">
        <v>5.248501327064151</v>
      </c>
      <c r="S299" s="24">
        <v>4.3849602140926764</v>
      </c>
      <c r="T299" t="s">
        <v>747</v>
      </c>
      <c r="U299" t="s">
        <v>457</v>
      </c>
      <c r="V299" s="34">
        <v>14264100</v>
      </c>
      <c r="W299" s="34">
        <v>15504500</v>
      </c>
      <c r="X299" s="34">
        <v>15504500</v>
      </c>
      <c r="Y299" s="32">
        <v>1</v>
      </c>
      <c r="Z299" s="32">
        <v>0.91999742010384078</v>
      </c>
      <c r="AA299" s="32">
        <v>0.91999742010384078</v>
      </c>
      <c r="AB299" s="24">
        <v>-24.883700000000001</v>
      </c>
      <c r="AC299" s="24">
        <v>1.5802795685123674</v>
      </c>
      <c r="AD299" s="24">
        <v>9.2487238493089343</v>
      </c>
      <c r="AE299" s="24">
        <v>8.5535226263365232</v>
      </c>
      <c r="AF299" s="24">
        <v>8.1148994900439657</v>
      </c>
    </row>
    <row r="300" spans="1:32">
      <c r="A300" t="s">
        <v>376</v>
      </c>
      <c r="B300">
        <v>75</v>
      </c>
      <c r="C300" s="24">
        <v>-22.91807</v>
      </c>
      <c r="D300" s="24">
        <v>1.47719</v>
      </c>
      <c r="E300" s="24">
        <v>-29.54</v>
      </c>
      <c r="F300" s="24">
        <v>15.9</v>
      </c>
      <c r="G300" s="24">
        <v>0.7681</v>
      </c>
      <c r="H300" s="24">
        <v>8.5635154136407383</v>
      </c>
      <c r="I300" s="24">
        <v>7.8197977546611153</v>
      </c>
      <c r="J300" s="24">
        <v>7.3505641553543608</v>
      </c>
      <c r="K300">
        <v>53</v>
      </c>
      <c r="L300" s="24">
        <v>-23.482199999999999</v>
      </c>
      <c r="M300" s="24">
        <v>1.6307</v>
      </c>
      <c r="N300" s="24">
        <v>-14.250999999999999</v>
      </c>
      <c r="O300" s="24">
        <v>7.9660000000000002</v>
      </c>
      <c r="P300" s="24">
        <v>0.5363</v>
      </c>
      <c r="Q300" s="24">
        <v>8.103311052845994</v>
      </c>
      <c r="R300" s="24">
        <v>7.4296051052970205</v>
      </c>
      <c r="S300" s="24">
        <v>7.0045439778303225</v>
      </c>
      <c r="T300" t="s">
        <v>748</v>
      </c>
      <c r="U300" t="s">
        <v>457</v>
      </c>
      <c r="V300" s="34">
        <v>14041900</v>
      </c>
      <c r="W300" s="34">
        <v>15262900</v>
      </c>
      <c r="X300" s="34">
        <v>15262900</v>
      </c>
      <c r="Y300" s="32">
        <v>1</v>
      </c>
      <c r="Z300" s="32">
        <v>0.92000209658714927</v>
      </c>
      <c r="AA300" s="32">
        <v>0.92000209658714927</v>
      </c>
      <c r="AB300" s="24">
        <v>-22.91807</v>
      </c>
      <c r="AC300" s="24">
        <v>1.359017897057571</v>
      </c>
      <c r="AD300" s="24">
        <v>9.3081477155411463</v>
      </c>
      <c r="AE300" s="24">
        <v>8.4997607980128844</v>
      </c>
      <c r="AF300" s="24">
        <v>7.9897254393463903</v>
      </c>
    </row>
    <row r="301" spans="1:32">
      <c r="A301" t="s">
        <v>378</v>
      </c>
      <c r="B301">
        <v>149</v>
      </c>
      <c r="C301" s="24">
        <v>-24.432279999999999</v>
      </c>
      <c r="D301" s="24">
        <v>1.6182000000000001</v>
      </c>
      <c r="E301" s="24">
        <v>-29.01</v>
      </c>
      <c r="F301" s="24">
        <v>16.29</v>
      </c>
      <c r="G301" s="24">
        <v>0.63790000000000002</v>
      </c>
      <c r="H301" s="24">
        <v>8.753027644219479</v>
      </c>
      <c r="I301" s="24">
        <v>8.0741175659423128</v>
      </c>
      <c r="J301" s="24">
        <v>7.6457729975577227</v>
      </c>
      <c r="K301">
        <v>53</v>
      </c>
      <c r="L301" s="24">
        <v>-22.44</v>
      </c>
      <c r="M301" s="24">
        <v>1.462</v>
      </c>
      <c r="N301" s="24">
        <v>-16.067</v>
      </c>
      <c r="O301" s="24">
        <v>8.9139999999999997</v>
      </c>
      <c r="P301" s="24">
        <v>0.59230000000000005</v>
      </c>
      <c r="Q301" s="24">
        <v>8.3254920204349965</v>
      </c>
      <c r="R301" s="24">
        <v>7.5740472265443595</v>
      </c>
      <c r="S301" s="24">
        <v>7.0999383479123868</v>
      </c>
      <c r="T301" t="s">
        <v>749</v>
      </c>
      <c r="U301" t="s">
        <v>457</v>
      </c>
      <c r="V301" s="34">
        <v>13678600</v>
      </c>
      <c r="W301" s="34">
        <v>14868000</v>
      </c>
      <c r="X301" s="34">
        <v>14868000</v>
      </c>
      <c r="Y301" s="32">
        <v>1</v>
      </c>
      <c r="Z301" s="32">
        <v>0.92000269034167337</v>
      </c>
      <c r="AA301" s="32">
        <v>0.92000269034167337</v>
      </c>
      <c r="AB301" s="24">
        <v>-24.432279999999999</v>
      </c>
      <c r="AC301" s="24">
        <v>1.4887483535108958</v>
      </c>
      <c r="AD301" s="24">
        <v>9.5141326608172783</v>
      </c>
      <c r="AE301" s="24">
        <v>8.7761890815164065</v>
      </c>
      <c r="AF301" s="24">
        <v>8.3105985208784698</v>
      </c>
    </row>
    <row r="302" spans="1:32">
      <c r="A302" t="s">
        <v>379</v>
      </c>
      <c r="C302" s="24"/>
      <c r="D302" s="24"/>
      <c r="E302" s="24"/>
      <c r="F302" s="24"/>
      <c r="G302" s="24"/>
      <c r="H302" s="24"/>
      <c r="I302" s="24"/>
      <c r="J302" s="24"/>
      <c r="L302" s="24"/>
      <c r="M302" s="24"/>
      <c r="N302" s="24"/>
      <c r="O302" s="24"/>
      <c r="P302" s="24"/>
      <c r="Q302" s="24"/>
      <c r="R302" s="24"/>
      <c r="S302" s="24"/>
      <c r="T302" t="s">
        <v>750</v>
      </c>
      <c r="U302" t="s">
        <v>457</v>
      </c>
      <c r="V302" s="34">
        <v>12432900</v>
      </c>
      <c r="W302" s="34">
        <v>13514000</v>
      </c>
      <c r="X302" s="34">
        <v>13514000</v>
      </c>
      <c r="Y302" s="32">
        <v>1</v>
      </c>
      <c r="Z302" s="32">
        <v>0.92000147994672188</v>
      </c>
      <c r="AA302" s="32">
        <v>0.92000147994672188</v>
      </c>
      <c r="AB302" s="24">
        <v>0</v>
      </c>
      <c r="AC302" s="24">
        <v>0</v>
      </c>
      <c r="AD302" s="24"/>
      <c r="AE302" s="24"/>
      <c r="AF302" s="24"/>
    </row>
    <row r="303" spans="1:32">
      <c r="A303" t="s">
        <v>381</v>
      </c>
      <c r="B303">
        <v>73</v>
      </c>
      <c r="C303" s="24">
        <v>-23.997</v>
      </c>
      <c r="D303" s="24">
        <v>1.6567000000000001</v>
      </c>
      <c r="E303" s="24">
        <v>-22.17</v>
      </c>
      <c r="F303" s="24">
        <v>11.82</v>
      </c>
      <c r="G303" s="24">
        <v>0.65210000000000001</v>
      </c>
      <c r="H303" s="24">
        <v>8.2868771255362841</v>
      </c>
      <c r="I303" s="24">
        <v>7.6237442175456334</v>
      </c>
      <c r="J303" s="24">
        <v>7.2053539353219698</v>
      </c>
      <c r="K303">
        <v>18</v>
      </c>
      <c r="L303" s="24">
        <v>-20.929400000000001</v>
      </c>
      <c r="M303" s="24">
        <v>1.4117999999999999</v>
      </c>
      <c r="N303" s="24">
        <v>-11.643000000000001</v>
      </c>
      <c r="O303" s="24">
        <v>5.7789999999999999</v>
      </c>
      <c r="P303" s="24">
        <v>0.63029999999999997</v>
      </c>
      <c r="Q303" s="24">
        <v>7.5515436562374019</v>
      </c>
      <c r="R303" s="24">
        <v>6.7733794058704158</v>
      </c>
      <c r="S303" s="24">
        <v>6.2824124271482571</v>
      </c>
      <c r="T303" t="s">
        <v>751</v>
      </c>
      <c r="U303" t="s">
        <v>457</v>
      </c>
      <c r="V303" s="34">
        <v>15573500</v>
      </c>
      <c r="W303" s="34">
        <v>16927700</v>
      </c>
      <c r="X303" s="34">
        <v>16927700</v>
      </c>
      <c r="Y303" s="32">
        <v>1</v>
      </c>
      <c r="Z303" s="32">
        <v>0.92000094519633502</v>
      </c>
      <c r="AA303" s="32">
        <v>0.92000094519633502</v>
      </c>
      <c r="AB303" s="24">
        <v>-23.997</v>
      </c>
      <c r="AC303" s="24">
        <v>1.5241655659067683</v>
      </c>
      <c r="AD303" s="24">
        <v>9.0074658822962448</v>
      </c>
      <c r="AE303" s="24">
        <v>8.2866699837125388</v>
      </c>
      <c r="AF303" s="24">
        <v>7.8318984050438054</v>
      </c>
    </row>
    <row r="304" spans="1:32">
      <c r="A304" t="s">
        <v>382</v>
      </c>
      <c r="B304">
        <v>143</v>
      </c>
      <c r="C304" s="24">
        <v>-21.506</v>
      </c>
      <c r="D304" s="24">
        <v>1.4750000000000001</v>
      </c>
      <c r="E304" s="24">
        <v>-17.45</v>
      </c>
      <c r="F304" s="24">
        <v>8.43</v>
      </c>
      <c r="G304" s="24">
        <v>0.33500000000000002</v>
      </c>
      <c r="H304" s="24">
        <v>7.61889446364472</v>
      </c>
      <c r="I304" s="24">
        <v>6.8740725730222723</v>
      </c>
      <c r="J304" s="24">
        <v>6.4041422811172257</v>
      </c>
      <c r="K304">
        <v>8</v>
      </c>
      <c r="L304" s="24">
        <v>-22.741</v>
      </c>
      <c r="M304" s="24">
        <v>1.8819999999999999</v>
      </c>
      <c r="N304" s="24">
        <v>-13.01</v>
      </c>
      <c r="O304" s="24">
        <v>6.359</v>
      </c>
      <c r="P304" s="24">
        <v>0.88749999999999996</v>
      </c>
      <c r="Q304" s="24">
        <v>6.6274544813368559</v>
      </c>
      <c r="R304" s="24">
        <v>6.0437072503761167</v>
      </c>
      <c r="S304" s="24">
        <v>5.6754037537980384</v>
      </c>
      <c r="T304" t="s">
        <v>752</v>
      </c>
      <c r="U304" t="s">
        <v>457</v>
      </c>
      <c r="V304" s="34">
        <v>16617600</v>
      </c>
      <c r="W304" s="34">
        <v>18062600</v>
      </c>
      <c r="X304" s="34">
        <v>18062600</v>
      </c>
      <c r="Y304" s="32">
        <v>1</v>
      </c>
      <c r="Z304" s="32">
        <v>0.92000044290412231</v>
      </c>
      <c r="AA304" s="32">
        <v>0.92000044290412231</v>
      </c>
      <c r="AB304" s="24">
        <v>-21.506</v>
      </c>
      <c r="AC304" s="24">
        <v>1.3570006532835805</v>
      </c>
      <c r="AD304" s="24">
        <v>8.281403038888234</v>
      </c>
      <c r="AE304" s="24">
        <v>7.4718144170922454</v>
      </c>
      <c r="AF304" s="24">
        <v>6.9610208674482479</v>
      </c>
    </row>
    <row r="305" spans="1:32">
      <c r="A305" t="s">
        <v>384</v>
      </c>
      <c r="B305">
        <v>240</v>
      </c>
      <c r="C305" s="24">
        <v>-22.019950000000001</v>
      </c>
      <c r="D305" s="24">
        <v>2.0008499999999998</v>
      </c>
      <c r="E305" s="24">
        <v>-62.7</v>
      </c>
      <c r="F305" s="24">
        <v>34.840000000000003</v>
      </c>
      <c r="G305" s="24">
        <v>0.83420000000000005</v>
      </c>
      <c r="H305" s="24">
        <v>5.8734134662148412</v>
      </c>
      <c r="I305" s="24">
        <v>5.3243406778158553</v>
      </c>
      <c r="J305" s="24">
        <v>4.9779143187384918</v>
      </c>
      <c r="K305">
        <v>84</v>
      </c>
      <c r="L305" s="24">
        <v>-17.674299999999999</v>
      </c>
      <c r="M305" s="24">
        <v>1.1122000000000001</v>
      </c>
      <c r="N305" s="24">
        <v>-12.37</v>
      </c>
      <c r="O305" s="24">
        <v>5.83</v>
      </c>
      <c r="P305" s="24">
        <v>0.27960000000000002</v>
      </c>
      <c r="Q305" s="24">
        <v>6.6590265544649894</v>
      </c>
      <c r="R305" s="24">
        <v>5.6712435220354704</v>
      </c>
      <c r="S305" s="24">
        <v>5.0480218168026498</v>
      </c>
      <c r="T305" t="s">
        <v>753</v>
      </c>
      <c r="U305" t="s">
        <v>457</v>
      </c>
      <c r="V305" s="34">
        <v>14774900</v>
      </c>
      <c r="W305" s="34">
        <v>16059700</v>
      </c>
      <c r="X305" s="34">
        <v>16059700</v>
      </c>
      <c r="Y305" s="32">
        <v>1</v>
      </c>
      <c r="Z305" s="32">
        <v>0.91999850557606933</v>
      </c>
      <c r="AA305" s="32">
        <v>0.91999850557606933</v>
      </c>
      <c r="AB305" s="24">
        <v>-22.019950000000001</v>
      </c>
      <c r="AC305" s="24">
        <v>1.8407790098818781</v>
      </c>
      <c r="AD305" s="24">
        <v>6.3841554422277298</v>
      </c>
      <c r="AE305" s="24">
        <v>5.7873362245104394</v>
      </c>
      <c r="AF305" s="24">
        <v>5.4107852225493609</v>
      </c>
    </row>
    <row r="306" spans="1:32">
      <c r="A306" t="s">
        <v>385</v>
      </c>
      <c r="C306" s="24"/>
      <c r="D306" s="24"/>
      <c r="E306" s="24"/>
      <c r="F306" s="24"/>
      <c r="G306" s="24"/>
      <c r="H306" s="24"/>
      <c r="I306" s="24"/>
      <c r="J306" s="24"/>
      <c r="L306" s="24"/>
      <c r="M306" s="24"/>
      <c r="N306" s="24"/>
      <c r="O306" s="24"/>
      <c r="P306" s="24"/>
      <c r="Q306" s="24"/>
      <c r="R306" s="24"/>
      <c r="S306" s="24"/>
      <c r="T306" t="s">
        <v>754</v>
      </c>
      <c r="U306" t="s">
        <v>457</v>
      </c>
      <c r="V306" s="34">
        <v>13880700</v>
      </c>
      <c r="W306" s="34">
        <v>15087700</v>
      </c>
      <c r="X306" s="34">
        <v>15087700</v>
      </c>
      <c r="Y306" s="32">
        <v>1</v>
      </c>
      <c r="Z306" s="32">
        <v>0.92000106046647268</v>
      </c>
      <c r="AA306" s="32">
        <v>0.92000106046647268</v>
      </c>
      <c r="AB306" s="24">
        <v>0</v>
      </c>
      <c r="AC306" s="24">
        <v>0</v>
      </c>
      <c r="AD306" s="24"/>
      <c r="AE306" s="24"/>
      <c r="AF306" s="24"/>
    </row>
    <row r="307" spans="1:32">
      <c r="A307" t="s">
        <v>387</v>
      </c>
      <c r="B307">
        <v>165</v>
      </c>
      <c r="C307" s="24">
        <v>-20.003917999999999</v>
      </c>
      <c r="D307" s="24">
        <v>1.1883539999999999</v>
      </c>
      <c r="E307" s="24">
        <v>-47.818800000000003</v>
      </c>
      <c r="F307" s="24">
        <v>19.7103</v>
      </c>
      <c r="G307" s="24">
        <v>0.88</v>
      </c>
      <c r="H307" s="24">
        <v>8.1926659344572101</v>
      </c>
      <c r="I307" s="24">
        <v>7.2681835927744185</v>
      </c>
      <c r="J307" s="24">
        <v>6.6849001767553338</v>
      </c>
      <c r="L307" s="24"/>
      <c r="M307" s="24"/>
      <c r="N307" s="24"/>
      <c r="O307" s="24"/>
      <c r="P307" s="24"/>
      <c r="Q307" s="24"/>
      <c r="R307" s="24"/>
      <c r="S307" s="24"/>
      <c r="T307" t="s">
        <v>755</v>
      </c>
      <c r="U307" t="s">
        <v>457</v>
      </c>
      <c r="V307" s="34">
        <v>11974800</v>
      </c>
      <c r="W307" s="34">
        <v>13016100</v>
      </c>
      <c r="X307" s="34">
        <v>13016100</v>
      </c>
      <c r="Y307" s="32">
        <v>1</v>
      </c>
      <c r="Z307" s="32">
        <v>0.91999907806485814</v>
      </c>
      <c r="AA307" s="32">
        <v>0.91999907806485814</v>
      </c>
      <c r="AB307" s="24">
        <v>-20.003917999999999</v>
      </c>
      <c r="AC307" s="24">
        <v>1.0932845844146863</v>
      </c>
      <c r="AD307" s="24">
        <v>8.905080591699944</v>
      </c>
      <c r="AE307" s="24">
        <v>7.9002074741883881</v>
      </c>
      <c r="AF307" s="24">
        <v>7.2662031257862427</v>
      </c>
    </row>
    <row r="308" spans="1:32">
      <c r="A308" t="s">
        <v>389</v>
      </c>
      <c r="C308" s="24"/>
      <c r="D308" s="24"/>
      <c r="E308" s="24"/>
      <c r="F308" s="24"/>
      <c r="G308" s="24"/>
      <c r="H308" s="24"/>
      <c r="I308" s="24"/>
      <c r="J308" s="24"/>
      <c r="L308" s="24"/>
      <c r="M308" s="24"/>
      <c r="N308" s="24"/>
      <c r="O308" s="24"/>
      <c r="P308" s="24"/>
      <c r="Q308" s="24"/>
      <c r="R308" s="24"/>
      <c r="S308" s="24"/>
      <c r="T308" t="s">
        <v>756</v>
      </c>
      <c r="U308" t="s">
        <v>457</v>
      </c>
      <c r="V308" s="34">
        <v>12576800</v>
      </c>
      <c r="W308" s="34">
        <v>13670400</v>
      </c>
      <c r="X308" s="34">
        <v>13670400</v>
      </c>
      <c r="Y308" s="32">
        <v>1</v>
      </c>
      <c r="Z308" s="32">
        <v>0.92000234082397003</v>
      </c>
      <c r="AA308" s="32">
        <v>0.92000234082397003</v>
      </c>
      <c r="AB308" s="24">
        <v>0</v>
      </c>
      <c r="AC308" s="24">
        <v>0</v>
      </c>
      <c r="AD308" s="24"/>
      <c r="AE308" s="24"/>
      <c r="AF308" s="24"/>
    </row>
    <row r="309" spans="1:32">
      <c r="A309" t="s">
        <v>391</v>
      </c>
      <c r="B309">
        <v>449</v>
      </c>
      <c r="C309" s="24">
        <v>-13.845560000000001</v>
      </c>
      <c r="D309" s="24">
        <v>0.46772999999999998</v>
      </c>
      <c r="E309" s="24">
        <v>-112.59</v>
      </c>
      <c r="F309" s="24">
        <v>23.24</v>
      </c>
      <c r="G309" s="24">
        <v>0.54510000000000003</v>
      </c>
      <c r="H309" s="24">
        <v>7.6484923649882708</v>
      </c>
      <c r="I309" s="24">
        <v>5.2996751228440617</v>
      </c>
      <c r="J309" s="24">
        <v>3.8177364390736308</v>
      </c>
      <c r="K309">
        <v>110</v>
      </c>
      <c r="L309" s="24">
        <v>-15.16521</v>
      </c>
      <c r="M309" s="24">
        <v>0.70398000000000005</v>
      </c>
      <c r="N309" s="24">
        <v>-30.57</v>
      </c>
      <c r="O309" s="24">
        <v>11.43</v>
      </c>
      <c r="P309" s="24">
        <v>0.53890000000000005</v>
      </c>
      <c r="Q309" s="24">
        <v>6.9562762207391726</v>
      </c>
      <c r="R309" s="24">
        <v>5.3957030671437423</v>
      </c>
      <c r="S309" s="24">
        <v>4.4110910319155492</v>
      </c>
      <c r="T309" t="s">
        <v>757</v>
      </c>
      <c r="U309" t="s">
        <v>457</v>
      </c>
      <c r="V309" s="34">
        <v>12662200</v>
      </c>
      <c r="W309" s="34">
        <v>13763300</v>
      </c>
      <c r="X309" s="34">
        <v>13763300</v>
      </c>
      <c r="Y309" s="32">
        <v>1</v>
      </c>
      <c r="Z309" s="32">
        <v>0.91999738434823042</v>
      </c>
      <c r="AA309" s="32">
        <v>0.91999738434823042</v>
      </c>
      <c r="AB309" s="24">
        <v>-13.845560000000001</v>
      </c>
      <c r="AC309" s="24">
        <v>0.43031037658119781</v>
      </c>
      <c r="AD309" s="24">
        <v>8.3136022939965457</v>
      </c>
      <c r="AE309" s="24">
        <v>5.7605328156433853</v>
      </c>
      <c r="AF309" s="24">
        <v>4.1497253188152214</v>
      </c>
    </row>
    <row r="310" spans="1:32">
      <c r="A310" t="s">
        <v>393</v>
      </c>
      <c r="B310">
        <v>52</v>
      </c>
      <c r="C310" s="24">
        <v>-19.935300000000002</v>
      </c>
      <c r="D310" s="24">
        <v>1.0891</v>
      </c>
      <c r="E310" s="24">
        <v>-16.411999999999999</v>
      </c>
      <c r="F310" s="24">
        <v>7.1959999999999997</v>
      </c>
      <c r="G310" s="24">
        <v>0.48930000000000001</v>
      </c>
      <c r="H310" s="24">
        <v>8.8762917398548939</v>
      </c>
      <c r="I310" s="24">
        <v>7.8675576578898667</v>
      </c>
      <c r="J310" s="24">
        <v>7.2311173121365444</v>
      </c>
      <c r="K310">
        <v>14</v>
      </c>
      <c r="L310" s="24">
        <v>-18.5307</v>
      </c>
      <c r="M310" s="24">
        <v>1.1327</v>
      </c>
      <c r="N310" s="24">
        <v>-4.7510000000000003</v>
      </c>
      <c r="O310" s="24">
        <v>1.8140000000000001</v>
      </c>
      <c r="P310" s="24">
        <v>0.13239999999999999</v>
      </c>
      <c r="Q310" s="24">
        <v>7.2945787356545972</v>
      </c>
      <c r="R310" s="24">
        <v>6.3246729453587456</v>
      </c>
      <c r="S310" s="24">
        <v>5.7127305240998565</v>
      </c>
      <c r="T310" t="s">
        <v>758</v>
      </c>
      <c r="U310" t="s">
        <v>457</v>
      </c>
      <c r="V310" s="34">
        <v>13304900</v>
      </c>
      <c r="W310" s="34">
        <v>14461900</v>
      </c>
      <c r="X310" s="34">
        <v>14461900</v>
      </c>
      <c r="Y310" s="32">
        <v>1</v>
      </c>
      <c r="Z310" s="32">
        <v>0.91999668093404052</v>
      </c>
      <c r="AA310" s="32">
        <v>0.91999668093404052</v>
      </c>
      <c r="AB310" s="24">
        <v>-19.935300000000002</v>
      </c>
      <c r="AC310" s="24">
        <v>1.0019683852052634</v>
      </c>
      <c r="AD310" s="24">
        <v>9.6481780030370388</v>
      </c>
      <c r="AE310" s="24">
        <v>8.5517239582888607</v>
      </c>
      <c r="AF310" s="24">
        <v>7.8599384780334685</v>
      </c>
    </row>
    <row r="311" spans="1:32">
      <c r="A311" t="s">
        <v>395</v>
      </c>
      <c r="B311">
        <v>164</v>
      </c>
      <c r="C311" s="24">
        <v>-15.6073</v>
      </c>
      <c r="D311" s="24">
        <v>1.02616</v>
      </c>
      <c r="E311" s="24">
        <v>-40.53</v>
      </c>
      <c r="F311" s="24">
        <v>14.86</v>
      </c>
      <c r="G311" s="24">
        <v>0.57120000000000004</v>
      </c>
      <c r="H311" s="24">
        <v>5.2030573535081892</v>
      </c>
      <c r="I311" s="24">
        <v>4.1324520983159081</v>
      </c>
      <c r="J311" s="24">
        <v>3.4569753884851377</v>
      </c>
      <c r="K311">
        <v>34</v>
      </c>
      <c r="L311" s="24">
        <v>-20.9636</v>
      </c>
      <c r="M311" s="24">
        <v>1.9558</v>
      </c>
      <c r="N311" s="24">
        <v>-10.18</v>
      </c>
      <c r="O311" s="24">
        <v>5.38</v>
      </c>
      <c r="P311" s="24">
        <v>0.44400000000000001</v>
      </c>
      <c r="Q311" s="24">
        <v>5.4685905173719007</v>
      </c>
      <c r="R311" s="24">
        <v>4.9068703575047818</v>
      </c>
      <c r="S311" s="24">
        <v>4.5524643954637023</v>
      </c>
      <c r="T311" t="s">
        <v>759</v>
      </c>
      <c r="U311" t="s">
        <v>457</v>
      </c>
      <c r="V311" s="34">
        <v>14054300</v>
      </c>
      <c r="W311" s="34">
        <v>15276400</v>
      </c>
      <c r="X311" s="34">
        <v>15276400</v>
      </c>
      <c r="Y311" s="32">
        <v>1</v>
      </c>
      <c r="Z311" s="32">
        <v>0.92000078552538556</v>
      </c>
      <c r="AA311" s="32">
        <v>0.92000078552538556</v>
      </c>
      <c r="AB311" s="24">
        <v>-15.6073</v>
      </c>
      <c r="AC311" s="24">
        <v>0.94406800607472963</v>
      </c>
      <c r="AD311" s="24">
        <v>5.6554922945385044</v>
      </c>
      <c r="AE311" s="24">
        <v>4.491791923803615</v>
      </c>
      <c r="AF311" s="24">
        <v>3.7575787356648398</v>
      </c>
    </row>
    <row r="312" spans="1:32">
      <c r="A312" t="s">
        <v>397</v>
      </c>
      <c r="B312">
        <v>232</v>
      </c>
      <c r="C312" s="24">
        <v>-19.9819</v>
      </c>
      <c r="D312" s="24">
        <v>1.2364999999999999</v>
      </c>
      <c r="E312" s="24">
        <v>-26.46</v>
      </c>
      <c r="F312" s="24">
        <v>12.34</v>
      </c>
      <c r="G312" s="24">
        <v>0.39360000000000001</v>
      </c>
      <c r="H312" s="24">
        <v>7.8558587415090688</v>
      </c>
      <c r="I312" s="24">
        <v>6.9673732674547937</v>
      </c>
      <c r="J312" s="24">
        <v>6.4068013462579119</v>
      </c>
      <c r="K312">
        <v>16</v>
      </c>
      <c r="L312" s="24">
        <v>-22.3231</v>
      </c>
      <c r="M312" s="24">
        <v>1.4297</v>
      </c>
      <c r="N312" s="24">
        <v>-7.6059999999999999</v>
      </c>
      <c r="O312" s="24">
        <v>3.8879999999999999</v>
      </c>
      <c r="P312" s="24">
        <v>0.4536</v>
      </c>
      <c r="Q312" s="24">
        <v>8.4318173979687785</v>
      </c>
      <c r="R312" s="24">
        <v>7.6633958489248464</v>
      </c>
      <c r="S312" s="24">
        <v>7.1785758303475617</v>
      </c>
      <c r="T312" t="s">
        <v>760</v>
      </c>
      <c r="U312" t="s">
        <v>457</v>
      </c>
      <c r="V312" s="34">
        <v>11720300</v>
      </c>
      <c r="W312" s="34">
        <v>12739500</v>
      </c>
      <c r="X312" s="34">
        <v>12739500</v>
      </c>
      <c r="Y312" s="32">
        <v>1</v>
      </c>
      <c r="Z312" s="32">
        <v>0.9199968601593469</v>
      </c>
      <c r="AA312" s="32">
        <v>0.9199968601593469</v>
      </c>
      <c r="AB312" s="24">
        <v>-19.9819</v>
      </c>
      <c r="AC312" s="24">
        <v>1.1375761175870325</v>
      </c>
      <c r="AD312" s="24">
        <v>8.5390060354645154</v>
      </c>
      <c r="AE312" s="24">
        <v>7.5732576589968117</v>
      </c>
      <c r="AF312" s="24">
        <v>6.96393827382001</v>
      </c>
    </row>
    <row r="313" spans="1:32">
      <c r="A313" t="s">
        <v>398</v>
      </c>
      <c r="B313">
        <v>44</v>
      </c>
      <c r="C313" s="24">
        <v>-23.476700000000001</v>
      </c>
      <c r="D313" s="24">
        <v>1.5629</v>
      </c>
      <c r="E313" s="24">
        <v>-6.1740000000000004</v>
      </c>
      <c r="F313" s="24">
        <v>3.4039999999999999</v>
      </c>
      <c r="G313" s="24">
        <v>0.1905</v>
      </c>
      <c r="H313" s="24">
        <v>8.4513208355467171</v>
      </c>
      <c r="I313" s="24">
        <v>7.7483889213691555</v>
      </c>
      <c r="J313" s="24">
        <v>7.3048882619795954</v>
      </c>
      <c r="L313" s="24"/>
      <c r="M313" s="24"/>
      <c r="N313" s="24"/>
      <c r="O313" s="24"/>
      <c r="P313" s="24"/>
      <c r="Q313" s="24"/>
      <c r="R313" s="24"/>
      <c r="S313" s="24"/>
      <c r="T313" t="s">
        <v>761</v>
      </c>
      <c r="U313" t="s">
        <v>457</v>
      </c>
      <c r="V313" s="34">
        <v>13464700</v>
      </c>
      <c r="W313" s="34">
        <v>14635500</v>
      </c>
      <c r="X313" s="34">
        <v>14635500</v>
      </c>
      <c r="Y313" s="32">
        <v>1</v>
      </c>
      <c r="Z313" s="32">
        <v>0.92000273308052338</v>
      </c>
      <c r="AA313" s="32">
        <v>0.92000273308052338</v>
      </c>
      <c r="AB313" s="24">
        <v>-23.476700000000001</v>
      </c>
      <c r="AC313" s="24">
        <v>1.43787227153155</v>
      </c>
      <c r="AD313" s="24">
        <v>9.1861910097249826</v>
      </c>
      <c r="AE313" s="24">
        <v>8.4221368510771342</v>
      </c>
      <c r="AF313" s="24">
        <v>7.9400723490461997</v>
      </c>
    </row>
    <row r="314" spans="1:32">
      <c r="A314" t="s">
        <v>399</v>
      </c>
      <c r="B314">
        <v>539</v>
      </c>
      <c r="C314" s="24">
        <v>-20.950900000000001</v>
      </c>
      <c r="D314" s="24">
        <v>1.4349000000000001</v>
      </c>
      <c r="E314" s="24">
        <v>-52.75</v>
      </c>
      <c r="F314" s="24">
        <v>26.33</v>
      </c>
      <c r="G314" s="24">
        <v>0.56179999999999997</v>
      </c>
      <c r="H314" s="24">
        <v>7.4449573725527651</v>
      </c>
      <c r="I314" s="24">
        <v>6.6793205416460051</v>
      </c>
      <c r="J314" s="24">
        <v>6.1962574845967726</v>
      </c>
      <c r="L314" s="24"/>
      <c r="M314" s="24"/>
      <c r="N314" s="24"/>
      <c r="O314" s="24"/>
      <c r="P314" s="24"/>
      <c r="Q314" s="24"/>
      <c r="R314" s="24"/>
      <c r="S314" s="24"/>
      <c r="T314" t="s">
        <v>762</v>
      </c>
      <c r="U314" t="s">
        <v>457</v>
      </c>
      <c r="V314" s="34">
        <v>13664300</v>
      </c>
      <c r="W314" s="34">
        <v>14852500</v>
      </c>
      <c r="X314" s="34">
        <v>14852500</v>
      </c>
      <c r="Y314" s="32">
        <v>1</v>
      </c>
      <c r="Z314" s="32">
        <v>0.92</v>
      </c>
      <c r="AA314" s="32">
        <v>0.92</v>
      </c>
      <c r="AB314" s="24">
        <v>-20.950900000000001</v>
      </c>
      <c r="AC314" s="24">
        <v>1.3201080000000001</v>
      </c>
      <c r="AD314" s="24">
        <v>8.0923449701660495</v>
      </c>
      <c r="AE314" s="24">
        <v>7.2601310235282659</v>
      </c>
      <c r="AF314" s="24">
        <v>6.7350624832573613</v>
      </c>
    </row>
    <row r="315" spans="1:32">
      <c r="A315" t="s">
        <v>400</v>
      </c>
      <c r="B315">
        <v>472</v>
      </c>
      <c r="C315" s="24">
        <v>-18.304659999999998</v>
      </c>
      <c r="D315" s="24">
        <v>1.08484</v>
      </c>
      <c r="E315" s="24">
        <v>-39.72</v>
      </c>
      <c r="F315" s="24">
        <v>17.989999999999998</v>
      </c>
      <c r="G315" s="24">
        <v>0.40539999999999998</v>
      </c>
      <c r="H315" s="24">
        <v>7.4080319068949905</v>
      </c>
      <c r="I315" s="24">
        <v>6.3953366811768095</v>
      </c>
      <c r="J315" s="24">
        <v>5.7563971319714486</v>
      </c>
      <c r="L315" s="24"/>
      <c r="M315" s="24"/>
      <c r="N315" s="24"/>
      <c r="O315" s="24"/>
      <c r="P315" s="24"/>
      <c r="Q315" s="24"/>
      <c r="R315" s="24"/>
      <c r="S315" s="24"/>
      <c r="T315" t="s">
        <v>763</v>
      </c>
      <c r="U315" t="s">
        <v>457</v>
      </c>
      <c r="V315" s="34">
        <v>12263400</v>
      </c>
      <c r="W315" s="34">
        <v>13329800</v>
      </c>
      <c r="X315" s="34">
        <v>13329800</v>
      </c>
      <c r="Y315" s="32">
        <v>1</v>
      </c>
      <c r="Z315" s="32">
        <v>0.91999879968191567</v>
      </c>
      <c r="AA315" s="32">
        <v>0.91999879968191567</v>
      </c>
      <c r="AB315" s="24">
        <v>-18.304659999999998</v>
      </c>
      <c r="AC315" s="24">
        <v>0.99805149784692937</v>
      </c>
      <c r="AD315" s="24">
        <v>8.0522191001295607</v>
      </c>
      <c r="AE315" s="24">
        <v>6.951461983850372</v>
      </c>
      <c r="AF315" s="24">
        <v>6.2569615677343178</v>
      </c>
    </row>
    <row r="316" spans="1:32">
      <c r="A316" t="s">
        <v>401</v>
      </c>
      <c r="B316">
        <v>463</v>
      </c>
      <c r="C316" s="24">
        <v>-21.35022</v>
      </c>
      <c r="D316" s="24">
        <v>1.38049</v>
      </c>
      <c r="E316" s="24">
        <v>-63.02</v>
      </c>
      <c r="F316" s="24">
        <v>31.56</v>
      </c>
      <c r="G316" s="24">
        <v>0.68200000000000005</v>
      </c>
      <c r="H316" s="24">
        <v>8.0276491201500644</v>
      </c>
      <c r="I316" s="24">
        <v>7.2318358301819297</v>
      </c>
      <c r="J316" s="24">
        <v>6.7297335472534456</v>
      </c>
      <c r="L316" s="24"/>
      <c r="M316" s="24"/>
      <c r="N316" s="24"/>
      <c r="O316" s="24"/>
      <c r="P316" s="24"/>
      <c r="Q316" s="24"/>
      <c r="R316" s="24"/>
      <c r="S316" s="24"/>
      <c r="T316" t="s">
        <v>764</v>
      </c>
      <c r="U316" t="s">
        <v>457</v>
      </c>
      <c r="V316" s="34">
        <v>13725300</v>
      </c>
      <c r="W316" s="34">
        <v>14918800</v>
      </c>
      <c r="X316" s="34">
        <v>14918800</v>
      </c>
      <c r="Y316" s="32">
        <v>1</v>
      </c>
      <c r="Z316" s="32">
        <v>0.92000026811807922</v>
      </c>
      <c r="AA316" s="32">
        <v>0.92000026811807922</v>
      </c>
      <c r="AB316" s="24">
        <v>-21.35022</v>
      </c>
      <c r="AC316" s="24">
        <v>1.2700511701343271</v>
      </c>
      <c r="AD316" s="24">
        <v>8.7257030224253604</v>
      </c>
      <c r="AE316" s="24">
        <v>7.8606888289012389</v>
      </c>
      <c r="AF316" s="24">
        <v>7.3149256369452544</v>
      </c>
    </row>
    <row r="317" spans="1:32">
      <c r="A317" t="s">
        <v>402</v>
      </c>
      <c r="B317">
        <v>518</v>
      </c>
      <c r="C317" s="24">
        <v>-21.492139999999999</v>
      </c>
      <c r="D317" s="24">
        <v>1.3223</v>
      </c>
      <c r="E317" s="24">
        <v>-64.59</v>
      </c>
      <c r="F317" s="24">
        <v>33.020000000000003</v>
      </c>
      <c r="G317" s="24">
        <v>0.67730000000000001</v>
      </c>
      <c r="H317" s="24">
        <v>8.4882472463706886</v>
      </c>
      <c r="I317" s="24">
        <v>7.6574128754502393</v>
      </c>
      <c r="J317" s="24">
        <v>7.1332147505467045</v>
      </c>
      <c r="L317" s="24"/>
      <c r="M317" s="24"/>
      <c r="N317" s="24"/>
      <c r="O317" s="24"/>
      <c r="P317" s="24"/>
      <c r="Q317" s="24"/>
      <c r="R317" s="24"/>
      <c r="S317" s="24"/>
      <c r="T317" t="s">
        <v>765</v>
      </c>
      <c r="U317" t="s">
        <v>457</v>
      </c>
      <c r="V317" s="34">
        <v>13432200</v>
      </c>
      <c r="W317" s="34">
        <v>14600200</v>
      </c>
      <c r="X317" s="34">
        <v>14600200</v>
      </c>
      <c r="Y317" s="32">
        <v>1</v>
      </c>
      <c r="Z317" s="32">
        <v>0.92000109587539902</v>
      </c>
      <c r="AA317" s="32">
        <v>0.92000109587539902</v>
      </c>
      <c r="AB317" s="24">
        <v>-21.492139999999999</v>
      </c>
      <c r="AC317" s="24">
        <v>1.2165174490760402</v>
      </c>
      <c r="AD317" s="24">
        <v>9.2263447124418434</v>
      </c>
      <c r="AE317" s="24">
        <v>8.3232649502053704</v>
      </c>
      <c r="AF317" s="24">
        <v>7.753485058362144</v>
      </c>
    </row>
    <row r="318" spans="1:32">
      <c r="A318" t="s">
        <v>403</v>
      </c>
      <c r="B318">
        <v>465</v>
      </c>
      <c r="C318" s="24">
        <v>-20.378579999999999</v>
      </c>
      <c r="D318" s="24">
        <v>1.3970499999999999</v>
      </c>
      <c r="E318" s="24">
        <v>-63.4</v>
      </c>
      <c r="F318" s="24">
        <v>30.53</v>
      </c>
      <c r="G318" s="24">
        <v>0.66649999999999998</v>
      </c>
      <c r="H318" s="24">
        <v>7.2369989147675193</v>
      </c>
      <c r="I318" s="24">
        <v>6.4506188362677443</v>
      </c>
      <c r="J318" s="24">
        <v>5.9544682471263792</v>
      </c>
      <c r="L318" s="24"/>
      <c r="M318" s="24"/>
      <c r="N318" s="24"/>
      <c r="O318" s="24"/>
      <c r="P318" s="24"/>
      <c r="Q318" s="24"/>
      <c r="R318" s="24"/>
      <c r="S318" s="24"/>
      <c r="T318" t="s">
        <v>766</v>
      </c>
      <c r="U318" t="s">
        <v>457</v>
      </c>
      <c r="V318" s="34">
        <v>16579300</v>
      </c>
      <c r="W318" s="34">
        <v>18021000</v>
      </c>
      <c r="X318" s="34">
        <v>18021000</v>
      </c>
      <c r="Y318" s="32">
        <v>1</v>
      </c>
      <c r="Z318" s="32">
        <v>0.91999889018367464</v>
      </c>
      <c r="AA318" s="32">
        <v>0.91999889018367464</v>
      </c>
      <c r="AB318" s="24">
        <v>-20.378579999999999</v>
      </c>
      <c r="AC318" s="24">
        <v>1.2852844495311027</v>
      </c>
      <c r="AD318" s="24">
        <v>7.8663126575323119</v>
      </c>
      <c r="AE318" s="24">
        <v>7.0115506715229836</v>
      </c>
      <c r="AF318" s="24">
        <v>6.4722559023278707</v>
      </c>
    </row>
    <row r="319" spans="1:32">
      <c r="A319" t="s">
        <v>404</v>
      </c>
      <c r="B319">
        <v>541</v>
      </c>
      <c r="C319" s="24">
        <v>-23.38965</v>
      </c>
      <c r="D319" s="24">
        <v>2.1594899999999999</v>
      </c>
      <c r="E319" s="24">
        <v>-50.55</v>
      </c>
      <c r="F319" s="24">
        <v>30.3</v>
      </c>
      <c r="G319" s="24">
        <v>0.62849999999999995</v>
      </c>
      <c r="H319" s="24">
        <v>6.0762121305845191</v>
      </c>
      <c r="I319" s="24">
        <v>5.5674752118360598</v>
      </c>
      <c r="J319" s="24">
        <v>5.2464979530573927</v>
      </c>
      <c r="K319">
        <v>44</v>
      </c>
      <c r="L319" s="24">
        <v>-24.873000000000001</v>
      </c>
      <c r="M319" s="24">
        <v>2.4620000000000002</v>
      </c>
      <c r="N319" s="24">
        <v>-20.07</v>
      </c>
      <c r="O319" s="24">
        <v>12.37</v>
      </c>
      <c r="P319" s="24">
        <v>0.77159999999999995</v>
      </c>
      <c r="Q319" s="24">
        <v>5.9321158951567678</v>
      </c>
      <c r="R319" s="24">
        <v>5.4858883205555857</v>
      </c>
      <c r="S319" s="24">
        <v>5.2043500668756737</v>
      </c>
      <c r="T319" t="s">
        <v>767</v>
      </c>
      <c r="U319" t="s">
        <v>457</v>
      </c>
      <c r="V319" s="34">
        <v>13945000</v>
      </c>
      <c r="W319" s="34">
        <v>15157600</v>
      </c>
      <c r="X319" s="34">
        <v>15157600</v>
      </c>
      <c r="Y319" s="32">
        <v>1</v>
      </c>
      <c r="Z319" s="32">
        <v>0.92000052778804031</v>
      </c>
      <c r="AA319" s="32">
        <v>0.92000052778804031</v>
      </c>
      <c r="AB319" s="24">
        <v>-23.38965</v>
      </c>
      <c r="AC319" s="24">
        <v>1.986731939752995</v>
      </c>
      <c r="AD319" s="24">
        <v>6.6045746138793771</v>
      </c>
      <c r="AE319" s="24">
        <v>6.0516000194282009</v>
      </c>
      <c r="AF319" s="24">
        <v>5.7027118948198448</v>
      </c>
    </row>
    <row r="320" spans="1:32">
      <c r="A320" t="s">
        <v>405</v>
      </c>
      <c r="B320">
        <v>555</v>
      </c>
      <c r="C320" s="24">
        <v>-19.968920000000001</v>
      </c>
      <c r="D320" s="24">
        <v>1.2431000000000001</v>
      </c>
      <c r="E320" s="24">
        <v>-45.01</v>
      </c>
      <c r="F320" s="24">
        <v>22.38</v>
      </c>
      <c r="G320" s="24">
        <v>0.4733</v>
      </c>
      <c r="H320" s="24">
        <v>7.8037079349014258</v>
      </c>
      <c r="I320" s="24">
        <v>6.919939703328656</v>
      </c>
      <c r="J320" s="24">
        <v>6.3623440307681669</v>
      </c>
      <c r="K320">
        <v>67</v>
      </c>
      <c r="L320" s="24">
        <v>-18.877400000000002</v>
      </c>
      <c r="M320" s="24">
        <v>1.3221000000000001</v>
      </c>
      <c r="N320" s="24">
        <v>-11.048999999999999</v>
      </c>
      <c r="O320" s="24">
        <v>5.4539999999999997</v>
      </c>
      <c r="P320" s="24">
        <v>0.29709999999999998</v>
      </c>
      <c r="Q320" s="24">
        <v>6.5118140336403938</v>
      </c>
      <c r="R320" s="24">
        <v>5.6808539786762369</v>
      </c>
      <c r="S320" s="24">
        <v>5.1565765559699797</v>
      </c>
      <c r="T320" t="s">
        <v>768</v>
      </c>
      <c r="U320" t="s">
        <v>457</v>
      </c>
      <c r="V320" s="34">
        <v>13070300</v>
      </c>
      <c r="W320" s="34">
        <v>14206900</v>
      </c>
      <c r="X320" s="34">
        <v>14206900</v>
      </c>
      <c r="Y320" s="32">
        <v>1</v>
      </c>
      <c r="Z320" s="32">
        <v>0.91999662136004334</v>
      </c>
      <c r="AA320" s="32">
        <v>0.91999662136004334</v>
      </c>
      <c r="AB320" s="24">
        <v>-19.968920000000001</v>
      </c>
      <c r="AC320" s="24">
        <v>1.14364780001267</v>
      </c>
      <c r="AD320" s="24">
        <v>8.4823223843638687</v>
      </c>
      <c r="AE320" s="24">
        <v>7.5217012135314327</v>
      </c>
      <c r="AF320" s="24">
        <v>6.915616734942601</v>
      </c>
    </row>
    <row r="321" spans="1:32">
      <c r="A321" t="s">
        <v>406</v>
      </c>
      <c r="B321">
        <v>516</v>
      </c>
      <c r="C321" s="24">
        <v>-23.155740000000002</v>
      </c>
      <c r="D321" s="24">
        <v>1.3462400000000001</v>
      </c>
      <c r="E321" s="24">
        <v>-42.24</v>
      </c>
      <c r="F321" s="24">
        <v>23.11</v>
      </c>
      <c r="G321" s="24">
        <v>0.50760000000000005</v>
      </c>
      <c r="H321" s="24">
        <v>9.5730399734638425</v>
      </c>
      <c r="I321" s="24">
        <v>8.7569802154206187</v>
      </c>
      <c r="J321" s="24">
        <v>8.2421038333788257</v>
      </c>
      <c r="K321">
        <v>66</v>
      </c>
      <c r="L321" s="24">
        <v>-25.408000000000001</v>
      </c>
      <c r="M321" s="24">
        <v>1.8260000000000001</v>
      </c>
      <c r="N321" s="24">
        <v>-19.72</v>
      </c>
      <c r="O321" s="24">
        <v>12.51</v>
      </c>
      <c r="P321" s="24">
        <v>0.69869999999999999</v>
      </c>
      <c r="Q321" s="24">
        <v>8.2912756483439018</v>
      </c>
      <c r="R321" s="24">
        <v>7.689625983136831</v>
      </c>
      <c r="S321" s="24">
        <v>7.3100273081313851</v>
      </c>
      <c r="T321" t="s">
        <v>769</v>
      </c>
      <c r="U321" t="s">
        <v>457</v>
      </c>
      <c r="V321" s="34">
        <v>14522300</v>
      </c>
      <c r="W321" s="34">
        <v>15785100</v>
      </c>
      <c r="X321" s="34">
        <v>15785100</v>
      </c>
      <c r="Y321" s="32">
        <v>1</v>
      </c>
      <c r="Z321" s="32">
        <v>0.92000050680705225</v>
      </c>
      <c r="AA321" s="32">
        <v>0.92000050680705225</v>
      </c>
      <c r="AB321" s="24">
        <v>-23.155740000000002</v>
      </c>
      <c r="AC321" s="24">
        <v>1.238541482283926</v>
      </c>
      <c r="AD321" s="24">
        <v>10.405472499888042</v>
      </c>
      <c r="AE321" s="24">
        <v>9.5184515123937672</v>
      </c>
      <c r="AF321" s="24">
        <v>8.9588035793412946</v>
      </c>
    </row>
    <row r="322" spans="1:32">
      <c r="A322" t="s">
        <v>407</v>
      </c>
      <c r="B322">
        <v>380</v>
      </c>
      <c r="C322" s="24">
        <v>-19.258230000000001</v>
      </c>
      <c r="D322" s="24">
        <v>1.1144099999999999</v>
      </c>
      <c r="E322" s="24">
        <v>-44.11</v>
      </c>
      <c r="F322" s="24">
        <v>18.96</v>
      </c>
      <c r="G322" s="24">
        <v>0.48480000000000001</v>
      </c>
      <c r="H322" s="24">
        <v>8.0671380675657662</v>
      </c>
      <c r="I322" s="24">
        <v>7.0813139196595989</v>
      </c>
      <c r="J322" s="24">
        <v>6.4593281329563714</v>
      </c>
      <c r="L322" s="24"/>
      <c r="M322" s="24"/>
      <c r="N322" s="24"/>
      <c r="O322" s="24"/>
      <c r="P322" s="24"/>
      <c r="Q322" s="24"/>
      <c r="R322" s="24"/>
      <c r="S322" s="24"/>
      <c r="T322" t="s">
        <v>770</v>
      </c>
      <c r="U322" t="s">
        <v>457</v>
      </c>
      <c r="V322" s="34">
        <v>12694600</v>
      </c>
      <c r="W322" s="34">
        <v>13798500</v>
      </c>
      <c r="X322" s="34">
        <v>13614700</v>
      </c>
      <c r="Y322" s="32">
        <v>0.98667971156285106</v>
      </c>
      <c r="Z322" s="32">
        <v>0.91999855056709068</v>
      </c>
      <c r="AA322" s="32">
        <v>0.93241863573931116</v>
      </c>
      <c r="AB322" s="24">
        <v>-19.258230000000001</v>
      </c>
      <c r="AC322" s="24">
        <v>1.0390966518542457</v>
      </c>
      <c r="AD322" s="24">
        <v>8.6518413064206534</v>
      </c>
      <c r="AE322" s="24">
        <v>7.5945649821175572</v>
      </c>
      <c r="AF322" s="24">
        <v>6.9274978913680707</v>
      </c>
    </row>
    <row r="323" spans="1:32">
      <c r="A323" t="s">
        <v>408</v>
      </c>
      <c r="B323">
        <v>1048</v>
      </c>
      <c r="C323" s="24">
        <v>-19.46236</v>
      </c>
      <c r="D323" s="24">
        <v>0.90371999999999997</v>
      </c>
      <c r="E323" s="24">
        <v>-49.85</v>
      </c>
      <c r="F323" s="24">
        <v>22.57</v>
      </c>
      <c r="G323" s="24">
        <v>0.32650000000000001</v>
      </c>
      <c r="H323" s="24">
        <v>10.173758834457535</v>
      </c>
      <c r="I323" s="24">
        <v>8.9581032235735094</v>
      </c>
      <c r="J323" s="24">
        <v>8.191109928570695</v>
      </c>
      <c r="K323">
        <v>44</v>
      </c>
      <c r="L323" s="24">
        <v>-18.186199999999999</v>
      </c>
      <c r="M323" s="24">
        <v>0.97109999999999996</v>
      </c>
      <c r="N323" s="24">
        <v>-8.2949999999999999</v>
      </c>
      <c r="O323" s="24">
        <v>3.7839999999999998</v>
      </c>
      <c r="P323" s="24">
        <v>0.2283</v>
      </c>
      <c r="Q323" s="24">
        <v>8.1537115990896538</v>
      </c>
      <c r="R323" s="24">
        <v>7.0224045363071275</v>
      </c>
      <c r="S323" s="24">
        <v>6.3086292499721015</v>
      </c>
      <c r="T323" t="s">
        <v>771</v>
      </c>
      <c r="U323" t="s">
        <v>457</v>
      </c>
      <c r="V323" s="34">
        <v>12471800</v>
      </c>
      <c r="W323" s="34">
        <v>13556300</v>
      </c>
      <c r="X323" s="34">
        <v>13641700</v>
      </c>
      <c r="Y323" s="32">
        <v>1.0062996540353932</v>
      </c>
      <c r="Z323" s="32">
        <v>0.92000029506576275</v>
      </c>
      <c r="AA323" s="32">
        <v>0.91424089373025352</v>
      </c>
      <c r="AB323" s="24">
        <v>-19.46236</v>
      </c>
      <c r="AC323" s="24">
        <v>0.82621778048190464</v>
      </c>
      <c r="AD323" s="24">
        <v>11.128094251994048</v>
      </c>
      <c r="AE323" s="24">
        <v>9.7984057429579341</v>
      </c>
      <c r="AF323" s="24">
        <v>8.9594656996249835</v>
      </c>
    </row>
    <row r="324" spans="1:32">
      <c r="A324" t="s">
        <v>409</v>
      </c>
      <c r="B324">
        <v>400</v>
      </c>
      <c r="C324" s="24">
        <v>-21.359641</v>
      </c>
      <c r="D324" s="24">
        <v>1.4214869999999999</v>
      </c>
      <c r="E324" s="24">
        <v>-26.912800000000001</v>
      </c>
      <c r="F324" s="24">
        <v>11.2311</v>
      </c>
      <c r="G324" s="24">
        <v>0.48</v>
      </c>
      <c r="H324" s="24">
        <v>7.8027518604644035</v>
      </c>
      <c r="I324" s="24">
        <v>7.0298905619311691</v>
      </c>
      <c r="J324" s="24">
        <v>6.5422693733026813</v>
      </c>
      <c r="L324" s="24"/>
      <c r="M324" s="24"/>
      <c r="N324" s="24"/>
      <c r="O324" s="24"/>
      <c r="P324" s="24"/>
      <c r="Q324" s="24"/>
      <c r="R324" s="24"/>
      <c r="S324" s="24"/>
      <c r="T324" t="s">
        <v>772</v>
      </c>
      <c r="U324" t="s">
        <v>457</v>
      </c>
      <c r="V324" s="34">
        <v>12480000</v>
      </c>
      <c r="W324" s="34">
        <v>13565200</v>
      </c>
      <c r="X324" s="34">
        <v>13484600</v>
      </c>
      <c r="Y324" s="32">
        <v>0.99405832571580222</v>
      </c>
      <c r="Z324" s="32">
        <v>0.92000117948869164</v>
      </c>
      <c r="AA324" s="32">
        <v>0.92550020022840873</v>
      </c>
      <c r="AB324" s="24">
        <v>-21.359641</v>
      </c>
      <c r="AC324" s="24">
        <v>1.3155865031220799</v>
      </c>
      <c r="AD324" s="24">
        <v>8.4308483764117224</v>
      </c>
      <c r="AE324" s="24">
        <v>7.5957742204661098</v>
      </c>
      <c r="AF324" s="24">
        <v>7.0689010890414536</v>
      </c>
    </row>
    <row r="325" spans="1:32">
      <c r="A325" t="s">
        <v>411</v>
      </c>
      <c r="B325">
        <v>882</v>
      </c>
      <c r="C325" s="24">
        <v>-24.4483</v>
      </c>
      <c r="D325" s="24">
        <v>1.9834000000000001</v>
      </c>
      <c r="E325" s="24">
        <v>-75.076099999999997</v>
      </c>
      <c r="F325" s="24">
        <v>41.494700000000002</v>
      </c>
      <c r="G325" s="24">
        <v>0.45</v>
      </c>
      <c r="H325" s="24">
        <v>7.1494248935544835</v>
      </c>
      <c r="I325" s="24">
        <v>6.5955213498073268</v>
      </c>
      <c r="J325" s="24">
        <v>6.2460471234485775</v>
      </c>
      <c r="L325" s="24"/>
      <c r="M325" s="24"/>
      <c r="N325" s="24"/>
      <c r="O325" s="24"/>
      <c r="P325" s="24"/>
      <c r="Q325" s="24"/>
      <c r="R325" s="24"/>
      <c r="S325" s="24"/>
      <c r="T325" t="s">
        <v>773</v>
      </c>
      <c r="U325" t="s">
        <v>457</v>
      </c>
      <c r="V325" s="34">
        <v>14298500</v>
      </c>
      <c r="W325" s="34">
        <v>15541800</v>
      </c>
      <c r="X325" s="34">
        <v>15238600</v>
      </c>
      <c r="Y325" s="32">
        <v>0.98049132018170349</v>
      </c>
      <c r="Z325" s="32">
        <v>0.92000283107490766</v>
      </c>
      <c r="AA325" s="32">
        <v>0.93830798104812774</v>
      </c>
      <c r="AB325" s="24">
        <v>-24.4483</v>
      </c>
      <c r="AC325" s="24">
        <v>1.8610400496108566</v>
      </c>
      <c r="AD325" s="24">
        <v>7.6194863924830827</v>
      </c>
      <c r="AE325" s="24">
        <v>7.0291647124645191</v>
      </c>
      <c r="AF325" s="24">
        <v>6.6567132003625202</v>
      </c>
    </row>
    <row r="326" spans="1:32">
      <c r="A326" t="s">
        <v>412</v>
      </c>
      <c r="B326">
        <v>652</v>
      </c>
      <c r="C326" s="24">
        <v>-23.088190000000001</v>
      </c>
      <c r="D326" s="24">
        <v>1.4419200000000001</v>
      </c>
      <c r="E326" s="24">
        <v>-50.59</v>
      </c>
      <c r="F326" s="24">
        <v>25.56</v>
      </c>
      <c r="G326" s="24">
        <v>0.49980000000000002</v>
      </c>
      <c r="H326" s="24">
        <v>8.890964362708031</v>
      </c>
      <c r="I326" s="24">
        <v>8.1290550413392229</v>
      </c>
      <c r="J326" s="24">
        <v>7.6483437809642068</v>
      </c>
      <c r="L326" s="24"/>
      <c r="M326" s="24"/>
      <c r="N326" s="24"/>
      <c r="O326" s="24"/>
      <c r="P326" s="24"/>
      <c r="Q326" s="24"/>
      <c r="R326" s="24"/>
      <c r="S326" s="24"/>
      <c r="T326" t="s">
        <v>774</v>
      </c>
      <c r="U326" t="s">
        <v>457</v>
      </c>
      <c r="V326" s="34">
        <v>12829100</v>
      </c>
      <c r="W326" s="34">
        <v>13944700</v>
      </c>
      <c r="X326" s="34">
        <v>13310200</v>
      </c>
      <c r="Y326" s="32">
        <v>0.95449884185389433</v>
      </c>
      <c r="Z326" s="32">
        <v>0.91999827891600394</v>
      </c>
      <c r="AA326" s="32">
        <v>0.96385478805727942</v>
      </c>
      <c r="AB326" s="24">
        <v>-23.088190000000001</v>
      </c>
      <c r="AC326" s="24">
        <v>1.3898014959955525</v>
      </c>
      <c r="AD326" s="24">
        <v>9.2243815903310775</v>
      </c>
      <c r="AE326" s="24">
        <v>8.4339001497558925</v>
      </c>
      <c r="AF326" s="24">
        <v>7.9351618892509821</v>
      </c>
    </row>
    <row r="327" spans="1:32">
      <c r="A327" t="s">
        <v>413</v>
      </c>
      <c r="B327">
        <v>1038</v>
      </c>
      <c r="C327" s="24">
        <v>-19.0107</v>
      </c>
      <c r="D327" s="24">
        <v>0.96233999999999997</v>
      </c>
      <c r="E327" s="24">
        <v>-85.08</v>
      </c>
      <c r="F327" s="24">
        <v>35.130000000000003</v>
      </c>
      <c r="G327" s="24">
        <v>0.54269999999999996</v>
      </c>
      <c r="H327" s="24">
        <v>9.084699102059524</v>
      </c>
      <c r="I327" s="24">
        <v>7.9430939638878693</v>
      </c>
      <c r="J327" s="24">
        <v>7.2228213153853194</v>
      </c>
      <c r="K327">
        <v>59</v>
      </c>
      <c r="L327" s="24">
        <v>-18.3005</v>
      </c>
      <c r="M327" s="24">
        <v>1.0474000000000001</v>
      </c>
      <c r="N327" s="24">
        <v>-21.452999999999999</v>
      </c>
      <c r="O327" s="24">
        <v>9.5329999999999995</v>
      </c>
      <c r="P327" s="24">
        <v>0.62470000000000003</v>
      </c>
      <c r="Q327" s="24">
        <v>7.6688651268626709</v>
      </c>
      <c r="R327" s="24">
        <v>6.6199704460643982</v>
      </c>
      <c r="S327" s="24">
        <v>5.9581915835859345</v>
      </c>
      <c r="T327" t="s">
        <v>775</v>
      </c>
      <c r="U327" t="s">
        <v>457</v>
      </c>
      <c r="V327" s="34">
        <v>13392800</v>
      </c>
      <c r="W327" s="34">
        <v>14557400</v>
      </c>
      <c r="X327" s="34">
        <v>14192100</v>
      </c>
      <c r="Y327" s="32">
        <v>0.97490623325593861</v>
      </c>
      <c r="Z327" s="32">
        <v>0.91999945045131681</v>
      </c>
      <c r="AA327" s="32">
        <v>0.94367993461150923</v>
      </c>
      <c r="AB327" s="24">
        <v>-19.0107</v>
      </c>
      <c r="AC327" s="24">
        <v>0.90814094827403979</v>
      </c>
      <c r="AD327" s="24">
        <v>9.6268859481466897</v>
      </c>
      <c r="AE327" s="24">
        <v>8.4171483069181221</v>
      </c>
      <c r="AF327" s="24">
        <v>7.6538888350516689</v>
      </c>
    </row>
    <row r="328" spans="1:32">
      <c r="A328" t="s">
        <v>414</v>
      </c>
      <c r="B328">
        <v>744</v>
      </c>
      <c r="C328" s="24">
        <v>-22.673819999999999</v>
      </c>
      <c r="D328" s="24">
        <v>1.8768</v>
      </c>
      <c r="E328" s="24">
        <v>-106.85</v>
      </c>
      <c r="F328" s="24">
        <v>61.46</v>
      </c>
      <c r="G328" s="24">
        <v>0.83520000000000005</v>
      </c>
      <c r="H328" s="24">
        <v>6.6100220235911991</v>
      </c>
      <c r="I328" s="24">
        <v>6.0246574196546518</v>
      </c>
      <c r="J328" s="24">
        <v>5.6553334743435144</v>
      </c>
      <c r="L328" s="24"/>
      <c r="M328" s="24"/>
      <c r="N328" s="24"/>
      <c r="O328" s="24"/>
      <c r="P328" s="24"/>
      <c r="Q328" s="24"/>
      <c r="R328" s="24"/>
      <c r="S328" s="24"/>
      <c r="T328" t="s">
        <v>776</v>
      </c>
      <c r="U328" t="s">
        <v>457</v>
      </c>
      <c r="V328" s="34">
        <v>14153800</v>
      </c>
      <c r="W328" s="34">
        <v>15384600</v>
      </c>
      <c r="X328" s="34">
        <v>14824100</v>
      </c>
      <c r="Y328" s="32">
        <v>0.96356746356746359</v>
      </c>
      <c r="Z328" s="32">
        <v>0.91999791999792002</v>
      </c>
      <c r="AA328" s="32">
        <v>0.95478308969853143</v>
      </c>
      <c r="AB328" s="24">
        <v>-22.673819999999999</v>
      </c>
      <c r="AC328" s="24">
        <v>1.7919369027462038</v>
      </c>
      <c r="AD328" s="24">
        <v>6.9230614732381621</v>
      </c>
      <c r="AE328" s="24">
        <v>6.3099749929137428</v>
      </c>
      <c r="AF328" s="24">
        <v>5.9231604909646665</v>
      </c>
    </row>
    <row r="329" spans="1:32">
      <c r="A329" t="s">
        <v>415</v>
      </c>
      <c r="B329">
        <v>849</v>
      </c>
      <c r="C329" s="24">
        <v>-23.488102000000001</v>
      </c>
      <c r="D329" s="24">
        <v>1.7342709999999999</v>
      </c>
      <c r="E329" s="24">
        <v>-66.842799999999997</v>
      </c>
      <c r="F329" s="24">
        <v>33.991199999999999</v>
      </c>
      <c r="G329" s="24">
        <v>0.69</v>
      </c>
      <c r="H329" s="24">
        <v>7.6227829064061874</v>
      </c>
      <c r="I329" s="24">
        <v>6.9893108085229203</v>
      </c>
      <c r="J329" s="24">
        <v>6.5896344139110381</v>
      </c>
      <c r="K329">
        <v>19</v>
      </c>
      <c r="L329" s="24">
        <v>-20.513500000000001</v>
      </c>
      <c r="M329" s="24">
        <v>1.2598</v>
      </c>
      <c r="N329" s="24">
        <v>-3.996</v>
      </c>
      <c r="O329" s="24">
        <v>1.929</v>
      </c>
      <c r="P329" s="24">
        <v>0.1197</v>
      </c>
      <c r="Q329" s="24">
        <v>8.1325363818669345</v>
      </c>
      <c r="R329" s="24">
        <v>7.260483445950034</v>
      </c>
      <c r="S329" s="24">
        <v>6.7102793019907194</v>
      </c>
      <c r="T329" t="s">
        <v>777</v>
      </c>
      <c r="U329" t="s">
        <v>457</v>
      </c>
      <c r="V329" s="34">
        <v>14521900</v>
      </c>
      <c r="W329" s="34">
        <v>15784700</v>
      </c>
      <c r="X329" s="34">
        <v>14520300</v>
      </c>
      <c r="Y329" s="32">
        <v>0.91989711556127141</v>
      </c>
      <c r="Z329" s="32">
        <v>0.91999847954031433</v>
      </c>
      <c r="AA329" s="32">
        <v>1.0001101905608012</v>
      </c>
      <c r="AB329" s="24">
        <v>-23.488102000000001</v>
      </c>
      <c r="AC329" s="24">
        <v>1.7344621002940712</v>
      </c>
      <c r="AD329" s="24">
        <v>7.6219430402281896</v>
      </c>
      <c r="AE329" s="24">
        <v>6.9885407372998953</v>
      </c>
      <c r="AF329" s="24">
        <v>6.5889083784017544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Benesch</dc:creator>
  <cp:lastModifiedBy>Jay Benesch</cp:lastModifiedBy>
  <dcterms:created xsi:type="dcterms:W3CDTF">2014-07-25T14:11:53Z</dcterms:created>
  <dcterms:modified xsi:type="dcterms:W3CDTF">2014-07-25T19:54:23Z</dcterms:modified>
</cp:coreProperties>
</file>