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46035" yWindow="6915" windowWidth="27915" windowHeight="13170" tabRatio="930"/>
  </bookViews>
  <sheets>
    <sheet name="Sheet1" sheetId="1" r:id="rId1"/>
    <sheet name="Sheet2" sheetId="2" r:id="rId2"/>
    <sheet name="Sheet3" sheetId="3" r:id="rId3"/>
  </sheets>
  <calcPr calcId="145621"/>
  <extLst>
    <ext xmlns:mx="http://schemas.microsoft.com/office/mac/excel/2008/main" uri="{7523E5D3-25F3-A5E0-1632-64F254C22452}">
      <mx:ArchID Flags="2"/>
    </ext>
    <ext xmlns:loext="http://schemas.libreoffice.org/" uri="{7626C862-2A13-11E5-B345-FEFF819CDC9F}">
      <loext:extCalcPr stringRefSyntax="ExcelA1"/>
    </ext>
  </extLst>
</workbook>
</file>

<file path=xl/calcChain.xml><?xml version="1.0" encoding="utf-8"?>
<calcChain xmlns="http://schemas.openxmlformats.org/spreadsheetml/2006/main">
  <c r="L59" i="1" l="1"/>
  <c r="F59" i="1" l="1"/>
</calcChain>
</file>

<file path=xl/sharedStrings.xml><?xml version="1.0" encoding="utf-8"?>
<sst xmlns="http://schemas.openxmlformats.org/spreadsheetml/2006/main" count="315" uniqueCount="202">
  <si>
    <t>Tasks</t>
  </si>
  <si>
    <t>Responsible</t>
  </si>
  <si>
    <t>Status</t>
  </si>
  <si>
    <t>Date Needed</t>
  </si>
  <si>
    <t>Planned Start</t>
  </si>
  <si>
    <t>Start Date</t>
  </si>
  <si>
    <t>Complete Date</t>
  </si>
  <si>
    <t>Resolution / Comments</t>
  </si>
  <si>
    <t>Disconnect RV8112, RV8114R and RV8120 from Quench header and update P&amp;ID</t>
  </si>
  <si>
    <t>DK/DI/MZ</t>
  </si>
  <si>
    <t>C2</t>
  </si>
  <si>
    <t>Measure helium level in the Hall (especially near PMT locations during a fast dump)</t>
  </si>
  <si>
    <t>DI</t>
  </si>
  <si>
    <t>During next 4K testing of CLAS12 system (January 2017 tentative)</t>
  </si>
  <si>
    <t>C3</t>
  </si>
  <si>
    <t>Connect buffer dewar and cooldown to verify proper parallel operation</t>
  </si>
  <si>
    <t>DK/DI</t>
  </si>
  <si>
    <t>C4</t>
  </si>
  <si>
    <t>Add a second fan on HX8558DC</t>
  </si>
  <si>
    <t>Adust OOPS (offload highest increasing,  load lowest decreasing, verify gaps and lock in)</t>
  </si>
  <si>
    <t>Complete</t>
  </si>
  <si>
    <t>Adjusted OOPS B1 and B2. At 3kA the Coil B upstream OOPS (B1) was 640lbs post ajustment and 900lbs pre adjustment at the same current. B2 was 66lbs pre adjustment and 150lbs post adjustment</t>
  </si>
  <si>
    <t>G2</t>
  </si>
  <si>
    <t>Cryogenic Operations</t>
  </si>
  <si>
    <t>Vacuum Section</t>
  </si>
  <si>
    <t>PLC</t>
  </si>
  <si>
    <t>Power outage recovery</t>
  </si>
  <si>
    <t>Instructions for shift workers</t>
  </si>
  <si>
    <t>Updates to power supply checklist</t>
  </si>
  <si>
    <t>Updates to I&amp;C and interlocks checklist</t>
  </si>
  <si>
    <t>NS/PG/RF</t>
  </si>
  <si>
    <t>Updates to power-up procedure</t>
  </si>
  <si>
    <t>G3</t>
  </si>
  <si>
    <t>Add additional safety barrier around the dump resistor to allow removal of the rope barrier</t>
  </si>
  <si>
    <t>KB</t>
  </si>
  <si>
    <t>G4</t>
  </si>
  <si>
    <t>Understand why we have a station barrier at the TST</t>
  </si>
  <si>
    <t>KB/DI</t>
  </si>
  <si>
    <t>DK</t>
  </si>
  <si>
    <t>Removed because not needed</t>
  </si>
  <si>
    <t>G5</t>
  </si>
  <si>
    <t>Clean or shield or move CG8102 to allow it to work at full field</t>
  </si>
  <si>
    <t>DI/DA</t>
  </si>
  <si>
    <t>G6</t>
  </si>
  <si>
    <t>Move Turbo pump 8102</t>
  </si>
  <si>
    <t>DA/GB</t>
  </si>
  <si>
    <t>Sketch of design to R. Miller for CAD and implementation</t>
  </si>
  <si>
    <t>I&amp;C2</t>
  </si>
  <si>
    <t>Implement /test auto cryo recovery from Fast Dump/Quench</t>
  </si>
  <si>
    <t>I&amp;C3</t>
  </si>
  <si>
    <t>Make all of lead flow controllers/lead heaters and TD121A/B temperature sensors AND be sure they are consistent with Voltage taps on same leads</t>
  </si>
  <si>
    <t>I&amp;C4</t>
  </si>
  <si>
    <t>Check that we have enough disk storage for Fast DAQ and that transfer to tape is taking place</t>
  </si>
  <si>
    <t>WM</t>
  </si>
  <si>
    <t>I&amp;C5</t>
  </si>
  <si>
    <t>Review of field mapping data obtained</t>
  </si>
  <si>
    <t>RRG/MM</t>
  </si>
  <si>
    <t>I&amp;C6</t>
  </si>
  <si>
    <t>Update all relevant wiring diagrams for heater controls, etc.</t>
  </si>
  <si>
    <t>SS</t>
  </si>
  <si>
    <t>I&amp;C7</t>
  </si>
  <si>
    <t>I&amp;C8</t>
  </si>
  <si>
    <t>NS</t>
  </si>
  <si>
    <t>GB/DT</t>
  </si>
  <si>
    <t>I&amp;C10</t>
  </si>
  <si>
    <t>Alarms - texts and emails - fixes</t>
  </si>
  <si>
    <t>I&amp;C11</t>
  </si>
  <si>
    <t>Add remote monitoring for VCL heater status (webcams? RS232?)</t>
  </si>
  <si>
    <t>NS/WM</t>
  </si>
  <si>
    <t>I&amp;C12</t>
  </si>
  <si>
    <t>CW/BE/WM</t>
  </si>
  <si>
    <t>I&amp;C13</t>
  </si>
  <si>
    <t>I&amp;C15</t>
  </si>
  <si>
    <t>Investigate source of 60 Hz and 600 Hz noise and filter it appropriately</t>
  </si>
  <si>
    <t>I&amp;C16</t>
  </si>
  <si>
    <t>Correct location of voltage taps on WCL</t>
  </si>
  <si>
    <t>I&amp;C17</t>
  </si>
  <si>
    <t>Filter Vacuum signal spikes to avoid unnecessary pages through EPICS</t>
  </si>
  <si>
    <t>I&amp;C18</t>
  </si>
  <si>
    <t>Implement fixed Ramp Rates (1.5 0-2000, 0.8 2000-2500, 0.5 2500-3000, 0.4 3000-3770)</t>
  </si>
  <si>
    <t>RF</t>
  </si>
  <si>
    <t>Statement from T. Kujawa (Email to KB dated 11.14.2016): "The dump resistor cages are considered finger safe and protected from accidental/inadvertent contact of a tool; measuring approximately 1/4" square."</t>
  </si>
  <si>
    <t>PG/FB</t>
  </si>
  <si>
    <t>11.22.2016</t>
  </si>
  <si>
    <t>11.28.2016</t>
  </si>
  <si>
    <t>RF/KB</t>
  </si>
  <si>
    <t>NS/RF</t>
  </si>
  <si>
    <t>RF/NS</t>
  </si>
  <si>
    <t>CL/RF/SS</t>
  </si>
  <si>
    <t>Interlocks / Automated actions</t>
  </si>
  <si>
    <t>In process - need to re-evaluate at full field</t>
  </si>
  <si>
    <t>DK/NS</t>
  </si>
  <si>
    <t>NS/DI</t>
  </si>
  <si>
    <t>TD8120 Silicon diodes and cryocons</t>
  </si>
  <si>
    <t>Update tag names for cryocons and PLC</t>
  </si>
  <si>
    <t>NS/GB</t>
  </si>
  <si>
    <t>Reconfigure or remove ESR signal</t>
  </si>
  <si>
    <t>Automate warning beacons</t>
  </si>
  <si>
    <t>I&amp;C19</t>
  </si>
  <si>
    <t>Temperature instrumentation on 6 relief valves</t>
  </si>
  <si>
    <t>I&amp;C20</t>
  </si>
  <si>
    <t>KB/NS/TL/MC</t>
  </si>
  <si>
    <t>Priority</t>
  </si>
  <si>
    <t>MUST</t>
  </si>
  <si>
    <t>LIKE</t>
  </si>
  <si>
    <t>Electrical Drawings</t>
  </si>
  <si>
    <t>Signed and in document repository by  end Jan 2017</t>
  </si>
  <si>
    <t>MUST?</t>
  </si>
  <si>
    <t>Paint 5G and 600G lines</t>
  </si>
  <si>
    <t>SHOULD</t>
  </si>
  <si>
    <t>Charge Code</t>
  </si>
  <si>
    <t>BOPS</t>
  </si>
  <si>
    <t>DOPS</t>
  </si>
  <si>
    <t>12GEV/BOPS</t>
  </si>
  <si>
    <t>BOPS/12GEV</t>
  </si>
  <si>
    <t>12GEV</t>
  </si>
  <si>
    <t>12CBIC/BOPS</t>
  </si>
  <si>
    <t>Ungrounded power supplies on the isoamps were introducing noise. Need to purchase better 24Vdc Rhino power supplies</t>
  </si>
  <si>
    <t>11.29.2016</t>
  </si>
  <si>
    <t>Order new cables for Cryocons to resolve Ground issues</t>
  </si>
  <si>
    <t>Install and route new Cryocon cables</t>
  </si>
  <si>
    <t>M. Lester</t>
  </si>
  <si>
    <t>Inverstigate use of Cernoxes and Cryocons - read back issues (clipping)</t>
  </si>
  <si>
    <t>I&amp;C9a</t>
  </si>
  <si>
    <t>I&amp;C9b</t>
  </si>
  <si>
    <t>I&amp;C 14</t>
  </si>
  <si>
    <t>I&amp;C21</t>
  </si>
  <si>
    <t>I&amp;C22</t>
  </si>
  <si>
    <t>Documentation</t>
  </si>
  <si>
    <t>Duration (hours)</t>
  </si>
  <si>
    <t>TOTAL HOURS</t>
  </si>
  <si>
    <t>Passed to Hall B staff for feedback (12/02)</t>
  </si>
  <si>
    <t>CL/RF</t>
  </si>
  <si>
    <t>Operational Theory</t>
  </si>
  <si>
    <t>Outline complete (12/02)</t>
  </si>
  <si>
    <t>Outline by 12/02. Full draft by end Jan 2017. Final version by end Feb 2017</t>
  </si>
  <si>
    <t>RF + team</t>
  </si>
  <si>
    <t>Not needed till Spring 2017</t>
  </si>
  <si>
    <t>LTERM/12GEV</t>
  </si>
  <si>
    <t>12GEV/LTERM</t>
  </si>
  <si>
    <t>LTERM/BOPS/12GEV</t>
  </si>
  <si>
    <t>LTERM/BOPS</t>
  </si>
  <si>
    <t>BOPS/LTERM</t>
  </si>
  <si>
    <t>LTERM</t>
  </si>
  <si>
    <t>Grounding review complete - use Crycon-recommended cables</t>
  </si>
  <si>
    <t>Underway</t>
  </si>
  <si>
    <t>Improve control of chassis network access (avoid unintended updates) and improve version control and source code archiving</t>
  </si>
  <si>
    <t>12.08.2016</t>
  </si>
  <si>
    <t>In the system for approval</t>
  </si>
  <si>
    <t>Cables for Torus available. Cables for DBX installed</t>
  </si>
  <si>
    <t>Implement a lead flow solenoid vent through SV8122 (2 minutes) upon high return pressure with insufficient reduced lead flow (Alarm/warming should activate), cable needed</t>
  </si>
  <si>
    <t>NS/DK/WM/SS</t>
  </si>
  <si>
    <t>Procedure drafted and partially tested upon inadvertent FD from 3kA, Use it via PLC to cool down from 80K as a partial test 1/6/2017 (NS and PCR back on 01/12/17)</t>
  </si>
  <si>
    <t>Remove 'slew rate' 'field and Fast Dump button on MPS EPICS screen, Update documentation to use these rates for controlled ramp down</t>
  </si>
  <si>
    <t>12.15.16</t>
  </si>
  <si>
    <t>Final version complete - to be uploaded to document repository</t>
  </si>
  <si>
    <t>DK to find out start date for cool down and ramp up</t>
  </si>
  <si>
    <t>DK to check on any requirements for target testing</t>
  </si>
  <si>
    <t>Only the two band heaters are remotely monitored. All other heaters are locally controlled and monitored - same for the solenoid. Possible solution: Fit additional T/Cs and route to crycons on L2. NS to look at a RS232 solution. In the meantime add to the daily checklist to check for ice-buildup.</t>
  </si>
  <si>
    <t>I&amp;C23</t>
  </si>
  <si>
    <t>Remove requirement for controlled ramp down of magnet on ESR 'Fail' signal</t>
  </si>
  <si>
    <t>% Complete</t>
  </si>
  <si>
    <t>Noisy Iso amps.</t>
  </si>
  <si>
    <r>
      <rPr>
        <b/>
        <sz val="11"/>
        <color rgb="FF000000"/>
        <rFont val="Calibri"/>
        <family val="2"/>
      </rPr>
      <t>CRYO</t>
    </r>
    <r>
      <rPr>
        <sz val="11"/>
        <color rgb="FF000000"/>
        <rFont val="Calibri"/>
        <family val="2"/>
        <charset val="1"/>
      </rPr>
      <t xml:space="preserve"> C1</t>
    </r>
  </si>
  <si>
    <r>
      <rPr>
        <b/>
        <sz val="11"/>
        <color rgb="FF000000"/>
        <rFont val="Calibri"/>
        <family val="2"/>
      </rPr>
      <t>GENERAL</t>
    </r>
    <r>
      <rPr>
        <sz val="11"/>
        <color rgb="FF000000"/>
        <rFont val="Calibri"/>
        <family val="2"/>
        <charset val="1"/>
      </rPr>
      <t xml:space="preserve"> G1</t>
    </r>
  </si>
  <si>
    <r>
      <rPr>
        <b/>
        <sz val="11"/>
        <color rgb="FF000000"/>
        <rFont val="Calibri"/>
        <family val="2"/>
      </rPr>
      <t>I&amp;C</t>
    </r>
    <r>
      <rPr>
        <sz val="11"/>
        <color rgb="FF000000"/>
        <rFont val="Calibri"/>
        <family val="2"/>
        <charset val="1"/>
      </rPr>
      <t xml:space="preserve"> I&amp;C1</t>
    </r>
  </si>
  <si>
    <t>I&amp;C24</t>
  </si>
  <si>
    <t>Update alarm handling routine with new Engineering On-Call cell no.</t>
  </si>
  <si>
    <t>757 748 5048. Sprint</t>
  </si>
  <si>
    <t>Summer 2017</t>
  </si>
  <si>
    <t>Update QD boards with latest recommended repair from Danfysik</t>
  </si>
  <si>
    <t>I&amp;C25</t>
  </si>
  <si>
    <t>PG/DC Power Group</t>
  </si>
  <si>
    <t>I&amp;C26</t>
  </si>
  <si>
    <t>Update alarm handling to include turbo speed for TB8100</t>
  </si>
  <si>
    <t>I&amp;C27</t>
  </si>
  <si>
    <t>Implement 'Ramp Down' failure check</t>
  </si>
  <si>
    <t>I&amp;C28</t>
  </si>
  <si>
    <t>Produce list of alarms linked to Pager and Email</t>
  </si>
  <si>
    <t>I&amp;C29</t>
  </si>
  <si>
    <t>Monitor VCL flag heater which is controlled by the PLC. If temp sensor fails, PLC issues a warning and shuts down the heated.</t>
  </si>
  <si>
    <t>I&amp;C30</t>
  </si>
  <si>
    <t>Check 'Stop Ramp' function during next power-up. Remove if it does not work</t>
  </si>
  <si>
    <t>Clean vacuum gauge TC8103</t>
  </si>
  <si>
    <t>DA</t>
  </si>
  <si>
    <t>G7</t>
  </si>
  <si>
    <t>Wait till after detectors are installed</t>
  </si>
  <si>
    <t>Ungrounded power supplies on the isoamps were introducing noise. Power supplies are now Grounded. Digital filtering via the cRIO FPGA is now being trialed.</t>
  </si>
  <si>
    <t>We have 3 spare  0-50PSI pressure transducers. The new pressure transducer(PT8571) has been mapped in PLC/EPICs, cable routed.  Scot still needs hardware for the calibration T manifold etc (01.17.17)</t>
  </si>
  <si>
    <t>Probir and Nick confirmed that the flag lead platinum temperature readout and SSR heater control matches. Then Probir relabled the cables and Inick made the change in the PLC.   Nick owes Scot a redlined copy of the dwg so he can update.</t>
  </si>
  <si>
    <t>The ESR fail signal was moved to "Warnings (not interlocked)" category on EPICs interlock GUI and removed from PLC interlock sum</t>
  </si>
  <si>
    <t>Ramp Down fail was moved to "Warnings (not interlocked)" category on EPICs interlock GUI  and removed from PLC interlock sum</t>
  </si>
  <si>
    <t>Move copper clamps to below the Conflat and mount sensors on valves on magnet. Routing of cables now completed. Temperature sensors are now indicated on the EPICS screens. Relief Valve Temperature sensors were all terminated by Mark, Probir ohmed out the sensors and they read correct.  Probir had to fix the wiring on one redundant sensor.  cRIO is now also updating correctly.</t>
  </si>
  <si>
    <t>I&amp;C31</t>
  </si>
  <si>
    <t>Add ferrules to ALL wiring before terminating on terminal strips</t>
  </si>
  <si>
    <t>ML</t>
  </si>
  <si>
    <t>I&amp;C32</t>
  </si>
  <si>
    <t>I&amp;C33</t>
  </si>
  <si>
    <t>Resolve 'time gaps' produced by 'stitching' together of data sets</t>
  </si>
  <si>
    <t>TL/NS/WM</t>
  </si>
  <si>
    <t>Update all checklists to it is clear which reduced set of checks are necessary post-commissioning</t>
  </si>
  <si>
    <t>TL/NS/PG</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</si>
</sst>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1"/>
    </font>
    <font>
      <b/>
      <sz val="11"/>
      <color rgb="FF000000"/>
      <name val="Calibri"/>
      <family val="2"/>
      <charset val="1"/>
    </font>
    <font>
      <sz val="11"/>
      <color rgb="FF00B0F0"/>
      <name val="Calibri"/>
      <family val="2"/>
      <charset val="1"/>
    </font>
    <font>
      <sz val="11"/>
      <name val="Calibri"/>
      <family val="2"/>
      <charset val="1"/>
    </font>
    <font>
      <b/>
      <sz val="11"/>
      <color rgb="FF000000"/>
      <name val="Calibri"/>
      <family val="2"/>
    </font>
    <font>
      <sz val="11"/>
      <color rgb="FF000000"/>
      <name val="Calibri"/>
      <family val="2"/>
    </font>
    <font>
      <u/>
      <sz val="11"/>
      <color theme="10"/>
      <name val="Calibri"/>
      <family val="2"/>
      <charset val="1"/>
    </font>
  </fonts>
  <fills count="6">
    <fill>
      <patternFill patternType="none"/>
    </fill>
    <fill>
      <patternFill patternType="gray125"/>
    </fill>
    <fill>
      <patternFill patternType="solid">
        <fgColor rgb="FF92D050"/>
        <bgColor rgb="FFC0C0C0"/>
      </patternFill>
    </fill>
    <fill>
      <patternFill patternType="solid">
        <fgColor rgb="FF92D050"/>
        <bgColor indexed="64"/>
      </patternFill>
    </fill>
    <fill>
      <patternFill patternType="solid">
        <fgColor rgb="FF92D050"/>
        <bgColor rgb="FF92D050"/>
      </patternFill>
    </fill>
    <fill>
      <patternFill patternType="solid">
        <fgColor rgb="FFFFC000"/>
        <bgColor indexed="64"/>
      </patternFill>
    </fill>
  </fills>
  <borders count="11">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medium">
        <color auto="1"/>
      </right>
      <top style="medium">
        <color auto="1"/>
      </top>
      <bottom style="medium">
        <color auto="1"/>
      </bottom>
      <diagonal/>
    </border>
  </borders>
  <cellStyleXfs count="2">
    <xf numFmtId="0" fontId="0" fillId="0" borderId="0"/>
    <xf numFmtId="0" fontId="6" fillId="0" borderId="0" applyNumberFormat="0" applyFill="0" applyBorder="0" applyAlignment="0" applyProtection="0"/>
  </cellStyleXfs>
  <cellXfs count="89">
    <xf numFmtId="0" fontId="0" fillId="0" borderId="0" xfId="0"/>
    <xf numFmtId="0" fontId="0" fillId="0" borderId="0" xfId="0" applyAlignment="1"/>
    <xf numFmtId="0" fontId="0" fillId="0" borderId="0" xfId="0" applyAlignment="1">
      <alignment wrapText="1"/>
    </xf>
    <xf numFmtId="0" fontId="1" fillId="0" borderId="1" xfId="0" applyFont="1" applyBorder="1" applyAlignment="1">
      <alignment vertical="center" wrapText="1"/>
    </xf>
    <xf numFmtId="0" fontId="1" fillId="0" borderId="2" xfId="0" applyFont="1"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0" fontId="0" fillId="0" borderId="7" xfId="0" applyFont="1" applyBorder="1" applyAlignment="1">
      <alignment vertical="center"/>
    </xf>
    <xf numFmtId="0" fontId="0" fillId="0" borderId="7" xfId="0" applyFont="1" applyBorder="1"/>
    <xf numFmtId="0" fontId="0" fillId="0" borderId="0" xfId="0"/>
    <xf numFmtId="0" fontId="0" fillId="0" borderId="7" xfId="0" applyFont="1" applyBorder="1" applyAlignment="1">
      <alignment wrapText="1"/>
    </xf>
    <xf numFmtId="0" fontId="0" fillId="0" borderId="7" xfId="0" applyFont="1" applyBorder="1"/>
    <xf numFmtId="14" fontId="0" fillId="0" borderId="7" xfId="0" applyNumberFormat="1" applyBorder="1"/>
    <xf numFmtId="0" fontId="0" fillId="0" borderId="8" xfId="0" applyBorder="1"/>
    <xf numFmtId="0" fontId="0" fillId="0" borderId="7" xfId="0" applyBorder="1" applyAlignment="1">
      <alignment vertical="center"/>
    </xf>
    <xf numFmtId="0" fontId="0" fillId="2" borderId="5" xfId="0" applyFont="1" applyFill="1" applyBorder="1" applyAlignment="1">
      <alignment wrapText="1"/>
    </xf>
    <xf numFmtId="0" fontId="0" fillId="2" borderId="5" xfId="0" applyFont="1" applyFill="1" applyBorder="1"/>
    <xf numFmtId="16" fontId="0" fillId="2" borderId="5" xfId="0" applyNumberFormat="1" applyFill="1" applyBorder="1"/>
    <xf numFmtId="16" fontId="0" fillId="2" borderId="6" xfId="0" applyNumberFormat="1" applyFill="1" applyBorder="1"/>
    <xf numFmtId="0" fontId="0" fillId="2" borderId="7" xfId="0" applyFont="1" applyFill="1" applyBorder="1" applyAlignment="1">
      <alignment wrapText="1"/>
    </xf>
    <xf numFmtId="0" fontId="0" fillId="2" borderId="0" xfId="0" applyFill="1"/>
    <xf numFmtId="0" fontId="0" fillId="0" borderId="5" xfId="0" applyFont="1" applyBorder="1" applyAlignment="1">
      <alignment vertical="center"/>
    </xf>
    <xf numFmtId="0" fontId="0" fillId="2" borderId="7" xfId="0" applyFont="1" applyFill="1" applyBorder="1" applyAlignment="1">
      <alignment vertical="center"/>
    </xf>
    <xf numFmtId="0" fontId="0" fillId="2" borderId="7" xfId="0" applyFont="1" applyFill="1" applyBorder="1"/>
    <xf numFmtId="14" fontId="0" fillId="2" borderId="7" xfId="0" applyNumberFormat="1" applyFill="1" applyBorder="1"/>
    <xf numFmtId="14" fontId="0" fillId="2" borderId="8" xfId="0" applyNumberFormat="1" applyFill="1" applyBorder="1"/>
    <xf numFmtId="0" fontId="0" fillId="3" borderId="7" xfId="0" applyFill="1" applyBorder="1" applyAlignment="1">
      <alignment vertical="center"/>
    </xf>
    <xf numFmtId="0" fontId="0" fillId="3" borderId="7" xfId="0" applyFont="1" applyFill="1" applyBorder="1" applyAlignment="1">
      <alignment wrapText="1"/>
    </xf>
    <xf numFmtId="0" fontId="0" fillId="3" borderId="7" xfId="0" applyFont="1" applyFill="1" applyBorder="1"/>
    <xf numFmtId="0" fontId="0" fillId="3" borderId="8" xfId="0" applyFill="1" applyBorder="1"/>
    <xf numFmtId="0" fontId="0" fillId="3" borderId="0" xfId="0" applyFill="1"/>
    <xf numFmtId="0" fontId="0" fillId="3" borderId="7" xfId="0" applyFill="1" applyBorder="1" applyAlignment="1">
      <alignment wrapText="1"/>
    </xf>
    <xf numFmtId="14" fontId="0" fillId="3" borderId="8" xfId="0" applyNumberFormat="1" applyFill="1" applyBorder="1"/>
    <xf numFmtId="0" fontId="0" fillId="4" borderId="7" xfId="0" applyFont="1" applyFill="1" applyBorder="1" applyAlignment="1">
      <alignment vertical="center"/>
    </xf>
    <xf numFmtId="0" fontId="0" fillId="4" borderId="7" xfId="0" applyFont="1" applyFill="1" applyBorder="1" applyAlignment="1">
      <alignment wrapText="1"/>
    </xf>
    <xf numFmtId="0" fontId="0" fillId="4" borderId="7" xfId="0" applyFont="1" applyFill="1" applyBorder="1"/>
    <xf numFmtId="0" fontId="0" fillId="4" borderId="8" xfId="0" applyFill="1" applyBorder="1"/>
    <xf numFmtId="0" fontId="0" fillId="4" borderId="0" xfId="0" applyFill="1"/>
    <xf numFmtId="0" fontId="3" fillId="5" borderId="7" xfId="0" applyFont="1" applyFill="1" applyBorder="1" applyAlignment="1">
      <alignment wrapText="1"/>
    </xf>
    <xf numFmtId="0" fontId="0" fillId="5" borderId="7" xfId="0" applyFont="1" applyFill="1" applyBorder="1" applyAlignment="1">
      <alignment wrapText="1"/>
    </xf>
    <xf numFmtId="0" fontId="3" fillId="3" borderId="7" xfId="0" applyFont="1" applyFill="1" applyBorder="1"/>
    <xf numFmtId="0" fontId="0" fillId="0" borderId="7" xfId="0" applyFill="1" applyBorder="1" applyAlignment="1">
      <alignment vertical="center"/>
    </xf>
    <xf numFmtId="0" fontId="0" fillId="0" borderId="7" xfId="0" applyBorder="1" applyAlignment="1">
      <alignment wrapText="1"/>
    </xf>
    <xf numFmtId="0" fontId="0" fillId="0" borderId="7" xfId="0" applyBorder="1"/>
    <xf numFmtId="0" fontId="0" fillId="0" borderId="7" xfId="0" applyFont="1" applyFill="1" applyBorder="1"/>
    <xf numFmtId="0" fontId="4" fillId="0" borderId="0" xfId="0" applyFont="1"/>
    <xf numFmtId="0" fontId="4" fillId="0" borderId="0" xfId="0" applyFont="1" applyAlignment="1">
      <alignment horizontal="right"/>
    </xf>
    <xf numFmtId="0" fontId="3" fillId="3" borderId="7" xfId="0" applyFont="1" applyFill="1" applyBorder="1" applyAlignment="1">
      <alignment wrapText="1"/>
    </xf>
    <xf numFmtId="0" fontId="2" fillId="3" borderId="7" xfId="0" applyFont="1" applyFill="1" applyBorder="1"/>
    <xf numFmtId="14" fontId="0" fillId="3" borderId="9" xfId="0" applyNumberFormat="1" applyFill="1" applyBorder="1"/>
    <xf numFmtId="0" fontId="2" fillId="3" borderId="7" xfId="0" applyFont="1" applyFill="1" applyBorder="1" applyAlignment="1">
      <alignment wrapText="1"/>
    </xf>
    <xf numFmtId="0" fontId="0" fillId="0" borderId="7" xfId="0" applyBorder="1" applyAlignment="1"/>
    <xf numFmtId="0" fontId="0" fillId="0" borderId="7" xfId="0" applyFont="1" applyFill="1" applyBorder="1" applyAlignment="1">
      <alignment wrapText="1"/>
    </xf>
    <xf numFmtId="0" fontId="3" fillId="0" borderId="7" xfId="0" applyFont="1" applyFill="1" applyBorder="1"/>
    <xf numFmtId="0" fontId="0" fillId="0" borderId="8" xfId="0" applyFill="1" applyBorder="1"/>
    <xf numFmtId="0" fontId="1" fillId="0" borderId="10" xfId="0" applyFont="1" applyBorder="1" applyAlignment="1">
      <alignment wrapText="1"/>
    </xf>
    <xf numFmtId="0" fontId="1" fillId="0" borderId="7" xfId="0" applyFont="1" applyBorder="1" applyAlignment="1">
      <alignment wrapText="1"/>
    </xf>
    <xf numFmtId="1" fontId="0" fillId="0" borderId="8" xfId="0" applyNumberFormat="1" applyBorder="1" applyAlignment="1">
      <alignment horizontal="center"/>
    </xf>
    <xf numFmtId="1" fontId="0" fillId="2" borderId="6" xfId="0" applyNumberFormat="1" applyFill="1" applyBorder="1" applyAlignment="1">
      <alignment horizontal="center"/>
    </xf>
    <xf numFmtId="1" fontId="0" fillId="3" borderId="8" xfId="0" applyNumberFormat="1" applyFill="1" applyBorder="1" applyAlignment="1">
      <alignment horizontal="center"/>
    </xf>
    <xf numFmtId="1" fontId="0" fillId="2" borderId="8" xfId="0" applyNumberFormat="1" applyFill="1" applyBorder="1" applyAlignment="1">
      <alignment horizontal="center"/>
    </xf>
    <xf numFmtId="1" fontId="0" fillId="4" borderId="8" xfId="0" applyNumberFormat="1" applyFill="1" applyBorder="1" applyAlignment="1">
      <alignment horizontal="center"/>
    </xf>
    <xf numFmtId="1" fontId="0" fillId="0" borderId="8" xfId="0" applyNumberFormat="1" applyFill="1" applyBorder="1" applyAlignment="1">
      <alignment horizontal="center"/>
    </xf>
    <xf numFmtId="1" fontId="0" fillId="0" borderId="7" xfId="0" applyNumberFormat="1" applyBorder="1" applyAlignment="1">
      <alignment horizontal="center"/>
    </xf>
    <xf numFmtId="0" fontId="5" fillId="2" borderId="5" xfId="0" applyFont="1" applyFill="1" applyBorder="1" applyAlignment="1">
      <alignment vertical="center"/>
    </xf>
    <xf numFmtId="9" fontId="4" fillId="0" borderId="0" xfId="0" applyNumberFormat="1" applyFont="1" applyAlignment="1">
      <alignment horizontal="center"/>
    </xf>
    <xf numFmtId="0" fontId="0" fillId="0" borderId="7" xfId="0" applyFill="1" applyBorder="1"/>
    <xf numFmtId="0" fontId="5" fillId="3" borderId="7" xfId="0" applyFont="1" applyFill="1" applyBorder="1" applyAlignment="1">
      <alignment vertical="center"/>
    </xf>
    <xf numFmtId="14" fontId="0" fillId="3" borderId="7" xfId="0" applyNumberFormat="1" applyFill="1" applyBorder="1"/>
    <xf numFmtId="14" fontId="0" fillId="3" borderId="0" xfId="0" applyNumberFormat="1" applyFill="1"/>
    <xf numFmtId="0" fontId="0" fillId="3" borderId="7" xfId="0" applyFill="1" applyBorder="1" applyAlignment="1"/>
    <xf numFmtId="0" fontId="0" fillId="3" borderId="7" xfId="0" applyFill="1" applyBorder="1"/>
    <xf numFmtId="1" fontId="0" fillId="3" borderId="7" xfId="0" applyNumberFormat="1" applyFill="1" applyBorder="1" applyAlignment="1">
      <alignment horizontal="center"/>
    </xf>
    <xf numFmtId="0" fontId="6" fillId="0" borderId="7" xfId="1" applyBorder="1"/>
    <xf numFmtId="0" fontId="0" fillId="3" borderId="9" xfId="0" applyFill="1" applyBorder="1" applyAlignment="1"/>
    <xf numFmtId="0" fontId="0" fillId="3" borderId="9" xfId="0" applyFill="1" applyBorder="1" applyAlignment="1">
      <alignment wrapText="1"/>
    </xf>
    <xf numFmtId="0" fontId="0" fillId="3" borderId="9" xfId="0" applyFill="1" applyBorder="1"/>
    <xf numFmtId="0" fontId="6" fillId="3" borderId="0" xfId="1" applyFill="1"/>
    <xf numFmtId="0" fontId="0" fillId="0" borderId="0" xfId="0" applyFill="1"/>
    <xf numFmtId="0" fontId="0" fillId="0" borderId="7" xfId="0" applyFill="1" applyBorder="1" applyAlignment="1"/>
    <xf numFmtId="0" fontId="0" fillId="0" borderId="7" xfId="0" applyFill="1" applyBorder="1" applyAlignment="1">
      <alignment wrapText="1"/>
    </xf>
    <xf numFmtId="0" fontId="0" fillId="3" borderId="7" xfId="0" applyFont="1" applyFill="1" applyBorder="1" applyAlignment="1">
      <alignment vertical="center"/>
    </xf>
    <xf numFmtId="0" fontId="0" fillId="3" borderId="9" xfId="0" applyFill="1" applyBorder="1" applyAlignment="1">
      <alignment horizontal="center"/>
    </xf>
    <xf numFmtId="0" fontId="0" fillId="3" borderId="7" xfId="0" applyFill="1" applyBorder="1" applyAlignment="1">
      <alignment horizontal="center"/>
    </xf>
    <xf numFmtId="14" fontId="0" fillId="0" borderId="7" xfId="0" applyNumberFormat="1" applyFill="1" applyBorder="1"/>
    <xf numFmtId="14" fontId="0" fillId="0" borderId="7" xfId="0" applyNumberFormat="1" applyFont="1" applyFill="1" applyBorder="1"/>
    <xf numFmtId="14" fontId="0" fillId="0" borderId="7" xfId="0" applyNumberFormat="1" applyFont="1" applyBorder="1"/>
    <xf numFmtId="0" fontId="0" fillId="3" borderId="0" xfId="0" applyFill="1" applyAlignment="1">
      <alignment wrapText="1"/>
    </xf>
    <xf numFmtId="14" fontId="0" fillId="3" borderId="7" xfId="0" applyNumberFormat="1" applyFont="1" applyFill="1" applyBorder="1"/>
  </cellXfs>
  <cellStyles count="2">
    <cellStyle name="Hyperlink" xfId="1" builtinId="8"/>
    <cellStyle name="Normal" xfId="0" builtinId="0"/>
  </cellStyles>
  <dxfs count="0"/>
  <tableStyles count="0" defaultTableStyle="TableStyleMedium9" defaultPivotStyle="PivotStyleMedium4"/>
  <colors>
    <indexedColors>
      <rgbColor rgb="FF000000"/>
      <rgbColor rgb="FFFFFFFF"/>
      <rgbColor rgb="FFFF0000"/>
      <rgbColor rgb="FF66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allto:757%20748%2050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tabSelected="1" zoomScale="130" zoomScaleNormal="130" workbookViewId="0">
      <pane ySplit="2" topLeftCell="A3" activePane="bottomLeft" state="frozen"/>
      <selection pane="bottomLeft" activeCell="C41" sqref="C41"/>
    </sheetView>
  </sheetViews>
  <sheetFormatPr defaultColWidth="8.85546875" defaultRowHeight="15" x14ac:dyDescent="0.25"/>
  <cols>
    <col min="1" max="1" width="12.28515625" style="1" customWidth="1"/>
    <col min="2" max="2" width="36.85546875" style="2" customWidth="1"/>
    <col min="3" max="3" width="13.28515625" bestFit="1" customWidth="1"/>
    <col min="4" max="4" width="11" style="9" customWidth="1"/>
    <col min="5" max="5" width="19.28515625" bestFit="1" customWidth="1"/>
    <col min="7" max="7" width="10.140625" style="2" customWidth="1"/>
    <col min="8" max="9" width="11.28515625" bestFit="1" customWidth="1"/>
    <col min="10" max="10" width="10.85546875" bestFit="1" customWidth="1"/>
    <col min="11" max="11" width="11.28515625" bestFit="1" customWidth="1"/>
    <col min="12" max="12" width="11.28515625" style="9" customWidth="1"/>
    <col min="13" max="13" width="36" style="2" customWidth="1"/>
  </cols>
  <sheetData>
    <row r="1" spans="1:13" ht="15.75" thickBot="1" x14ac:dyDescent="0.3">
      <c r="A1"/>
      <c r="B1"/>
      <c r="G1"/>
      <c r="M1"/>
    </row>
    <row r="2" spans="1:13" s="2" customFormat="1" ht="30.75" thickBot="1" x14ac:dyDescent="0.3">
      <c r="A2" s="3"/>
      <c r="B2" s="4" t="s">
        <v>0</v>
      </c>
      <c r="C2" s="4" t="s">
        <v>1</v>
      </c>
      <c r="D2" s="4" t="s">
        <v>102</v>
      </c>
      <c r="E2" s="4" t="s">
        <v>110</v>
      </c>
      <c r="F2" s="4" t="s">
        <v>129</v>
      </c>
      <c r="G2" s="4" t="s">
        <v>2</v>
      </c>
      <c r="H2" s="5" t="s">
        <v>3</v>
      </c>
      <c r="I2" s="5" t="s">
        <v>4</v>
      </c>
      <c r="J2" s="5" t="s">
        <v>5</v>
      </c>
      <c r="K2" s="6" t="s">
        <v>6</v>
      </c>
      <c r="L2" s="56" t="s">
        <v>161</v>
      </c>
      <c r="M2" s="55" t="s">
        <v>7</v>
      </c>
    </row>
    <row r="3" spans="1:13" s="30" customFormat="1" ht="45" x14ac:dyDescent="0.25">
      <c r="A3" s="67" t="s">
        <v>163</v>
      </c>
      <c r="B3" s="27" t="s">
        <v>8</v>
      </c>
      <c r="C3" s="28" t="s">
        <v>9</v>
      </c>
      <c r="D3" s="28" t="s">
        <v>103</v>
      </c>
      <c r="E3" s="28" t="s">
        <v>111</v>
      </c>
      <c r="F3" s="28">
        <v>4</v>
      </c>
      <c r="G3" s="27" t="s">
        <v>20</v>
      </c>
      <c r="H3" s="68">
        <v>42741</v>
      </c>
      <c r="I3" s="68">
        <v>42688</v>
      </c>
      <c r="J3" s="69">
        <v>42743</v>
      </c>
      <c r="K3" s="32">
        <v>42746</v>
      </c>
      <c r="L3" s="59">
        <v>1</v>
      </c>
      <c r="M3" s="27" t="s">
        <v>156</v>
      </c>
    </row>
    <row r="4" spans="1:13" ht="45" x14ac:dyDescent="0.25">
      <c r="A4" s="7" t="s">
        <v>10</v>
      </c>
      <c r="B4" s="10" t="s">
        <v>11</v>
      </c>
      <c r="C4" s="11" t="s">
        <v>12</v>
      </c>
      <c r="D4" s="11" t="s">
        <v>104</v>
      </c>
      <c r="E4" s="11" t="s">
        <v>111</v>
      </c>
      <c r="F4" s="11">
        <v>8</v>
      </c>
      <c r="G4" s="10"/>
      <c r="H4" s="12">
        <v>42767</v>
      </c>
      <c r="I4" s="11"/>
      <c r="J4" s="11"/>
      <c r="K4" s="13"/>
      <c r="L4" s="57"/>
      <c r="M4" s="39" t="s">
        <v>13</v>
      </c>
    </row>
    <row r="5" spans="1:13" ht="30" x14ac:dyDescent="0.25">
      <c r="A5" s="7" t="s">
        <v>14</v>
      </c>
      <c r="B5" s="10" t="s">
        <v>15</v>
      </c>
      <c r="C5" s="11" t="s">
        <v>16</v>
      </c>
      <c r="D5" s="11"/>
      <c r="E5" s="11" t="s">
        <v>111</v>
      </c>
      <c r="F5" s="11">
        <v>16</v>
      </c>
      <c r="G5" s="10"/>
      <c r="H5" s="12" t="s">
        <v>169</v>
      </c>
      <c r="I5" s="11"/>
      <c r="J5" s="11"/>
      <c r="K5" s="13"/>
      <c r="L5" s="57"/>
      <c r="M5" s="10" t="s">
        <v>157</v>
      </c>
    </row>
    <row r="6" spans="1:13" s="30" customFormat="1" x14ac:dyDescent="0.25">
      <c r="A6" s="81" t="s">
        <v>17</v>
      </c>
      <c r="B6" s="27" t="s">
        <v>18</v>
      </c>
      <c r="C6" s="28" t="s">
        <v>12</v>
      </c>
      <c r="D6" s="28" t="s">
        <v>103</v>
      </c>
      <c r="E6" s="28" t="s">
        <v>111</v>
      </c>
      <c r="F6" s="28">
        <v>2</v>
      </c>
      <c r="G6" s="27"/>
      <c r="H6" s="68">
        <v>42692</v>
      </c>
      <c r="I6" s="28"/>
      <c r="J6" s="28"/>
      <c r="K6" s="71"/>
      <c r="L6" s="72">
        <v>1</v>
      </c>
      <c r="M6" s="27"/>
    </row>
    <row r="7" spans="1:13" s="20" customFormat="1" ht="90" x14ac:dyDescent="0.25">
      <c r="A7" s="64" t="s">
        <v>164</v>
      </c>
      <c r="B7" s="15" t="s">
        <v>19</v>
      </c>
      <c r="C7" s="16" t="s">
        <v>16</v>
      </c>
      <c r="D7" s="16"/>
      <c r="E7" s="16" t="s">
        <v>16</v>
      </c>
      <c r="F7" s="16"/>
      <c r="G7" s="15" t="s">
        <v>20</v>
      </c>
      <c r="H7" s="17">
        <v>42682</v>
      </c>
      <c r="I7" s="17"/>
      <c r="J7" s="17">
        <v>42682</v>
      </c>
      <c r="K7" s="18">
        <v>42682</v>
      </c>
      <c r="L7" s="58">
        <v>1</v>
      </c>
      <c r="M7" s="15" t="s">
        <v>21</v>
      </c>
    </row>
    <row r="8" spans="1:13" ht="30" x14ac:dyDescent="0.25">
      <c r="A8" s="21" t="s">
        <v>22</v>
      </c>
      <c r="B8" s="10" t="s">
        <v>128</v>
      </c>
      <c r="C8" s="11"/>
      <c r="D8" s="11" t="s">
        <v>103</v>
      </c>
      <c r="E8" s="11"/>
      <c r="F8" s="11"/>
      <c r="G8" s="10"/>
      <c r="H8" s="86">
        <v>42794</v>
      </c>
      <c r="I8" s="11"/>
      <c r="J8" s="11"/>
      <c r="K8" s="13"/>
      <c r="L8" s="57"/>
      <c r="M8" s="39" t="s">
        <v>135</v>
      </c>
    </row>
    <row r="9" spans="1:13" x14ac:dyDescent="0.25">
      <c r="A9" s="14" t="s">
        <v>22</v>
      </c>
      <c r="B9" s="10" t="s">
        <v>133</v>
      </c>
      <c r="C9" s="11" t="s">
        <v>85</v>
      </c>
      <c r="D9" s="11"/>
      <c r="E9" s="11" t="s">
        <v>113</v>
      </c>
      <c r="F9" s="11">
        <v>16</v>
      </c>
      <c r="G9" s="10"/>
      <c r="H9" s="86">
        <v>42794</v>
      </c>
      <c r="I9" s="11"/>
      <c r="J9" s="11"/>
      <c r="K9" s="13"/>
      <c r="L9" s="57"/>
      <c r="M9" s="39" t="s">
        <v>134</v>
      </c>
    </row>
    <row r="10" spans="1:13" x14ac:dyDescent="0.25">
      <c r="A10" s="14" t="s">
        <v>22</v>
      </c>
      <c r="B10" s="2" t="s">
        <v>89</v>
      </c>
      <c r="C10" s="11" t="s">
        <v>86</v>
      </c>
      <c r="D10" s="11"/>
      <c r="E10" s="11" t="s">
        <v>138</v>
      </c>
      <c r="F10" s="11">
        <v>16</v>
      </c>
      <c r="G10" s="10"/>
      <c r="H10" s="86">
        <v>42794</v>
      </c>
      <c r="I10" s="11"/>
      <c r="J10" s="11"/>
      <c r="K10" s="13"/>
      <c r="L10" s="57"/>
      <c r="M10" s="10"/>
    </row>
    <row r="11" spans="1:13" x14ac:dyDescent="0.25">
      <c r="A11" s="14" t="s">
        <v>22</v>
      </c>
      <c r="B11" s="10" t="s">
        <v>23</v>
      </c>
      <c r="C11" s="11" t="s">
        <v>16</v>
      </c>
      <c r="D11" s="11"/>
      <c r="E11" s="11" t="s">
        <v>111</v>
      </c>
      <c r="F11" s="11">
        <v>40</v>
      </c>
      <c r="G11" s="10"/>
      <c r="H11" s="86">
        <v>42794</v>
      </c>
      <c r="I11" s="11"/>
      <c r="J11" s="11"/>
      <c r="K11" s="13"/>
      <c r="L11" s="57"/>
      <c r="M11" s="10"/>
    </row>
    <row r="12" spans="1:13" x14ac:dyDescent="0.25">
      <c r="A12" s="14" t="s">
        <v>22</v>
      </c>
      <c r="B12" s="10" t="s">
        <v>24</v>
      </c>
      <c r="C12" s="11" t="s">
        <v>45</v>
      </c>
      <c r="D12" s="11"/>
      <c r="E12" s="11" t="s">
        <v>111</v>
      </c>
      <c r="F12" s="11">
        <v>16</v>
      </c>
      <c r="G12" s="10"/>
      <c r="H12" s="86">
        <v>42794</v>
      </c>
      <c r="I12" s="11"/>
      <c r="J12" s="11"/>
      <c r="K12" s="13"/>
      <c r="L12" s="57"/>
      <c r="M12" s="10"/>
    </row>
    <row r="13" spans="1:13" x14ac:dyDescent="0.25">
      <c r="A13" s="14" t="s">
        <v>22</v>
      </c>
      <c r="B13" s="10" t="s">
        <v>25</v>
      </c>
      <c r="C13" s="11" t="s">
        <v>86</v>
      </c>
      <c r="D13" s="11"/>
      <c r="E13" s="11" t="s">
        <v>138</v>
      </c>
      <c r="F13" s="11">
        <v>16</v>
      </c>
      <c r="G13" s="10"/>
      <c r="H13" s="86">
        <v>42794</v>
      </c>
      <c r="I13" s="11"/>
      <c r="J13" s="11"/>
      <c r="K13" s="13"/>
      <c r="L13" s="57"/>
      <c r="M13" s="10"/>
    </row>
    <row r="14" spans="1:13" x14ac:dyDescent="0.25">
      <c r="A14" s="14" t="s">
        <v>22</v>
      </c>
      <c r="B14" s="10" t="s">
        <v>26</v>
      </c>
      <c r="C14" s="11" t="s">
        <v>87</v>
      </c>
      <c r="D14" s="11"/>
      <c r="E14" s="11" t="s">
        <v>139</v>
      </c>
      <c r="F14" s="11">
        <v>16</v>
      </c>
      <c r="G14" s="10"/>
      <c r="H14" s="86">
        <v>42794</v>
      </c>
      <c r="I14" s="11"/>
      <c r="J14" s="11"/>
      <c r="K14" s="13"/>
      <c r="L14" s="57"/>
      <c r="M14" s="10"/>
    </row>
    <row r="15" spans="1:13" s="30" customFormat="1" ht="30" x14ac:dyDescent="0.25">
      <c r="A15" s="26" t="s">
        <v>22</v>
      </c>
      <c r="B15" s="27" t="s">
        <v>27</v>
      </c>
      <c r="C15" s="28" t="s">
        <v>88</v>
      </c>
      <c r="D15" s="28"/>
      <c r="E15" s="28" t="s">
        <v>114</v>
      </c>
      <c r="F15" s="28"/>
      <c r="G15" s="27"/>
      <c r="H15" s="28"/>
      <c r="I15" s="28"/>
      <c r="J15" s="28"/>
      <c r="K15" s="29"/>
      <c r="L15" s="59">
        <v>1</v>
      </c>
      <c r="M15" s="27" t="s">
        <v>131</v>
      </c>
    </row>
    <row r="16" spans="1:13" s="30" customFormat="1" x14ac:dyDescent="0.25">
      <c r="A16" s="26" t="s">
        <v>22</v>
      </c>
      <c r="B16" s="27" t="s">
        <v>28</v>
      </c>
      <c r="C16" s="28" t="s">
        <v>80</v>
      </c>
      <c r="D16" s="28"/>
      <c r="E16" s="28" t="s">
        <v>115</v>
      </c>
      <c r="F16" s="28">
        <v>16</v>
      </c>
      <c r="G16" s="27"/>
      <c r="H16" s="28"/>
      <c r="I16" s="28"/>
      <c r="J16" s="28"/>
      <c r="K16" s="29"/>
      <c r="L16" s="59">
        <v>1</v>
      </c>
      <c r="M16" s="27"/>
    </row>
    <row r="17" spans="1:13" s="30" customFormat="1" x14ac:dyDescent="0.25">
      <c r="A17" s="26" t="s">
        <v>22</v>
      </c>
      <c r="B17" s="27" t="s">
        <v>29</v>
      </c>
      <c r="C17" s="28" t="s">
        <v>30</v>
      </c>
      <c r="D17" s="28"/>
      <c r="E17" s="28" t="s">
        <v>140</v>
      </c>
      <c r="F17" s="28">
        <v>4</v>
      </c>
      <c r="G17" s="27"/>
      <c r="H17" s="28"/>
      <c r="I17" s="28"/>
      <c r="J17" s="28"/>
      <c r="K17" s="29"/>
      <c r="L17" s="59">
        <v>1</v>
      </c>
      <c r="M17" s="27"/>
    </row>
    <row r="18" spans="1:13" s="30" customFormat="1" x14ac:dyDescent="0.25">
      <c r="A18" s="26" t="s">
        <v>22</v>
      </c>
      <c r="B18" s="27" t="s">
        <v>31</v>
      </c>
      <c r="C18" s="40" t="s">
        <v>132</v>
      </c>
      <c r="D18" s="48"/>
      <c r="E18" s="28" t="s">
        <v>115</v>
      </c>
      <c r="F18" s="28">
        <v>16</v>
      </c>
      <c r="G18" s="27"/>
      <c r="H18" s="28"/>
      <c r="I18" s="28"/>
      <c r="J18" s="28"/>
      <c r="K18" s="29" t="s">
        <v>147</v>
      </c>
      <c r="L18" s="59">
        <v>1</v>
      </c>
      <c r="M18" s="47" t="s">
        <v>148</v>
      </c>
    </row>
    <row r="19" spans="1:13" ht="30" x14ac:dyDescent="0.25">
      <c r="A19" s="14" t="s">
        <v>22</v>
      </c>
      <c r="B19" s="10" t="s">
        <v>105</v>
      </c>
      <c r="C19" s="11" t="s">
        <v>59</v>
      </c>
      <c r="D19" s="11"/>
      <c r="E19" s="11" t="s">
        <v>111</v>
      </c>
      <c r="F19" s="11">
        <v>40</v>
      </c>
      <c r="G19" s="10"/>
      <c r="H19" s="86">
        <v>42765</v>
      </c>
      <c r="I19" s="11"/>
      <c r="J19" s="11"/>
      <c r="K19" s="13"/>
      <c r="L19" s="57"/>
      <c r="M19" s="39" t="s">
        <v>106</v>
      </c>
    </row>
    <row r="20" spans="1:13" s="30" customFormat="1" ht="90" x14ac:dyDescent="0.25">
      <c r="A20" s="26" t="s">
        <v>32</v>
      </c>
      <c r="B20" s="27" t="s">
        <v>33</v>
      </c>
      <c r="C20" s="28" t="s">
        <v>34</v>
      </c>
      <c r="D20" s="28"/>
      <c r="E20" s="28"/>
      <c r="F20" s="28"/>
      <c r="G20" s="27" t="s">
        <v>20</v>
      </c>
      <c r="H20" s="28"/>
      <c r="I20" s="28"/>
      <c r="J20" s="28"/>
      <c r="K20" s="32">
        <v>42688</v>
      </c>
      <c r="L20" s="59">
        <v>1</v>
      </c>
      <c r="M20" s="31" t="s">
        <v>81</v>
      </c>
    </row>
    <row r="21" spans="1:13" s="20" customFormat="1" ht="30" x14ac:dyDescent="0.25">
      <c r="A21" s="22" t="s">
        <v>35</v>
      </c>
      <c r="B21" s="19" t="s">
        <v>36</v>
      </c>
      <c r="C21" s="23" t="s">
        <v>37</v>
      </c>
      <c r="D21" s="23"/>
      <c r="E21" s="23" t="s">
        <v>38</v>
      </c>
      <c r="F21" s="23"/>
      <c r="G21" s="19" t="s">
        <v>20</v>
      </c>
      <c r="H21" s="24">
        <v>42681</v>
      </c>
      <c r="I21" s="24">
        <v>42681</v>
      </c>
      <c r="J21" s="24">
        <v>42681</v>
      </c>
      <c r="K21" s="25">
        <v>42681</v>
      </c>
      <c r="L21" s="60">
        <v>1</v>
      </c>
      <c r="M21" s="19" t="s">
        <v>39</v>
      </c>
    </row>
    <row r="22" spans="1:13" ht="30" x14ac:dyDescent="0.25">
      <c r="A22" s="14" t="s">
        <v>40</v>
      </c>
      <c r="B22" s="10" t="s">
        <v>41</v>
      </c>
      <c r="C22" s="11" t="s">
        <v>42</v>
      </c>
      <c r="D22" s="11" t="s">
        <v>104</v>
      </c>
      <c r="E22" s="11" t="s">
        <v>111</v>
      </c>
      <c r="F22" s="11">
        <v>2</v>
      </c>
      <c r="G22" s="10"/>
      <c r="H22" s="86">
        <v>42769</v>
      </c>
      <c r="I22" s="11"/>
      <c r="J22" s="11"/>
      <c r="K22" s="13"/>
      <c r="L22" s="57"/>
      <c r="M22" s="39" t="s">
        <v>90</v>
      </c>
    </row>
    <row r="23" spans="1:13" ht="105" x14ac:dyDescent="0.25">
      <c r="A23" s="14" t="s">
        <v>43</v>
      </c>
      <c r="B23" s="10" t="s">
        <v>44</v>
      </c>
      <c r="C23" s="11" t="s">
        <v>45</v>
      </c>
      <c r="D23" s="11" t="s">
        <v>107</v>
      </c>
      <c r="E23" s="11" t="s">
        <v>111</v>
      </c>
      <c r="F23" s="11">
        <v>40</v>
      </c>
      <c r="G23" s="10" t="s">
        <v>46</v>
      </c>
      <c r="H23" s="12">
        <v>42741</v>
      </c>
      <c r="I23" s="11"/>
      <c r="J23" s="11"/>
      <c r="K23" s="13"/>
      <c r="L23" s="57"/>
      <c r="M23" s="10" t="s">
        <v>137</v>
      </c>
    </row>
    <row r="24" spans="1:13" s="9" customFormat="1" x14ac:dyDescent="0.25">
      <c r="A24" s="14" t="s">
        <v>185</v>
      </c>
      <c r="B24" s="42" t="s">
        <v>183</v>
      </c>
      <c r="C24" s="66" t="s">
        <v>184</v>
      </c>
      <c r="D24" s="66" t="s">
        <v>103</v>
      </c>
      <c r="E24" s="66" t="s">
        <v>111</v>
      </c>
      <c r="F24" s="66">
        <v>2</v>
      </c>
      <c r="G24" s="42"/>
      <c r="H24" s="12">
        <v>42765</v>
      </c>
      <c r="I24" s="43"/>
      <c r="J24" s="43"/>
      <c r="K24" s="43"/>
      <c r="L24" s="43"/>
      <c r="M24" s="42" t="s">
        <v>186</v>
      </c>
    </row>
    <row r="25" spans="1:13" s="30" customFormat="1" ht="90" x14ac:dyDescent="0.25">
      <c r="A25" s="67" t="s">
        <v>165</v>
      </c>
      <c r="B25" s="27" t="s">
        <v>150</v>
      </c>
      <c r="C25" s="28" t="s">
        <v>151</v>
      </c>
      <c r="D25" s="28" t="s">
        <v>104</v>
      </c>
      <c r="E25" s="28" t="s">
        <v>141</v>
      </c>
      <c r="F25" s="28">
        <v>4</v>
      </c>
      <c r="G25" s="27"/>
      <c r="H25" s="88">
        <v>42758</v>
      </c>
      <c r="I25" s="28"/>
      <c r="J25" s="28"/>
      <c r="K25" s="29"/>
      <c r="L25" s="59">
        <v>1</v>
      </c>
      <c r="M25" s="27" t="s">
        <v>188</v>
      </c>
    </row>
    <row r="26" spans="1:13" ht="75" x14ac:dyDescent="0.25">
      <c r="A26" s="14" t="s">
        <v>47</v>
      </c>
      <c r="B26" s="10" t="s">
        <v>48</v>
      </c>
      <c r="C26" s="11" t="s">
        <v>91</v>
      </c>
      <c r="D26" s="11" t="s">
        <v>103</v>
      </c>
      <c r="E26" s="11" t="s">
        <v>142</v>
      </c>
      <c r="F26" s="11">
        <v>12</v>
      </c>
      <c r="G26" s="10"/>
      <c r="H26" s="12">
        <v>42750</v>
      </c>
      <c r="I26" s="11"/>
      <c r="J26" s="11"/>
      <c r="K26" s="13"/>
      <c r="L26" s="57"/>
      <c r="M26" s="39" t="s">
        <v>152</v>
      </c>
    </row>
    <row r="27" spans="1:13" s="30" customFormat="1" ht="105" x14ac:dyDescent="0.25">
      <c r="A27" s="26" t="s">
        <v>49</v>
      </c>
      <c r="B27" s="27" t="s">
        <v>50</v>
      </c>
      <c r="C27" s="28" t="s">
        <v>92</v>
      </c>
      <c r="D27" s="28" t="s">
        <v>103</v>
      </c>
      <c r="E27" s="28" t="s">
        <v>141</v>
      </c>
      <c r="F27" s="28">
        <v>4</v>
      </c>
      <c r="G27" s="27"/>
      <c r="H27" s="28"/>
      <c r="I27" s="28"/>
      <c r="J27" s="28"/>
      <c r="K27" s="29"/>
      <c r="L27" s="59">
        <v>1</v>
      </c>
      <c r="M27" s="27" t="s">
        <v>189</v>
      </c>
    </row>
    <row r="28" spans="1:13" s="37" customFormat="1" ht="45" x14ac:dyDescent="0.25">
      <c r="A28" s="33" t="s">
        <v>51</v>
      </c>
      <c r="B28" s="34" t="s">
        <v>52</v>
      </c>
      <c r="C28" s="35" t="s">
        <v>53</v>
      </c>
      <c r="D28" s="35"/>
      <c r="E28" s="35"/>
      <c r="F28" s="35"/>
      <c r="G28" s="34" t="s">
        <v>20</v>
      </c>
      <c r="H28" s="35"/>
      <c r="I28" s="35"/>
      <c r="J28" s="35"/>
      <c r="K28" s="36"/>
      <c r="L28" s="61">
        <v>1</v>
      </c>
      <c r="M28" s="34"/>
    </row>
    <row r="29" spans="1:13" s="30" customFormat="1" x14ac:dyDescent="0.25">
      <c r="A29" s="26" t="s">
        <v>54</v>
      </c>
      <c r="B29" s="27" t="s">
        <v>55</v>
      </c>
      <c r="C29" s="28" t="s">
        <v>56</v>
      </c>
      <c r="D29" s="28"/>
      <c r="E29" s="28"/>
      <c r="F29" s="28"/>
      <c r="G29" s="27" t="s">
        <v>20</v>
      </c>
      <c r="H29" s="28"/>
      <c r="I29" s="28"/>
      <c r="J29" s="28"/>
      <c r="K29" s="29"/>
      <c r="L29" s="59">
        <v>1</v>
      </c>
      <c r="M29" s="27"/>
    </row>
    <row r="30" spans="1:13" ht="30" x14ac:dyDescent="0.25">
      <c r="A30" s="14" t="s">
        <v>57</v>
      </c>
      <c r="B30" s="10" t="s">
        <v>58</v>
      </c>
      <c r="C30" s="8" t="s">
        <v>59</v>
      </c>
      <c r="D30" s="11" t="s">
        <v>103</v>
      </c>
      <c r="E30" s="11" t="s">
        <v>111</v>
      </c>
      <c r="F30" s="11">
        <v>8</v>
      </c>
      <c r="G30" s="10"/>
      <c r="H30" s="86">
        <v>42765</v>
      </c>
      <c r="I30" s="11"/>
      <c r="J30" s="11"/>
      <c r="K30" s="13"/>
      <c r="L30" s="57"/>
      <c r="M30" s="10"/>
    </row>
    <row r="31" spans="1:13" s="30" customFormat="1" x14ac:dyDescent="0.25">
      <c r="A31" s="26" t="s">
        <v>60</v>
      </c>
      <c r="B31" s="27" t="s">
        <v>93</v>
      </c>
      <c r="C31" s="28" t="s">
        <v>62</v>
      </c>
      <c r="D31" s="28" t="s">
        <v>103</v>
      </c>
      <c r="E31" s="28" t="s">
        <v>112</v>
      </c>
      <c r="F31" s="28"/>
      <c r="G31" s="27"/>
      <c r="H31" s="28"/>
      <c r="I31" s="28"/>
      <c r="J31" s="28"/>
      <c r="K31" s="29"/>
      <c r="L31" s="59">
        <v>1</v>
      </c>
      <c r="M31" s="27"/>
    </row>
    <row r="32" spans="1:13" s="30" customFormat="1" ht="30" x14ac:dyDescent="0.25">
      <c r="A32" s="26" t="s">
        <v>61</v>
      </c>
      <c r="B32" s="27" t="s">
        <v>122</v>
      </c>
      <c r="C32" s="40" t="s">
        <v>136</v>
      </c>
      <c r="D32" s="40" t="s">
        <v>103</v>
      </c>
      <c r="E32" s="28" t="s">
        <v>116</v>
      </c>
      <c r="F32" s="28"/>
      <c r="G32" s="27"/>
      <c r="H32" s="28"/>
      <c r="I32" s="28"/>
      <c r="J32" s="28"/>
      <c r="K32" s="29"/>
      <c r="L32" s="59">
        <v>1</v>
      </c>
      <c r="M32" s="47" t="s">
        <v>144</v>
      </c>
    </row>
    <row r="33" spans="1:13" s="30" customFormat="1" ht="30" x14ac:dyDescent="0.25">
      <c r="A33" s="26" t="s">
        <v>123</v>
      </c>
      <c r="B33" s="27" t="s">
        <v>119</v>
      </c>
      <c r="C33" s="40" t="s">
        <v>59</v>
      </c>
      <c r="D33" s="40" t="s">
        <v>103</v>
      </c>
      <c r="E33" s="28" t="s">
        <v>116</v>
      </c>
      <c r="F33" s="28">
        <v>2</v>
      </c>
      <c r="G33" s="27"/>
      <c r="H33" s="28"/>
      <c r="I33" s="28"/>
      <c r="J33" s="28"/>
      <c r="K33" s="29"/>
      <c r="L33" s="59">
        <v>1</v>
      </c>
      <c r="M33" s="27" t="s">
        <v>149</v>
      </c>
    </row>
    <row r="34" spans="1:13" s="30" customFormat="1" x14ac:dyDescent="0.25">
      <c r="A34" s="26" t="s">
        <v>124</v>
      </c>
      <c r="B34" s="27" t="s">
        <v>120</v>
      </c>
      <c r="C34" s="40" t="s">
        <v>121</v>
      </c>
      <c r="D34" s="40" t="s">
        <v>103</v>
      </c>
      <c r="E34" s="28" t="s">
        <v>116</v>
      </c>
      <c r="F34" s="28">
        <v>4</v>
      </c>
      <c r="G34" s="27"/>
      <c r="H34" s="28"/>
      <c r="I34" s="28"/>
      <c r="J34" s="28"/>
      <c r="K34" s="29" t="s">
        <v>154</v>
      </c>
      <c r="L34" s="59">
        <v>1</v>
      </c>
      <c r="M34" s="27" t="s">
        <v>145</v>
      </c>
    </row>
    <row r="35" spans="1:13" x14ac:dyDescent="0.25">
      <c r="A35" s="14" t="s">
        <v>64</v>
      </c>
      <c r="B35" s="10" t="s">
        <v>108</v>
      </c>
      <c r="C35" s="8" t="s">
        <v>63</v>
      </c>
      <c r="D35" s="11" t="s">
        <v>103</v>
      </c>
      <c r="E35" s="11" t="s">
        <v>111</v>
      </c>
      <c r="F35" s="11">
        <v>4</v>
      </c>
      <c r="G35" s="10"/>
      <c r="H35" s="86">
        <v>42765</v>
      </c>
      <c r="I35" s="11"/>
      <c r="J35" s="11"/>
      <c r="K35" s="13"/>
      <c r="L35" s="57"/>
      <c r="M35" s="10"/>
    </row>
    <row r="36" spans="1:13" s="37" customFormat="1" x14ac:dyDescent="0.25">
      <c r="A36" s="33" t="s">
        <v>66</v>
      </c>
      <c r="B36" s="34" t="s">
        <v>65</v>
      </c>
      <c r="C36" s="35" t="s">
        <v>53</v>
      </c>
      <c r="D36" s="35"/>
      <c r="E36" s="35"/>
      <c r="F36" s="35"/>
      <c r="G36" s="34" t="s">
        <v>20</v>
      </c>
      <c r="H36" s="35"/>
      <c r="I36" s="35"/>
      <c r="J36" s="35"/>
      <c r="K36" s="36"/>
      <c r="L36" s="61">
        <v>1</v>
      </c>
      <c r="M36" s="34"/>
    </row>
    <row r="37" spans="1:13" ht="135" x14ac:dyDescent="0.25">
      <c r="A37" s="14" t="s">
        <v>69</v>
      </c>
      <c r="B37" s="10" t="s">
        <v>67</v>
      </c>
      <c r="C37" s="8" t="s">
        <v>62</v>
      </c>
      <c r="D37" s="11" t="s">
        <v>109</v>
      </c>
      <c r="E37" s="11" t="s">
        <v>143</v>
      </c>
      <c r="F37" s="11">
        <v>16</v>
      </c>
      <c r="G37" s="10"/>
      <c r="H37" s="86">
        <v>42765</v>
      </c>
      <c r="I37" s="11"/>
      <c r="J37" s="11"/>
      <c r="K37" s="13"/>
      <c r="L37" s="57"/>
      <c r="M37" s="39" t="s">
        <v>158</v>
      </c>
    </row>
    <row r="38" spans="1:13" s="30" customFormat="1" ht="60" x14ac:dyDescent="0.25">
      <c r="A38" s="26" t="s">
        <v>71</v>
      </c>
      <c r="B38" s="27" t="s">
        <v>146</v>
      </c>
      <c r="C38" s="28" t="s">
        <v>70</v>
      </c>
      <c r="D38" s="28" t="s">
        <v>103</v>
      </c>
      <c r="E38" s="28" t="s">
        <v>116</v>
      </c>
      <c r="F38" s="28">
        <v>8</v>
      </c>
      <c r="G38" s="27"/>
      <c r="H38" s="28"/>
      <c r="I38" s="40" t="s">
        <v>83</v>
      </c>
      <c r="J38" s="40" t="s">
        <v>83</v>
      </c>
      <c r="K38" s="29" t="s">
        <v>154</v>
      </c>
      <c r="L38" s="59">
        <v>1</v>
      </c>
      <c r="M38" s="47" t="s">
        <v>155</v>
      </c>
    </row>
    <row r="39" spans="1:13" s="30" customFormat="1" x14ac:dyDescent="0.25">
      <c r="A39" s="26" t="s">
        <v>125</v>
      </c>
      <c r="B39" s="27" t="s">
        <v>94</v>
      </c>
      <c r="C39" s="28" t="s">
        <v>62</v>
      </c>
      <c r="D39" s="28" t="s">
        <v>103</v>
      </c>
      <c r="E39" s="28" t="s">
        <v>143</v>
      </c>
      <c r="F39" s="28">
        <v>4</v>
      </c>
      <c r="G39" s="27"/>
      <c r="H39" s="28"/>
      <c r="I39" s="48"/>
      <c r="J39" s="48"/>
      <c r="K39" s="29"/>
      <c r="L39" s="59">
        <v>1</v>
      </c>
      <c r="M39" s="50"/>
    </row>
    <row r="40" spans="1:13" s="30" customFormat="1" ht="75" x14ac:dyDescent="0.25">
      <c r="A40" s="41" t="s">
        <v>72</v>
      </c>
      <c r="B40" s="52" t="s">
        <v>162</v>
      </c>
      <c r="C40" s="53" t="s">
        <v>201</v>
      </c>
      <c r="D40" s="53" t="s">
        <v>103</v>
      </c>
      <c r="E40" s="44" t="s">
        <v>116</v>
      </c>
      <c r="F40" s="44"/>
      <c r="G40" s="52"/>
      <c r="H40" s="85">
        <v>42765</v>
      </c>
      <c r="I40" s="44" t="s">
        <v>84</v>
      </c>
      <c r="J40" s="44" t="s">
        <v>118</v>
      </c>
      <c r="K40" s="54"/>
      <c r="L40" s="62"/>
      <c r="M40" s="38" t="s">
        <v>187</v>
      </c>
    </row>
    <row r="41" spans="1:13" s="30" customFormat="1" x14ac:dyDescent="0.25">
      <c r="A41" s="26" t="s">
        <v>74</v>
      </c>
      <c r="B41" s="27" t="s">
        <v>96</v>
      </c>
      <c r="C41" s="28" t="s">
        <v>95</v>
      </c>
      <c r="D41" s="28" t="s">
        <v>103</v>
      </c>
      <c r="E41" s="28" t="s">
        <v>141</v>
      </c>
      <c r="F41" s="28">
        <v>2</v>
      </c>
      <c r="G41" s="27"/>
      <c r="H41" s="28"/>
      <c r="I41" s="28"/>
      <c r="J41" s="28"/>
      <c r="K41" s="29"/>
      <c r="L41" s="59">
        <v>1</v>
      </c>
      <c r="M41" s="27"/>
    </row>
    <row r="42" spans="1:13" s="30" customFormat="1" ht="60" x14ac:dyDescent="0.25">
      <c r="A42" s="26" t="s">
        <v>76</v>
      </c>
      <c r="B42" s="27" t="s">
        <v>73</v>
      </c>
      <c r="C42" s="40" t="s">
        <v>82</v>
      </c>
      <c r="D42" s="40" t="s">
        <v>103</v>
      </c>
      <c r="E42" s="28" t="s">
        <v>116</v>
      </c>
      <c r="F42" s="28"/>
      <c r="G42" s="27" t="s">
        <v>20</v>
      </c>
      <c r="H42" s="28"/>
      <c r="I42" s="40" t="s">
        <v>84</v>
      </c>
      <c r="J42" s="28" t="s">
        <v>118</v>
      </c>
      <c r="K42" s="29"/>
      <c r="L42" s="59">
        <v>1</v>
      </c>
      <c r="M42" s="47" t="s">
        <v>117</v>
      </c>
    </row>
    <row r="43" spans="1:13" s="30" customFormat="1" x14ac:dyDescent="0.25">
      <c r="A43" s="26" t="s">
        <v>78</v>
      </c>
      <c r="B43" s="27" t="s">
        <v>75</v>
      </c>
      <c r="C43" s="28" t="s">
        <v>34</v>
      </c>
      <c r="D43" s="28"/>
      <c r="E43" s="28"/>
      <c r="F43" s="28"/>
      <c r="G43" s="27" t="s">
        <v>20</v>
      </c>
      <c r="H43" s="28"/>
      <c r="I43" s="28"/>
      <c r="J43" s="28"/>
      <c r="K43" s="29"/>
      <c r="L43" s="59">
        <v>1</v>
      </c>
      <c r="M43" s="27"/>
    </row>
    <row r="44" spans="1:13" s="37" customFormat="1" ht="30" x14ac:dyDescent="0.25">
      <c r="A44" s="33" t="s">
        <v>98</v>
      </c>
      <c r="B44" s="34" t="s">
        <v>77</v>
      </c>
      <c r="C44" s="35" t="s">
        <v>53</v>
      </c>
      <c r="D44" s="35"/>
      <c r="E44" s="35"/>
      <c r="F44" s="35"/>
      <c r="G44" s="34" t="s">
        <v>20</v>
      </c>
      <c r="H44" s="35"/>
      <c r="I44" s="35"/>
      <c r="J44" s="35"/>
      <c r="K44" s="36"/>
      <c r="L44" s="61">
        <v>1</v>
      </c>
      <c r="M44" s="34"/>
    </row>
    <row r="45" spans="1:13" s="30" customFormat="1" ht="60" x14ac:dyDescent="0.25">
      <c r="A45" s="26" t="s">
        <v>100</v>
      </c>
      <c r="B45" s="27" t="s">
        <v>79</v>
      </c>
      <c r="C45" s="28" t="s">
        <v>68</v>
      </c>
      <c r="D45" s="28" t="s">
        <v>103</v>
      </c>
      <c r="E45" s="28" t="s">
        <v>141</v>
      </c>
      <c r="F45" s="28">
        <v>4</v>
      </c>
      <c r="G45" s="27"/>
      <c r="H45" s="28"/>
      <c r="I45" s="28"/>
      <c r="J45" s="28"/>
      <c r="K45" s="29"/>
      <c r="L45" s="59">
        <v>1</v>
      </c>
      <c r="M45" s="27" t="s">
        <v>153</v>
      </c>
    </row>
    <row r="46" spans="1:13" x14ac:dyDescent="0.25">
      <c r="A46" s="41" t="s">
        <v>126</v>
      </c>
      <c r="B46" s="42" t="s">
        <v>97</v>
      </c>
      <c r="C46" s="43" t="s">
        <v>34</v>
      </c>
      <c r="D46" s="43" t="s">
        <v>103</v>
      </c>
      <c r="E46" s="44" t="s">
        <v>111</v>
      </c>
      <c r="F46" s="43">
        <v>80</v>
      </c>
      <c r="G46" s="42"/>
      <c r="H46" s="12">
        <v>42765</v>
      </c>
      <c r="I46" s="43"/>
      <c r="J46" s="43"/>
      <c r="K46" s="43"/>
      <c r="L46" s="63"/>
      <c r="M46" s="42"/>
    </row>
    <row r="47" spans="1:13" s="30" customFormat="1" ht="165" x14ac:dyDescent="0.25">
      <c r="A47" s="26" t="s">
        <v>127</v>
      </c>
      <c r="B47" s="31" t="s">
        <v>99</v>
      </c>
      <c r="C47" s="71" t="s">
        <v>101</v>
      </c>
      <c r="D47" s="71" t="s">
        <v>103</v>
      </c>
      <c r="E47" s="28" t="s">
        <v>142</v>
      </c>
      <c r="F47" s="71">
        <v>24</v>
      </c>
      <c r="G47" s="31"/>
      <c r="H47" s="68">
        <v>42765</v>
      </c>
      <c r="I47" s="71"/>
      <c r="J47" s="71"/>
      <c r="K47" s="71"/>
      <c r="L47" s="72"/>
      <c r="M47" s="31" t="s">
        <v>192</v>
      </c>
    </row>
    <row r="48" spans="1:13" s="30" customFormat="1" ht="60" x14ac:dyDescent="0.25">
      <c r="A48" s="70" t="s">
        <v>159</v>
      </c>
      <c r="B48" s="31" t="s">
        <v>160</v>
      </c>
      <c r="C48" s="71" t="s">
        <v>62</v>
      </c>
      <c r="D48" s="71" t="s">
        <v>103</v>
      </c>
      <c r="E48" s="71" t="s">
        <v>143</v>
      </c>
      <c r="F48" s="71">
        <v>2</v>
      </c>
      <c r="G48" s="31"/>
      <c r="H48" s="68">
        <v>42750</v>
      </c>
      <c r="I48" s="71"/>
      <c r="J48" s="71"/>
      <c r="K48" s="71"/>
      <c r="L48" s="72">
        <v>1</v>
      </c>
      <c r="M48" s="87" t="s">
        <v>190</v>
      </c>
    </row>
    <row r="49" spans="1:13" s="30" customFormat="1" ht="30" x14ac:dyDescent="0.25">
      <c r="A49" s="74" t="s">
        <v>166</v>
      </c>
      <c r="B49" s="75" t="s">
        <v>167</v>
      </c>
      <c r="C49" s="76" t="s">
        <v>53</v>
      </c>
      <c r="D49" s="76" t="s">
        <v>103</v>
      </c>
      <c r="E49" s="76" t="s">
        <v>111</v>
      </c>
      <c r="F49" s="76">
        <v>1</v>
      </c>
      <c r="G49" s="75"/>
      <c r="H49" s="49">
        <v>42750</v>
      </c>
      <c r="I49" s="76"/>
      <c r="J49" s="76"/>
      <c r="K49" s="76"/>
      <c r="L49" s="82">
        <v>1</v>
      </c>
      <c r="M49" s="77" t="s">
        <v>168</v>
      </c>
    </row>
    <row r="50" spans="1:13" s="9" customFormat="1" ht="30" x14ac:dyDescent="0.25">
      <c r="A50" s="51" t="s">
        <v>171</v>
      </c>
      <c r="B50" s="42" t="s">
        <v>170</v>
      </c>
      <c r="C50" s="66" t="s">
        <v>172</v>
      </c>
      <c r="D50" s="66" t="s">
        <v>109</v>
      </c>
      <c r="E50" s="66" t="s">
        <v>111</v>
      </c>
      <c r="F50" s="66">
        <v>24</v>
      </c>
      <c r="G50" s="42"/>
      <c r="H50" s="12">
        <v>42795</v>
      </c>
      <c r="I50" s="43"/>
      <c r="J50" s="43"/>
      <c r="K50" s="43"/>
      <c r="L50" s="43"/>
      <c r="M50" s="73"/>
    </row>
    <row r="51" spans="1:13" s="9" customFormat="1" ht="30" x14ac:dyDescent="0.25">
      <c r="A51" s="51" t="s">
        <v>173</v>
      </c>
      <c r="B51" s="42" t="s">
        <v>174</v>
      </c>
      <c r="C51" s="66" t="s">
        <v>53</v>
      </c>
      <c r="D51" s="66" t="s">
        <v>103</v>
      </c>
      <c r="E51" s="66" t="s">
        <v>111</v>
      </c>
      <c r="F51" s="66">
        <v>1</v>
      </c>
      <c r="G51" s="42"/>
      <c r="H51" s="12">
        <v>42758</v>
      </c>
      <c r="I51" s="43"/>
      <c r="J51" s="43"/>
      <c r="K51" s="43"/>
      <c r="L51" s="43"/>
      <c r="M51" s="73"/>
    </row>
    <row r="52" spans="1:13" s="30" customFormat="1" ht="60" x14ac:dyDescent="0.25">
      <c r="A52" s="70" t="s">
        <v>175</v>
      </c>
      <c r="B52" s="31" t="s">
        <v>176</v>
      </c>
      <c r="C52" s="71" t="s">
        <v>62</v>
      </c>
      <c r="D52" s="71" t="s">
        <v>103</v>
      </c>
      <c r="E52" s="71" t="s">
        <v>143</v>
      </c>
      <c r="F52" s="71">
        <v>1</v>
      </c>
      <c r="G52" s="31"/>
      <c r="H52" s="71"/>
      <c r="I52" s="71"/>
      <c r="J52" s="71"/>
      <c r="K52" s="71"/>
      <c r="L52" s="83">
        <v>1</v>
      </c>
      <c r="M52" s="87" t="s">
        <v>191</v>
      </c>
    </row>
    <row r="53" spans="1:13" s="30" customFormat="1" ht="30" x14ac:dyDescent="0.25">
      <c r="A53" s="70" t="s">
        <v>177</v>
      </c>
      <c r="B53" s="31" t="s">
        <v>178</v>
      </c>
      <c r="C53" s="71" t="s">
        <v>53</v>
      </c>
      <c r="D53" s="71" t="s">
        <v>109</v>
      </c>
      <c r="E53" s="71" t="s">
        <v>111</v>
      </c>
      <c r="F53" s="71">
        <v>2</v>
      </c>
      <c r="G53" s="31"/>
      <c r="H53" s="68">
        <v>42765</v>
      </c>
      <c r="I53" s="71"/>
      <c r="J53" s="71"/>
      <c r="K53" s="71"/>
      <c r="L53" s="71"/>
      <c r="M53" s="31"/>
    </row>
    <row r="54" spans="1:13" s="78" customFormat="1" ht="60" x14ac:dyDescent="0.25">
      <c r="A54" s="79" t="s">
        <v>179</v>
      </c>
      <c r="B54" s="80" t="s">
        <v>180</v>
      </c>
      <c r="C54" s="66" t="s">
        <v>62</v>
      </c>
      <c r="D54" s="66" t="s">
        <v>103</v>
      </c>
      <c r="E54" s="66" t="s">
        <v>143</v>
      </c>
      <c r="F54" s="66">
        <v>1</v>
      </c>
      <c r="G54" s="80"/>
      <c r="H54" s="84">
        <v>42758</v>
      </c>
      <c r="I54" s="66"/>
      <c r="J54" s="66"/>
      <c r="K54" s="66"/>
      <c r="L54" s="66"/>
      <c r="M54" s="80"/>
    </row>
    <row r="55" spans="1:13" s="78" customFormat="1" ht="30" x14ac:dyDescent="0.25">
      <c r="A55" s="79" t="s">
        <v>181</v>
      </c>
      <c r="B55" s="80" t="s">
        <v>182</v>
      </c>
      <c r="C55" s="66" t="s">
        <v>68</v>
      </c>
      <c r="D55" s="66" t="s">
        <v>103</v>
      </c>
      <c r="E55" s="66" t="s">
        <v>111</v>
      </c>
      <c r="F55" s="66">
        <v>1</v>
      </c>
      <c r="G55" s="80"/>
      <c r="H55" s="84">
        <v>42760</v>
      </c>
      <c r="I55" s="66"/>
      <c r="J55" s="66"/>
      <c r="K55" s="66"/>
      <c r="L55" s="66"/>
      <c r="M55" s="80"/>
    </row>
    <row r="56" spans="1:13" s="78" customFormat="1" ht="30" x14ac:dyDescent="0.25">
      <c r="A56" s="79" t="s">
        <v>193</v>
      </c>
      <c r="B56" s="80" t="s">
        <v>194</v>
      </c>
      <c r="C56" s="66" t="s">
        <v>195</v>
      </c>
      <c r="D56" s="66" t="s">
        <v>109</v>
      </c>
      <c r="E56" s="66" t="s">
        <v>111</v>
      </c>
      <c r="F56" s="66">
        <v>24</v>
      </c>
      <c r="G56" s="80"/>
      <c r="H56" s="84"/>
      <c r="I56" s="66"/>
      <c r="J56" s="66"/>
      <c r="K56" s="66"/>
      <c r="L56" s="66"/>
      <c r="M56" s="80"/>
    </row>
    <row r="57" spans="1:13" s="78" customFormat="1" ht="30" x14ac:dyDescent="0.25">
      <c r="A57" s="79" t="s">
        <v>196</v>
      </c>
      <c r="B57" s="80" t="s">
        <v>198</v>
      </c>
      <c r="C57" s="66" t="s">
        <v>199</v>
      </c>
      <c r="D57" s="66" t="s">
        <v>103</v>
      </c>
      <c r="E57" s="66" t="s">
        <v>111</v>
      </c>
      <c r="F57" s="66">
        <v>24</v>
      </c>
      <c r="G57" s="80"/>
      <c r="H57" s="84"/>
      <c r="I57" s="66"/>
      <c r="J57" s="66"/>
      <c r="K57" s="66"/>
      <c r="L57" s="66"/>
      <c r="M57" s="80"/>
    </row>
    <row r="58" spans="1:13" s="78" customFormat="1" ht="45" x14ac:dyDescent="0.25">
      <c r="A58" s="79" t="s">
        <v>197</v>
      </c>
      <c r="B58" s="80" t="s">
        <v>200</v>
      </c>
      <c r="C58" s="66" t="s">
        <v>80</v>
      </c>
      <c r="D58" s="66" t="s">
        <v>109</v>
      </c>
      <c r="E58" s="66" t="s">
        <v>111</v>
      </c>
      <c r="F58" s="66">
        <v>24</v>
      </c>
      <c r="G58" s="80"/>
      <c r="H58" s="84"/>
      <c r="I58" s="66"/>
      <c r="J58" s="66"/>
      <c r="K58" s="66"/>
      <c r="L58" s="66"/>
      <c r="M58" s="80"/>
    </row>
    <row r="59" spans="1:13" x14ac:dyDescent="0.25">
      <c r="E59" s="46" t="s">
        <v>130</v>
      </c>
      <c r="F59" s="45">
        <f>SUM(F3:F47)</f>
        <v>446</v>
      </c>
      <c r="L59" s="65">
        <f>SUM(L3:L58)/57</f>
        <v>0.49122807017543857</v>
      </c>
    </row>
    <row r="60" spans="1:13" x14ac:dyDescent="0.25">
      <c r="E60" s="46"/>
      <c r="F60" s="45"/>
    </row>
    <row r="61" spans="1:13" x14ac:dyDescent="0.25">
      <c r="E61" s="46"/>
      <c r="F61" s="45"/>
    </row>
  </sheetData>
  <hyperlinks>
    <hyperlink ref="M49" r:id="rId1" display="callto:757 748 5048"/>
  </hyperlinks>
  <pageMargins left="0" right="0" top="0.75" bottom="0.75" header="0.51180555555555496" footer="0.51180555555555496"/>
  <pageSetup firstPageNumber="0" fitToHeight="0" orientation="portrait" horizontalDpi="300" verticalDpi="3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4</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kashy</dc:creator>
  <cp:lastModifiedBy>Ruben Fair</cp:lastModifiedBy>
  <cp:revision>2</cp:revision>
  <cp:lastPrinted>2016-11-09T13:27:16Z</cp:lastPrinted>
  <dcterms:created xsi:type="dcterms:W3CDTF">2016-11-07T12:09:38Z</dcterms:created>
  <dcterms:modified xsi:type="dcterms:W3CDTF">2017-01-27T18:27:50Z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Jefferson Lab</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