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LABSGRP\sgroup\hallb_eng\CLAS12\Magnets\Solenoid\ERR Sol Cooldown and Power-Up\ERR Cooldown Solenoid\Native Documents\"/>
    </mc:Choice>
  </mc:AlternateContent>
  <bookViews>
    <workbookView xWindow="792" yWindow="192" windowWidth="19740" windowHeight="9096" activeTab="1"/>
  </bookViews>
  <sheets>
    <sheet name="PID setup and check off" sheetId="3" r:id="rId1"/>
    <sheet name="Var_calcs and Intloc TH" sheetId="4" r:id="rId2"/>
    <sheet name="SST Interlocks" sheetId="5" r:id="rId3"/>
  </sheets>
  <calcPr calcId="162913"/>
</workbook>
</file>

<file path=xl/calcChain.xml><?xml version="1.0" encoding="utf-8"?>
<calcChain xmlns="http://schemas.openxmlformats.org/spreadsheetml/2006/main">
  <c r="F2" i="4" l="1"/>
  <c r="P8" i="3"/>
  <c r="P7" i="3"/>
  <c r="P73" i="3" l="1"/>
  <c r="P69" i="3"/>
  <c r="P63" i="3"/>
  <c r="P51" i="3"/>
  <c r="P44" i="3"/>
  <c r="P29" i="3"/>
  <c r="P23" i="3"/>
  <c r="P25" i="3"/>
  <c r="P22" i="3"/>
  <c r="P21" i="3"/>
  <c r="P20" i="3"/>
  <c r="P10" i="3" l="1"/>
  <c r="P9" i="3"/>
  <c r="P14" i="3"/>
  <c r="P13" i="3"/>
  <c r="P12" i="3"/>
  <c r="P11" i="3"/>
</calcChain>
</file>

<file path=xl/comments1.xml><?xml version="1.0" encoding="utf-8"?>
<comments xmlns="http://schemas.openxmlformats.org/spreadsheetml/2006/main">
  <authors>
    <author>David Kashy</author>
  </authors>
  <commentList>
    <comment ref="E31" authorId="0" shapeId="0">
      <text>
        <r>
          <rPr>
            <b/>
            <sz val="9"/>
            <color indexed="81"/>
            <rFont val="Tahoma"/>
            <family val="2"/>
          </rPr>
          <t>David Kashy:</t>
        </r>
        <r>
          <rPr>
            <sz val="9"/>
            <color indexed="81"/>
            <rFont val="Tahoma"/>
            <family val="2"/>
          </rPr>
          <t xml:space="preserve">
At present the purifiers at CHL are not working well so we don't want to over power them so we will use this sensor, in the future we should be able to use other inputs such as FI8561
</t>
        </r>
      </text>
    </comment>
    <comment ref="F31" authorId="0" shapeId="0">
      <text>
        <r>
          <rPr>
            <b/>
            <sz val="9"/>
            <color indexed="81"/>
            <rFont val="Tahoma"/>
            <family val="2"/>
          </rPr>
          <t>David Kashy:</t>
        </r>
        <r>
          <rPr>
            <sz val="9"/>
            <color indexed="81"/>
            <rFont val="Tahoma"/>
            <family val="2"/>
          </rPr>
          <t xml:space="preserve">
Confirm value with CHL operatons prior to starting</t>
        </r>
      </text>
    </comment>
    <comment ref="E32" authorId="0" shapeId="0">
      <text>
        <r>
          <rPr>
            <b/>
            <sz val="9"/>
            <color indexed="81"/>
            <rFont val="Tahoma"/>
            <family val="2"/>
          </rPr>
          <t>David Kashy:</t>
        </r>
        <r>
          <rPr>
            <sz val="9"/>
            <color indexed="81"/>
            <rFont val="Tahoma"/>
            <family val="2"/>
          </rPr>
          <t xml:space="preserve">
At present the purifiers at CHL are not working well so we don't want to over power them so we will use this sensor, in the future we should be able to use other inputs such as FI8561</t>
        </r>
      </text>
    </comment>
    <comment ref="F32" authorId="0" shapeId="0">
      <text>
        <r>
          <rPr>
            <b/>
            <sz val="9"/>
            <color indexed="81"/>
            <rFont val="Tahoma"/>
            <family val="2"/>
          </rPr>
          <t>David Kashy:</t>
        </r>
        <r>
          <rPr>
            <sz val="9"/>
            <color indexed="81"/>
            <rFont val="Tahoma"/>
            <family val="2"/>
          </rPr>
          <t xml:space="preserve">
Confirm vlalue with CHL operations prior to starting
</t>
        </r>
      </text>
    </comment>
  </commentList>
</comments>
</file>

<file path=xl/comments2.xml><?xml version="1.0" encoding="utf-8"?>
<comments xmlns="http://schemas.openxmlformats.org/spreadsheetml/2006/main">
  <authors>
    <author>Renuka Rajput-Ghoshal</author>
  </authors>
  <commentList>
    <comment ref="G14" authorId="0" shapeId="0">
      <text>
        <r>
          <rPr>
            <b/>
            <sz val="9"/>
            <color indexed="81"/>
            <rFont val="Tahoma"/>
            <family val="2"/>
          </rPr>
          <t>Renuka Rajput-Ghoshal:</t>
        </r>
        <r>
          <rPr>
            <sz val="9"/>
            <color indexed="81"/>
            <rFont val="Tahoma"/>
            <family val="2"/>
          </rPr>
          <t xml:space="preserve">
This is 15 for Torus.</t>
        </r>
      </text>
    </comment>
    <comment ref="G17" authorId="0" shapeId="0">
      <text>
        <r>
          <rPr>
            <b/>
            <sz val="9"/>
            <color indexed="81"/>
            <rFont val="Tahoma"/>
            <family val="2"/>
          </rPr>
          <t>Renuka Rajput-Ghoshal:</t>
        </r>
        <r>
          <rPr>
            <sz val="9"/>
            <color indexed="81"/>
            <rFont val="Tahoma"/>
            <family val="2"/>
          </rPr>
          <t xml:space="preserve">
This may not be required</t>
        </r>
      </text>
    </comment>
  </commentList>
</comments>
</file>

<file path=xl/sharedStrings.xml><?xml version="1.0" encoding="utf-8"?>
<sst xmlns="http://schemas.openxmlformats.org/spreadsheetml/2006/main" count="1455" uniqueCount="644">
  <si>
    <t xml:space="preserve"> </t>
  </si>
  <si>
    <t>SSHLDOOUT_T_AVG</t>
  </si>
  <si>
    <t>HTR8620</t>
  </si>
  <si>
    <t>PID Group:</t>
  </si>
  <si>
    <t>Phase of Operation:</t>
  </si>
  <si>
    <t>Device to be controlled</t>
  </si>
  <si>
    <t xml:space="preserve"> Description</t>
  </si>
  <si>
    <t>Mode</t>
  </si>
  <si>
    <t>Manual Position</t>
  </si>
  <si>
    <t>Input</t>
  </si>
  <si>
    <t>Set val</t>
  </si>
  <si>
    <t>Reverse or Direct or interlock</t>
  </si>
  <si>
    <t>Max Pos</t>
  </si>
  <si>
    <t>Min Pos</t>
  </si>
  <si>
    <t>Max Chg</t>
  </si>
  <si>
    <t>Min Chg</t>
  </si>
  <si>
    <t>Sample Time (sec)</t>
  </si>
  <si>
    <t>Kp</t>
  </si>
  <si>
    <t>Ki</t>
  </si>
  <si>
    <t>Kd</t>
  </si>
  <si>
    <t>Date PID Verified to work</t>
  </si>
  <si>
    <t>Verifying Persons Initials</t>
  </si>
  <si>
    <t>Comments</t>
  </si>
  <si>
    <t>PV8563C</t>
  </si>
  <si>
    <t>80K Helium Supply Helium for Magnet Cooldown (or Warmup)</t>
  </si>
  <si>
    <t>Normal</t>
  </si>
  <si>
    <t>-</t>
  </si>
  <si>
    <t>Reverse</t>
  </si>
  <si>
    <t>From PID</t>
  </si>
  <si>
    <t>PV8653C.MAX</t>
  </si>
  <si>
    <t>80K Helium Supply Helium for Magnet Cooldown Max position</t>
  </si>
  <si>
    <t>METAL4K_DT_MAX</t>
  </si>
  <si>
    <t>Direct</t>
  </si>
  <si>
    <t>fixed temperature or manually steped temp</t>
  </si>
  <si>
    <t>PV8563W</t>
  </si>
  <si>
    <t>300K Helium Supply Helium for Magnet Cooldown (or Warmup)</t>
  </si>
  <si>
    <t>0..3</t>
  </si>
  <si>
    <t>Direct (neg gains)</t>
  </si>
  <si>
    <t>PV8563W.MAX</t>
  </si>
  <si>
    <t>Max Postion of PV8563W</t>
  </si>
  <si>
    <t>Manual</t>
  </si>
  <si>
    <t>PV8563C.OVAL</t>
  </si>
  <si>
    <t>Reverse (pos gains)</t>
  </si>
  <si>
    <t>1.3-2.0</t>
  </si>
  <si>
    <t>TBD</t>
  </si>
  <si>
    <t>Cooldown Valve (Recooler bottom fill) OPTIONAL</t>
  </si>
  <si>
    <t>Cooldown Valve (Recooler bottom fill) MAX OPTIONAL</t>
  </si>
  <si>
    <t>CFI082</t>
  </si>
  <si>
    <t>8-15</t>
  </si>
  <si>
    <t>Cascading PID to keep from overpowering CHL purifiers, Could change to FI8561</t>
  </si>
  <si>
    <t>FI8561</t>
  </si>
  <si>
    <t>PV8522SR</t>
  </si>
  <si>
    <t>Solenoid Cold Return Valve</t>
  </si>
  <si>
    <t>PV8522SCD</t>
  </si>
  <si>
    <t>Solenoid Warm Return Valve</t>
  </si>
  <si>
    <t>PV8674</t>
  </si>
  <si>
    <t>EV8670BY</t>
  </si>
  <si>
    <t>Shield Bypass Valve</t>
  </si>
  <si>
    <t>Magnet Reservoir Return Isolation Valve</t>
  </si>
  <si>
    <t>SSHLD_DP</t>
  </si>
  <si>
    <t>S_DT_MAX_Percent</t>
  </si>
  <si>
    <t>S1</t>
  </si>
  <si>
    <t xml:space="preserve"> HE_SMETAL_DT2</t>
  </si>
  <si>
    <t>75 to 90</t>
  </si>
  <si>
    <t>maximum highest percentage of allowable DT's</t>
  </si>
  <si>
    <t>TD8513S</t>
  </si>
  <si>
    <t>PV86566S</t>
  </si>
  <si>
    <t>Variable temperature supply to solenoid</t>
  </si>
  <si>
    <t>PV8512S</t>
  </si>
  <si>
    <t>4K supply to Solenoid</t>
  </si>
  <si>
    <t>EV8611JT</t>
  </si>
  <si>
    <t>Lead Reservoir  JT valve</t>
  </si>
  <si>
    <t>FI8621A</t>
  </si>
  <si>
    <t>To put a small trickle flow into the lead reservoir</t>
  </si>
  <si>
    <t>EV8612</t>
  </si>
  <si>
    <t>Magnet Reservoir Supply vlave</t>
  </si>
  <si>
    <t>EV8611CD</t>
  </si>
  <si>
    <t>Cooldown Valve (Magnet Annulus bottom fill)</t>
  </si>
  <si>
    <t>Cooldown Valve (Magnet Annulus bottom fill  max position)</t>
  </si>
  <si>
    <t>EV8611CD.MAX</t>
  </si>
  <si>
    <t>Optional way to limit the cooling flow rate</t>
  </si>
  <si>
    <t>EV8553</t>
  </si>
  <si>
    <t>HTR8554</t>
  </si>
  <si>
    <t>Heater in DBX LN2 vessel</t>
  </si>
  <si>
    <t>PV8558</t>
  </si>
  <si>
    <t>DBX LN2 reservoir back pressure regulator</t>
  </si>
  <si>
    <t>Using 4 atm helium from ESR and the Liquid N2 in the DBX warm (300K) and cold (~80K) helium are mixed to a variable temperature to cool the Solenoid. Nitrogen system  in the DBX must be fairly steady and liquid in the reservoir should be at 55% or greater. The level in the nitrogen reservoir in the DBX must not overflow into the other HX's or the temperatures will not be stable</t>
  </si>
  <si>
    <t>CFI60DLP</t>
  </si>
  <si>
    <t>4K supercritical gas is used to cool and fill the Lead Reservoir and then liquid is withdrawn from the reservoir to cool the magnet</t>
  </si>
  <si>
    <t>100K-4K cooldown of Solenoid 4K Cold Mass</t>
  </si>
  <si>
    <t>S2</t>
  </si>
  <si>
    <t>300K-100K cooldown of Solenoid 4K Cold Mass</t>
  </si>
  <si>
    <t>PT8620</t>
  </si>
  <si>
    <t>1.5 to 1.8</t>
  </si>
  <si>
    <t xml:space="preserve">Manual </t>
  </si>
  <si>
    <t>LL8620SC</t>
  </si>
  <si>
    <t>TP8675A</t>
  </si>
  <si>
    <t>Vaporizer overpowered temperature sensor</t>
  </si>
  <si>
    <t>Use once the magnet has level in the lead reservoir</t>
  </si>
  <si>
    <t>Open slowly to get the 4K SC gas to the supply valves in the SST</t>
  </si>
  <si>
    <t>S3</t>
  </si>
  <si>
    <t>4K Operation of the Solenoid</t>
  </si>
  <si>
    <t>1.2 to 1.3</t>
  </si>
  <si>
    <t>HTR8670</t>
  </si>
  <si>
    <t>Interlock</t>
  </si>
  <si>
    <t>Interlock on Lead Reservoir helium level</t>
  </si>
  <si>
    <t>Heater to boost lead flow if needed</t>
  </si>
  <si>
    <t>PV8522SR.OVAL</t>
  </si>
  <si>
    <t>Interlock on Magmet Reservoir helium level</t>
  </si>
  <si>
    <t>Heater to boost shield flow if needed</t>
  </si>
  <si>
    <t>30-80</t>
  </si>
  <si>
    <t>DBX Nitrogen Reservoir Fill Valve</t>
  </si>
  <si>
    <t>LL8554CP</t>
  </si>
  <si>
    <t>EV8553.MIN</t>
  </si>
  <si>
    <t>HTR8554.OVAL</t>
  </si>
  <si>
    <t>EV8553.MAX</t>
  </si>
  <si>
    <t>PT8554</t>
  </si>
  <si>
    <t>HTR8554_Min1</t>
  </si>
  <si>
    <t>Reverse (positive gains)</t>
  </si>
  <si>
    <t>from PID</t>
  </si>
  <si>
    <t>Direct (Negative gains)</t>
  </si>
  <si>
    <t>EV8611JT_MIN</t>
  </si>
  <si>
    <t>TR8610</t>
  </si>
  <si>
    <t>Return flow to purifiers</t>
  </si>
  <si>
    <t>Vaporizer overpowered temperature sensor (if we have it)</t>
  </si>
  <si>
    <t>Gain Ratio Kp/(Ki*ST) (typ~3)</t>
  </si>
  <si>
    <t>Min to keep U-tube from getting warm</t>
  </si>
  <si>
    <t xml:space="preserve"> Primary Liquid fill Valve for leads</t>
  </si>
  <si>
    <t>LL8670SC</t>
  </si>
  <si>
    <t>turn on to keep enough flow/pressure for the current leads by keeping PV8522SR open</t>
  </si>
  <si>
    <t>PT8670</t>
  </si>
  <si>
    <t>closed once the magnet has level in the lead reservoir</t>
  </si>
  <si>
    <t>open until liquid collectsin the lead reservoir</t>
  </si>
  <si>
    <t>closed until liquid collectsin the lead reservoir</t>
  </si>
  <si>
    <t>Disabled if LL8670SC is below 10%</t>
  </si>
  <si>
    <t>Disabled if LL8620SC is below 10%</t>
  </si>
  <si>
    <t>Cascading PID to keep from overpowering CHL purifiers, could just choose a manual positoin or could use vaporizer HX8675 outlet temperature TP8675</t>
  </si>
  <si>
    <t>TP8675</t>
  </si>
  <si>
    <t>Cascading PID to keep from icing up the line out of the vaporizer (Option if needed)</t>
  </si>
  <si>
    <t>P_CDHE_8563W_S</t>
  </si>
  <si>
    <t>complex</t>
  </si>
  <si>
    <t>Simple</t>
  </si>
  <si>
    <t>PT8565</t>
  </si>
  <si>
    <t>2 to 2.8</t>
  </si>
  <si>
    <t>Solenoid PID's</t>
  </si>
  <si>
    <t>D. Kashy - Start 10_28_2016</t>
  </si>
  <si>
    <t>current version</t>
  </si>
  <si>
    <t>General Notes:</t>
  </si>
  <si>
    <t>1) In most cases any valve not mentioned is expected to be closed, in some cases closed valves are listed</t>
  </si>
  <si>
    <t>2) Signals from Cryo to import for use as info or as inputs to our control loops: CFI6711B,  EV6711B, EV6721B, EV6751, CFI082, CPI084, CT6030B, CPI603QB, CTD672, CPI8521, CTD8521</t>
  </si>
  <si>
    <t>Signals needed for Cooldown Control</t>
  </si>
  <si>
    <t>Signal name</t>
  </si>
  <si>
    <t>Description</t>
  </si>
  <si>
    <t>Formula</t>
  </si>
  <si>
    <t>Limit for Interlock and Intervention</t>
  </si>
  <si>
    <t>Control Set value</t>
  </si>
  <si>
    <t>NOTES</t>
  </si>
  <si>
    <t>Interlock Actions (above intervention level in column G)</t>
  </si>
  <si>
    <t>SolenoidPVArray[9]</t>
  </si>
  <si>
    <t>COIL_T_AVG</t>
  </si>
  <si>
    <t xml:space="preserve">The average of all temperature sensors on all the Coils </t>
  </si>
  <si>
    <t>=Average(TS05,TS06,…,TS14)</t>
  </si>
  <si>
    <t>N/A</t>
  </si>
  <si>
    <t>SolenoidPVArray[10]</t>
  </si>
  <si>
    <t>COIL_T_MAX</t>
  </si>
  <si>
    <t>Maximum of All Temperatures Sensors on the Coils</t>
  </si>
  <si>
    <t>=MAX(TS05,TS06,…,TS14)</t>
  </si>
  <si>
    <t>SolenoidPVArray[11]</t>
  </si>
  <si>
    <t>C14_DT_MAX</t>
  </si>
  <si>
    <t>Maximum differential temperature of coils 1-4</t>
  </si>
  <si>
    <t>=MAX(TS05,TS06,…,TS12)-MIN(TS05,TS06,…,TS12)</t>
  </si>
  <si>
    <t>10K</t>
  </si>
  <si>
    <t>Close PV8563C and PV8563W</t>
  </si>
  <si>
    <t>SolenoidPVArray[12]</t>
  </si>
  <si>
    <t>C14ASY_DT_MAX</t>
  </si>
  <si>
    <t>Maximum differential temperature of coils 1-4 and Bobin and Cooling Plate</t>
  </si>
  <si>
    <t>=MAX(TS01,TS02,…,TS12,TS32,TS33)-MIN(TS01,TS02,…,TS12,TS32,TS33)</t>
  </si>
  <si>
    <t>SolenoidPVArray[13]</t>
  </si>
  <si>
    <t>C14ASY_DT_MAXSET</t>
  </si>
  <si>
    <t>Entered value from Epics to the PLC</t>
  </si>
  <si>
    <t>SolenoidPVArray[14]</t>
  </si>
  <si>
    <t>C14ASY_DT_MAXPCT</t>
  </si>
  <si>
    <t>=C14ASY_DT_MAX/C14ASY_DT_MAXSET * 100</t>
  </si>
  <si>
    <t>Use in comparision of max allowed DT's</t>
  </si>
  <si>
    <t>SolenoidPVArray[15]</t>
  </si>
  <si>
    <t>C5BOB_DT_MAX</t>
  </si>
  <si>
    <t>Maximum differential temperature of any sensor on C5 and on the C5 Bobbin</t>
  </si>
  <si>
    <t>=MAX( TS13, TS14, TS23,TS24) - MIN(TS13, TS14, TS23,TS24)</t>
  </si>
  <si>
    <t>SolenoidPVArray[16]</t>
  </si>
  <si>
    <t>C5BOB_DT_MAXSET</t>
  </si>
  <si>
    <t>SolenoidPVArray[17]</t>
  </si>
  <si>
    <t>C5BOB_DT_MAXPCT</t>
  </si>
  <si>
    <t>= C5BOB_DT_MAX/C5BOB_DT_MAXSET*100</t>
  </si>
  <si>
    <t>SolenoidPVArray[18]</t>
  </si>
  <si>
    <t>CM_T_MAX</t>
  </si>
  <si>
    <t>Max of all 4K mass temps</t>
  </si>
  <si>
    <t>=MAX(TS01,TS02,…TS14, TS32,TS33)</t>
  </si>
  <si>
    <t>SolenoidPVArray[19]</t>
  </si>
  <si>
    <t>CM_T_MIN</t>
  </si>
  <si>
    <t>Min of all 4K mass temps</t>
  </si>
  <si>
    <t>=MIN(TS01,TS02,…TS14, TS32,TS33)</t>
  </si>
  <si>
    <t>SolenoidPVArray[20]</t>
  </si>
  <si>
    <t xml:space="preserve">CM_DT_MAX </t>
  </si>
  <si>
    <t>Cold Mass Differential Temperature</t>
  </si>
  <si>
    <t>CM_T_MAX-CM_T_MIN</t>
  </si>
  <si>
    <t>Control Max of PV8563C to this and or Interlock supply flow to this?</t>
  </si>
  <si>
    <t>SolenoidPVArray[21]</t>
  </si>
  <si>
    <t>CM_DT_MAXSET</t>
  </si>
  <si>
    <t>SolenoidPVArray[22]</t>
  </si>
  <si>
    <t>CM_DT_MAXPCT</t>
  </si>
  <si>
    <t>=CM_DT_MAX/CM_DT_MAX_Allowed * 100</t>
  </si>
  <si>
    <t>SolenoidPVArray[23]</t>
  </si>
  <si>
    <t>HE_METAL_CD_DT</t>
  </si>
  <si>
    <t>Difference between inlet helium temp (TR8610) and helium metal temperatures {for Cooldown}</t>
  </si>
  <si>
    <t>=TR8610-CM_T_MAX</t>
  </si>
  <si>
    <t>-55K</t>
  </si>
  <si>
    <t>-45K</t>
  </si>
  <si>
    <t>This is the primary control variable for PV8653C during cooldown</t>
  </si>
  <si>
    <t>SolenoidPVArray[24]</t>
  </si>
  <si>
    <t>HE_METAL_WU_DT</t>
  </si>
  <si>
    <t>Difference between inlet helium temp (TR8610) and helium metal temperatures {for Warmup}</t>
  </si>
  <si>
    <t>=TR8610-CM_T_MIN</t>
  </si>
  <si>
    <t>55K</t>
  </si>
  <si>
    <t>45K</t>
  </si>
  <si>
    <t>This is the primary control variable for PV8653C during warm up</t>
  </si>
  <si>
    <t>SolenoidPVArray[25]</t>
  </si>
  <si>
    <t>HE_METAL_CD_DT2</t>
  </si>
  <si>
    <t>Difference between inlet helium temp (TD8513S) and helium metal temperatures {for Cooldown}</t>
  </si>
  <si>
    <t>=TD8513S-CM_T_MAX</t>
  </si>
  <si>
    <t>This is an alternate control variable for PV8653C during cooldown</t>
  </si>
  <si>
    <t>SolenoidPVArray[26]</t>
  </si>
  <si>
    <t>HE_METAL_WU_DT2</t>
  </si>
  <si>
    <t>Difference between inlet helium temp (TD8513S) and helium metal temperatures {for Warmup}</t>
  </si>
  <si>
    <t>=TD8513S-CM_T_MIN</t>
  </si>
  <si>
    <t>This is an alternate control variable for PV8653C during warm up</t>
  </si>
  <si>
    <t>SolenoidPVArray[27]</t>
  </si>
  <si>
    <t>CP_T_MAX</t>
  </si>
  <si>
    <t>Maximum Cooling plate (attached to buttons) Temperature</t>
  </si>
  <si>
    <t>=MAX(TS01,TS02,TS03,TS04)</t>
  </si>
  <si>
    <t>SolenoidPVArray[28]</t>
  </si>
  <si>
    <t>SHLDOUT_T_MAX</t>
  </si>
  <si>
    <t xml:space="preserve">Maximum of: 2  shield outlets   </t>
  </si>
  <si>
    <t>=MAX(TR8672,TR8673)</t>
  </si>
  <si>
    <t>SolenoidPVArray[29]</t>
  </si>
  <si>
    <r>
      <t>SHLD</t>
    </r>
    <r>
      <rPr>
        <sz val="11"/>
        <color theme="1"/>
        <rFont val="Calibri"/>
        <family val="2"/>
        <scheme val="minor"/>
      </rPr>
      <t xml:space="preserve">OUT_T_AVG </t>
    </r>
  </si>
  <si>
    <t>Average of 2 shield outlets</t>
  </si>
  <si>
    <t>=AVG(TR8672,TR8673)</t>
  </si>
  <si>
    <t>SolenoidPVArray[30]</t>
  </si>
  <si>
    <t>SHLD_T_MAX</t>
  </si>
  <si>
    <t>Maximum of all temperatures sensors on the Solenoid Heat Shields</t>
  </si>
  <si>
    <t>=MAX(TS28,TS29,30,31,34…41)</t>
  </si>
  <si>
    <t>SolenoidPVArray[31]</t>
  </si>
  <si>
    <t>SHLD_DP</t>
  </si>
  <si>
    <t>Pressure Drop of the Shield</t>
  </si>
  <si>
    <t>=PT8670-PT8675A</t>
  </si>
  <si>
    <t>Can be used to assure we get shield flow</t>
  </si>
  <si>
    <t>SolenoidPVArray[32]</t>
  </si>
  <si>
    <t>HE_SHLD4K_DT</t>
  </si>
  <si>
    <t>Difference between Helium inlet to shields and SSHIELD_T_MAX</t>
  </si>
  <si>
    <t>=TR8670-SHLD_T_MAX</t>
  </si>
  <si>
    <t>PV8563_DP_OFFSET</t>
  </si>
  <si>
    <t>Amount of pressure below the 4K supply pressure to assure no mixing</t>
  </si>
  <si>
    <t>0.2-0.3</t>
  </si>
  <si>
    <t>note there was a W in this prior to 11/10</t>
  </si>
  <si>
    <t>Control pressure for Solenoid Cooldown or Warmup</t>
  </si>
  <si>
    <t>=PT8513T-PT8565</t>
  </si>
  <si>
    <t>may need heavy filtering</t>
  </si>
  <si>
    <t>P_CDHE_8563W_T</t>
  </si>
  <si>
    <t>Control pressure for Torus Cooldown or Warmup</t>
  </si>
  <si>
    <t>=PT8513S-PT8565</t>
  </si>
  <si>
    <t>SolenoidPVArray[33]</t>
  </si>
  <si>
    <t>COIL_DT_Dt30</t>
  </si>
  <si>
    <t>Time rate of change of SCOIL_T_AVG  over the last 30 minutes</t>
  </si>
  <si>
    <t>COIL_T_AVG(now)-COIL_T_AVG(30min ago)/.5  (units K/hr)</t>
  </si>
  <si>
    <t>SolenoidPVArray[34]</t>
  </si>
  <si>
    <t>COIL_DT_Dt120</t>
  </si>
  <si>
    <t>Time rate of change of SCOIL_T_AVG  over the last 120 minutes</t>
  </si>
  <si>
    <t>COIL_T_AVG(now)-COIL_T_AVG(120min ago)/2  (units K/hr)</t>
  </si>
  <si>
    <t>SolenoidPVArray[35]</t>
  </si>
  <si>
    <t>COIL_DT_Dt600</t>
  </si>
  <si>
    <t>Time rate of change of SCOIL_T_AVG  over the last 600 minutes</t>
  </si>
  <si>
    <t>COIL_T_AVG(now)-COIL_T_AVG(600min ago)/10  (units K/hr)</t>
  </si>
  <si>
    <t>SolenoidPVArray[36]</t>
  </si>
  <si>
    <t>SHLDOUT_DT_Dt30</t>
  </si>
  <si>
    <t>Time rate of change of SSHLDOUT_T_AVG  over the last 30 minutes</t>
  </si>
  <si>
    <t>SHLDOUT_T_AVG(now)-SHLDOUT_T_AVG(30min ago)/.5  (units K/hr)</t>
  </si>
  <si>
    <t>SolenoidPVArray[37]</t>
  </si>
  <si>
    <t>SHLDOUT_DT_Dt120</t>
  </si>
  <si>
    <t>Time rate of change of SSHLDOUT_T_AVG  over the last 120 minutes</t>
  </si>
  <si>
    <t>SHLDOUT_T_AVG(now)-SHLDOUT_T_AVG(120min ago)/2  (units K/hr)</t>
  </si>
  <si>
    <t>SolenoidPVArray[38]</t>
  </si>
  <si>
    <t>SHLDOUT_DT_Dt600</t>
  </si>
  <si>
    <t>Time rate of change of SSHLDOUT_T_AVG  over the last 600 minutes</t>
  </si>
  <si>
    <t>SHLDOUT_T_AVG(now)-SHLDOUT_T_AVG(600min ago)/10  (units K/hr)</t>
  </si>
  <si>
    <t>SLR_CD_DT</t>
  </si>
  <si>
    <t>Control temperature difference for the lead reservoir</t>
  </si>
  <si>
    <t>TD8513S-TD8522SR</t>
  </si>
  <si>
    <t>This will allow controlling PV8566S to get a trickle flow to the Lead Reservoir through  w/o wasting cooling power</t>
  </si>
  <si>
    <t>SolenoidPVArray[39]</t>
  </si>
  <si>
    <t>SSHLD_CD_DT</t>
  </si>
  <si>
    <t>Control temperature difference for the solenoid shields</t>
  </si>
  <si>
    <t>TD8513S-AVG(TR8672,TR8673)</t>
  </si>
  <si>
    <t>This will allow controlling EV8670BY so that the shields are not  completely bypassed and stay warm</t>
  </si>
  <si>
    <t>SolenoidPVArray[40]</t>
  </si>
  <si>
    <t>SSHLD_DT_MAX</t>
  </si>
  <si>
    <t>Temperature difference between warmest and coldest part of magnet shield</t>
  </si>
  <si>
    <t>MAX(TS28,TS29,TS30,31,34,35,…,TS41)-MIN(TS28,TS29,TS30,31,34,35,…,TS41)</t>
  </si>
  <si>
    <r>
      <t xml:space="preserve">A way to easily check the thermal gradient in the shields. </t>
    </r>
    <r>
      <rPr>
        <sz val="11"/>
        <color rgb="FFFF0000"/>
        <rFont val="Calibri"/>
        <family val="2"/>
        <scheme val="minor"/>
      </rPr>
      <t>Is there a limit??</t>
    </r>
  </si>
  <si>
    <t>SolenoidPVArray[41]</t>
  </si>
  <si>
    <t>SSHLD_4K_DT_MAX</t>
  </si>
  <si>
    <t>Maximum difference 4K and Shield temperatures</t>
  </si>
  <si>
    <t>MAX(TS01,TS02,…TS14, TS28,TS29,…,TS41)- MIN(TS01,TS02,…TS14, TS28,TS29,…,TS41)</t>
  </si>
  <si>
    <t>Full limit of DT across the Shield and the Magnet</t>
  </si>
  <si>
    <t>SolenoidPVArray[42]</t>
  </si>
  <si>
    <t>SSHLD_4K_DT_MAX_Allowed</t>
  </si>
  <si>
    <t>SolenoidPVArray[43]</t>
  </si>
  <si>
    <t>SSHLD_4K_DT_MAX_Percent</t>
  </si>
  <si>
    <t>=SHLD4K_DT_MAX/SHLD4K_DT_MAX_Allowed * 100</t>
  </si>
  <si>
    <t>SolenoidPVArray[44]</t>
  </si>
  <si>
    <t>=MAX( SHLD4K_DT_MAXPCT, CM_DT_MAXPCT,C14ASY_DT_MAXPCT ,C5BOB_DT_MAXPCT)</t>
  </si>
  <si>
    <t>Use as interlock for PV8563C and PV8563W to close, May also be used to control Flow or mix temperature</t>
  </si>
  <si>
    <t>Lead Reservoir Heater</t>
  </si>
  <si>
    <t>Heater will be disabled if LL8620SC is below 20%</t>
  </si>
  <si>
    <t>HTR8672</t>
  </si>
  <si>
    <t>Magnet Thermosiphon Flow Heater</t>
  </si>
  <si>
    <t>Heater will be disabled if LL8670SC is below 20%</t>
  </si>
  <si>
    <t xml:space="preserve"> Axial and Radial load cell interlocks </t>
  </si>
  <si>
    <t>In a separate document</t>
  </si>
  <si>
    <t>ETI Name</t>
  </si>
  <si>
    <t>ETI Description</t>
  </si>
  <si>
    <t>JLab Name</t>
  </si>
  <si>
    <t>TS 01</t>
  </si>
  <si>
    <t>He channel Cu plate - Inlet (6-oclock)</t>
  </si>
  <si>
    <t>TR86101CP_B</t>
  </si>
  <si>
    <t>CX-1050-CU-HT-1.4L</t>
  </si>
  <si>
    <t>TS 02</t>
  </si>
  <si>
    <t>TR86102CP_B</t>
  </si>
  <si>
    <t>KEY</t>
  </si>
  <si>
    <t>TS 03</t>
  </si>
  <si>
    <t>He channel Cu plate - outlet (12-oclock)</t>
  </si>
  <si>
    <t>TR86103CP_T</t>
  </si>
  <si>
    <t>CP</t>
  </si>
  <si>
    <t>Cooling Plate</t>
  </si>
  <si>
    <t>TS 04</t>
  </si>
  <si>
    <t>TR86104CP_T</t>
  </si>
  <si>
    <t>B</t>
  </si>
  <si>
    <t>Bottom</t>
  </si>
  <si>
    <t>TS 05</t>
  </si>
  <si>
    <t>C1 Coil ID - 12-oclock</t>
  </si>
  <si>
    <t>TR86105C1</t>
  </si>
  <si>
    <t>CX-1050-SD-HT-1.4L</t>
  </si>
  <si>
    <t>T</t>
  </si>
  <si>
    <t>Top</t>
  </si>
  <si>
    <t>TS 06</t>
  </si>
  <si>
    <t>TR86106C1</t>
  </si>
  <si>
    <t>C1</t>
  </si>
  <si>
    <t>Coil 1</t>
  </si>
  <si>
    <t>TS 07</t>
  </si>
  <si>
    <t>C2 Coil ID - 12-oclock</t>
  </si>
  <si>
    <t>TR86107C2</t>
  </si>
  <si>
    <t>C2</t>
  </si>
  <si>
    <t>Coil 2</t>
  </si>
  <si>
    <t>TS 08</t>
  </si>
  <si>
    <t>TR86108C2</t>
  </si>
  <si>
    <t>C3</t>
  </si>
  <si>
    <t>Coil 3</t>
  </si>
  <si>
    <t>TS 09</t>
  </si>
  <si>
    <t>C3 Coil OD - 12-oclock</t>
  </si>
  <si>
    <t>TR86109C3</t>
  </si>
  <si>
    <t>C4</t>
  </si>
  <si>
    <t>Coil 4</t>
  </si>
  <si>
    <t>TS 10</t>
  </si>
  <si>
    <t>TR86110C3</t>
  </si>
  <si>
    <t>C5</t>
  </si>
  <si>
    <t>Coil 5</t>
  </si>
  <si>
    <t>TS 11</t>
  </si>
  <si>
    <t>C4 Coil OD - 12-oclock</t>
  </si>
  <si>
    <t>TR86111C4</t>
  </si>
  <si>
    <t>SP</t>
  </si>
  <si>
    <t>Splice</t>
  </si>
  <si>
    <t>TS 12</t>
  </si>
  <si>
    <t>TR86112C4</t>
  </si>
  <si>
    <t xml:space="preserve">RS </t>
  </si>
  <si>
    <t>Radial Support (really tangential)</t>
  </si>
  <si>
    <t>TS 13</t>
  </si>
  <si>
    <t>C5 Coil OD - 12-oclock</t>
  </si>
  <si>
    <t>TR86113C5</t>
  </si>
  <si>
    <t>US</t>
  </si>
  <si>
    <t>Upstream</t>
  </si>
  <si>
    <t>TS 14</t>
  </si>
  <si>
    <t>TR86114C5</t>
  </si>
  <si>
    <t>DS</t>
  </si>
  <si>
    <t>Downstream</t>
  </si>
  <si>
    <t>TS 15</t>
  </si>
  <si>
    <t>C1-C3 Lead splice - 12-oclock</t>
  </si>
  <si>
    <t>TR86115SP_C1_C3</t>
  </si>
  <si>
    <t>C</t>
  </si>
  <si>
    <t>Cold</t>
  </si>
  <si>
    <t>TS 16</t>
  </si>
  <si>
    <t>TR86116SP_C1_C3</t>
  </si>
  <si>
    <t>M</t>
  </si>
  <si>
    <t>Midway</t>
  </si>
  <si>
    <t>TS 17</t>
  </si>
  <si>
    <t>C3-C5 Lead splice - 12-oclock</t>
  </si>
  <si>
    <t>TR86117SP_C3_C5</t>
  </si>
  <si>
    <t>HS</t>
  </si>
  <si>
    <t>Heat Shield</t>
  </si>
  <si>
    <t>TS 18</t>
  </si>
  <si>
    <t>TR86118SP_C3_C5</t>
  </si>
  <si>
    <t>BO</t>
  </si>
  <si>
    <t>Bore</t>
  </si>
  <si>
    <t>TS 19</t>
  </si>
  <si>
    <t>C5-C4 Lead splice - 12-oclock</t>
  </si>
  <si>
    <t>TR86119SP_C4_C5</t>
  </si>
  <si>
    <t>OD</t>
  </si>
  <si>
    <t>Outside Diameter</t>
  </si>
  <si>
    <t>TS 20</t>
  </si>
  <si>
    <t>TR86120SP_C4_C5</t>
  </si>
  <si>
    <t>BOB</t>
  </si>
  <si>
    <t>C1-4 SST Bobin</t>
  </si>
  <si>
    <t>TS 21</t>
  </si>
  <si>
    <t>C4-C2 Lead splice - 12-oclock</t>
  </si>
  <si>
    <t>TR86120SP_C2_C4</t>
  </si>
  <si>
    <t>LBR</t>
  </si>
  <si>
    <t>Lower Beam Right</t>
  </si>
  <si>
    <t>TS 22</t>
  </si>
  <si>
    <t>TR86121SP_C2_C4</t>
  </si>
  <si>
    <t>UBR</t>
  </si>
  <si>
    <t>Upper Beam Right</t>
  </si>
  <si>
    <t>TS 23</t>
  </si>
  <si>
    <t>Upstream C5 - 10-oclock (C5 Bobbin)</t>
  </si>
  <si>
    <t>TR86123RS_US_T_BL_C</t>
  </si>
  <si>
    <t>LBL</t>
  </si>
  <si>
    <t>Lower Beam Left</t>
  </si>
  <si>
    <t>TS 24</t>
  </si>
  <si>
    <t>Dnstream C5 - 8-oclock (C5 Bobbin)</t>
  </si>
  <si>
    <t>TR86124RS_DS_B_BL_C</t>
  </si>
  <si>
    <t>UBL</t>
  </si>
  <si>
    <t>Upper Beam Left</t>
  </si>
  <si>
    <t>TS 25</t>
  </si>
  <si>
    <t>Upstream link - 10-oclock</t>
  </si>
  <si>
    <t>TP86125RS_US_T_BL_M</t>
  </si>
  <si>
    <t>PT-102-AL-14L</t>
  </si>
  <si>
    <t>ZS</t>
  </si>
  <si>
    <t>Z-Support</t>
  </si>
  <si>
    <t>TS 26</t>
  </si>
  <si>
    <t>TP86126RS_US_T_BL_M</t>
  </si>
  <si>
    <t>TS 27</t>
  </si>
  <si>
    <t>Dnstream link - 8-oclock</t>
  </si>
  <si>
    <t>TP86127RS_DS_B_BL_M</t>
  </si>
  <si>
    <t>TS 28</t>
  </si>
  <si>
    <t>RADShield ID - 6-oclock</t>
  </si>
  <si>
    <t>TP86128HS_BO_B_BR</t>
  </si>
  <si>
    <t>is this on the beam right or left side?</t>
  </si>
  <si>
    <t>TS 29</t>
  </si>
  <si>
    <t>TP86129HS_BO_B_BL</t>
  </si>
  <si>
    <t>TS 30</t>
  </si>
  <si>
    <t>RADShield OD - 6-oclock</t>
  </si>
  <si>
    <t>TP86130HS_B_OD</t>
  </si>
  <si>
    <t>TS 31</t>
  </si>
  <si>
    <t>TP86131HS_B_OD</t>
  </si>
  <si>
    <t>TS 32</t>
  </si>
  <si>
    <t>C1-4 Bobbin OD - 12 oclock</t>
  </si>
  <si>
    <t>TR86132BOB_US</t>
  </si>
  <si>
    <t>TS 33</t>
  </si>
  <si>
    <t>TR86133BOB_DS</t>
  </si>
  <si>
    <t>TS 34</t>
  </si>
  <si>
    <t>RADShield Upstrm Cone - 4-oclock</t>
  </si>
  <si>
    <t>TP86134HS_US_CO_LBR</t>
  </si>
  <si>
    <t>is this view looking Downstream?</t>
  </si>
  <si>
    <t>TS 35</t>
  </si>
  <si>
    <t>RADShield Dnstrm Cone - 4-oclock</t>
  </si>
  <si>
    <t>TP86135HS_DS_CO_LBR</t>
  </si>
  <si>
    <t>that will tell us if TS28 is BR or BL</t>
  </si>
  <si>
    <t>TS 36</t>
  </si>
  <si>
    <t>RADShield Upstrm Cone - 2-oclock</t>
  </si>
  <si>
    <t>TP86136HS_US_CO_UBR</t>
  </si>
  <si>
    <t>TS 37</t>
  </si>
  <si>
    <t>RADShield Dnstrm Cone - 2-oclock</t>
  </si>
  <si>
    <t>TP86137HS_DS_CO_UBR</t>
  </si>
  <si>
    <t>TS 38</t>
  </si>
  <si>
    <t>RADShield Upstrm Cone - 10-oclock</t>
  </si>
  <si>
    <t>TP86138HS_US_CO_UBL</t>
  </si>
  <si>
    <t>TS 39</t>
  </si>
  <si>
    <t>RADShield Dnstrm Cone - 10-oclock</t>
  </si>
  <si>
    <t>TP86139HS_DS_CO_UBL</t>
  </si>
  <si>
    <t>TS 40</t>
  </si>
  <si>
    <t>RADShield Upstrm Cone - 8-oclock</t>
  </si>
  <si>
    <t>TP86140HS_DS_CO_LBL</t>
  </si>
  <si>
    <t>TS 41</t>
  </si>
  <si>
    <t>RADShield Dnstrm Cone - 8-oclock</t>
  </si>
  <si>
    <t>TP86141HS_US_CO_LBL</t>
  </si>
  <si>
    <t>AL01</t>
  </si>
  <si>
    <t>Axial Load Cell Upstream - 4-oclock</t>
  </si>
  <si>
    <t>ZS86101US_BR_B</t>
  </si>
  <si>
    <t>AL02</t>
  </si>
  <si>
    <t>Axial Load Cell Dnstream - 4-oclock</t>
  </si>
  <si>
    <t>ZS86102DS_BR_B</t>
  </si>
  <si>
    <t>AL03</t>
  </si>
  <si>
    <t>Axial Load Cell Dnstream - 2-oclock</t>
  </si>
  <si>
    <t>ZS86103DS_BR_T</t>
  </si>
  <si>
    <t>AL04</t>
  </si>
  <si>
    <t>Axial Load Cell Upstream - 2-oclock</t>
  </si>
  <si>
    <t>ZS86104US_BR_T</t>
  </si>
  <si>
    <t>AL05</t>
  </si>
  <si>
    <t>Axial Load Cell Upstream - 10-oclock</t>
  </si>
  <si>
    <t>ZS86105US_BL_T</t>
  </si>
  <si>
    <t>AL06</t>
  </si>
  <si>
    <t>Axial Load Cell Dnstream - 10-oclock</t>
  </si>
  <si>
    <t>ZS86106DS_BL_T</t>
  </si>
  <si>
    <t>AL07</t>
  </si>
  <si>
    <t>Axial Load Cell Dnstream - 8-oclock</t>
  </si>
  <si>
    <t>ZS86107DS_BL_B</t>
  </si>
  <si>
    <t>AL08</t>
  </si>
  <si>
    <t>Axial Load Cell Upstream - 8-oclock</t>
  </si>
  <si>
    <t>ZS86108US_BL_B</t>
  </si>
  <si>
    <t>RL01</t>
  </si>
  <si>
    <t>Radial Load Cell Upstream - 4-oclock</t>
  </si>
  <si>
    <t>RS86101US_BR_B</t>
  </si>
  <si>
    <t>RL02</t>
  </si>
  <si>
    <t>Radial Load Cell Dnstream - 4-oclock</t>
  </si>
  <si>
    <t>RS86102DS_BR_B</t>
  </si>
  <si>
    <t>RL03</t>
  </si>
  <si>
    <t>Radial Load Cell Dnstream - 2-oclock</t>
  </si>
  <si>
    <t>RS86103DS_BR_T</t>
  </si>
  <si>
    <t>RL04</t>
  </si>
  <si>
    <t>Radial Load Cell Upstream - 2-oclock</t>
  </si>
  <si>
    <t>RS86104US_BR_T</t>
  </si>
  <si>
    <t>RL05</t>
  </si>
  <si>
    <t>Radial Load Cell Upstream - 10-oclock</t>
  </si>
  <si>
    <t>RS86105US_BL_T</t>
  </si>
  <si>
    <t>RL06</t>
  </si>
  <si>
    <t>Radial Load Cell Dnstream - 10-oclock</t>
  </si>
  <si>
    <t>RS86106DS_BL_T</t>
  </si>
  <si>
    <t>RL07</t>
  </si>
  <si>
    <t>Radial Load Cell Dnstream - 8-oclock</t>
  </si>
  <si>
    <t>RS86107DS_BL_B</t>
  </si>
  <si>
    <t>RL08</t>
  </si>
  <si>
    <t>Radial Load Cell Upstream - 8-oclock</t>
  </si>
  <si>
    <t>RS86108US_BL_B</t>
  </si>
  <si>
    <t xml:space="preserve">Task </t>
  </si>
  <si>
    <t>Solenoid Interlock</t>
  </si>
  <si>
    <t>Engineer</t>
  </si>
  <si>
    <t>D. Kashy and Renuka Rajput-Ghoshal</t>
  </si>
  <si>
    <t>Date</t>
  </si>
  <si>
    <t>December 16th 2016</t>
  </si>
  <si>
    <t>Version</t>
  </si>
  <si>
    <t>Signal Name</t>
  </si>
  <si>
    <t>Units</t>
  </si>
  <si>
    <t>Normal Range</t>
  </si>
  <si>
    <t>Fast Ramp (Hardwire)</t>
  </si>
  <si>
    <t>Fast Dump (PLC)</t>
  </si>
  <si>
    <t>Controlled Ramp (PLC) (2A/sec)</t>
  </si>
  <si>
    <t>Delay Threshold</t>
  </si>
  <si>
    <t>Notes</t>
  </si>
  <si>
    <t>LL8620DP</t>
  </si>
  <si>
    <t>Helium Level</t>
  </si>
  <si>
    <t>%</t>
  </si>
  <si>
    <t>70-80</t>
  </si>
  <si>
    <t>&lt;40</t>
  </si>
  <si>
    <t>1s</t>
  </si>
  <si>
    <t xml:space="preserve">Low level means conductor in SST would go dry  </t>
  </si>
  <si>
    <t>&lt;20</t>
  </si>
  <si>
    <t>LL8670DP</t>
  </si>
  <si>
    <t>&lt;60</t>
  </si>
  <si>
    <t>&lt;30</t>
  </si>
  <si>
    <t>Helium Tank Pressure</t>
  </si>
  <si>
    <t>atm</t>
  </si>
  <si>
    <t>1.1-1.3</t>
  </si>
  <si>
    <t>&gt;1.6</t>
  </si>
  <si>
    <t>3s</t>
  </si>
  <si>
    <t>Higher pressure means higher lead temps</t>
  </si>
  <si>
    <t>0.5-1.2</t>
  </si>
  <si>
    <t>Higher pressure means higher coil temps</t>
  </si>
  <si>
    <t>TD8622A&amp;B</t>
  </si>
  <si>
    <t>VCL Temperatures</t>
  </si>
  <si>
    <t>K</t>
  </si>
  <si>
    <t>5-10</t>
  </si>
  <si>
    <t>&gt;15?</t>
  </si>
  <si>
    <t>&gt;14</t>
  </si>
  <si>
    <t>&gt;12</t>
  </si>
  <si>
    <t>400ms</t>
  </si>
  <si>
    <t>may need to be raised, why not just use voltage drop?</t>
  </si>
  <si>
    <t>FV8621A&amp;B</t>
  </si>
  <si>
    <t>VCL Flow</t>
  </si>
  <si>
    <t>SLM</t>
  </si>
  <si>
    <t>35.4-41.3</t>
  </si>
  <si>
    <t xml:space="preserve">+/- 5SLPM of SP </t>
  </si>
  <si>
    <t>500ms</t>
  </si>
  <si>
    <t>TD8624A&amp;B</t>
  </si>
  <si>
    <t>Splice Temperature</t>
  </si>
  <si>
    <t>4.5-5</t>
  </si>
  <si>
    <t>&gt;8.5</t>
  </si>
  <si>
    <t>VT1_DAQ&amp;VT19_DAQ</t>
  </si>
  <si>
    <t>VCL Voltage Drop</t>
  </si>
  <si>
    <t>mV</t>
  </si>
  <si>
    <t>0-10</t>
  </si>
  <si>
    <t>&gt;100</t>
  </si>
  <si>
    <t>&gt;80</t>
  </si>
  <si>
    <t>&gt;50</t>
  </si>
  <si>
    <t>650ms</t>
  </si>
  <si>
    <t>Comparators 1 &amp; 2</t>
  </si>
  <si>
    <t>Coil/Splice Voltage Drop</t>
  </si>
  <si>
    <t>&gt;60</t>
  </si>
  <si>
    <t>1s(controlled), 650ms(Fast</t>
  </si>
  <si>
    <t>Chassis Watchdog</t>
  </si>
  <si>
    <t>sec</t>
  </si>
  <si>
    <t>&gt;5</t>
  </si>
  <si>
    <t>Current lead water flow Supply</t>
  </si>
  <si>
    <t>gpm</t>
  </si>
  <si>
    <t>?</t>
  </si>
  <si>
    <t>&lt;3.4</t>
  </si>
  <si>
    <t>Why are the values differernt???</t>
  </si>
  <si>
    <t>Current lead water flow return</t>
  </si>
  <si>
    <t>&lt;3.2</t>
  </si>
  <si>
    <t>TP8621A&amp;B</t>
  </si>
  <si>
    <t>Current Lead Temp</t>
  </si>
  <si>
    <t>~300</t>
  </si>
  <si>
    <t xml:space="preserve">VT cable  connector disconnected </t>
  </si>
  <si>
    <t>Any disconnect</t>
  </si>
  <si>
    <t>Coil and HB cable connector disconnected</t>
  </si>
  <si>
    <t>Fast Dump Button (EPICs GUI)</t>
  </si>
  <si>
    <t>push button</t>
  </si>
  <si>
    <t>Current Limit (Hard coded)</t>
  </si>
  <si>
    <t>0-2416</t>
  </si>
  <si>
    <t>VESDA Fire Detection</t>
  </si>
  <si>
    <t>on/off</t>
  </si>
  <si>
    <t>UPS Battery low</t>
  </si>
  <si>
    <t>Cooldown Valve (warm return)</t>
  </si>
  <si>
    <t>Future could open on Quench or FD</t>
  </si>
  <si>
    <t>Cold return Valve</t>
  </si>
  <si>
    <t>Future could close on Quench or FD</t>
  </si>
  <si>
    <t>SV8622</t>
  </si>
  <si>
    <t xml:space="preserve">Lead flow to atmosphere vent </t>
  </si>
  <si>
    <t>open</t>
  </si>
  <si>
    <t>closed</t>
  </si>
  <si>
    <t>opens above 80mV on lead voltage drop, closed when voltage drop falls below 60mV</t>
  </si>
  <si>
    <t>Do we need to do it this way or delete this variable</t>
  </si>
  <si>
    <t>25K</t>
  </si>
  <si>
    <t>20K</t>
  </si>
  <si>
    <t>40K</t>
  </si>
  <si>
    <t>50K</t>
  </si>
  <si>
    <t>HE_CP_CD_DT</t>
  </si>
  <si>
    <t>TR8610-TS01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</si>
</sst>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1"/>
      <name val="Calibri"/>
      <family val="2"/>
      <scheme val="minor"/>
    </font>
    <font>
      <sz val="11"/>
      <name val="Calibri"/>
      <family val="2"/>
      <scheme val="minor"/>
    </font>
    <font>
      <b/>
      <sz val="9"/>
      <color indexed="81"/>
      <name val="Tahoma"/>
      <family val="2"/>
    </font>
    <font>
      <sz val="9"/>
      <color indexed="81"/>
      <name val="Tahoma"/>
      <family val="2"/>
    </font>
    <font>
      <sz val="11"/>
      <color theme="1"/>
      <name val="Calibri"/>
      <family val="2"/>
      <scheme val="minor"/>
    </font>
    <font>
      <sz val="11"/>
      <color rgb="FFFF0000"/>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7030A0"/>
        <bgColor indexed="64"/>
      </patternFill>
    </fill>
  </fills>
  <borders count="44">
    <border>
      <left/>
      <right/>
      <top/>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diagonal/>
    </border>
    <border>
      <left/>
      <right style="thin">
        <color auto="1"/>
      </right>
      <top style="medium">
        <color auto="1"/>
      </top>
      <bottom/>
      <diagonal/>
    </border>
  </borders>
  <cellStyleXfs count="3">
    <xf numFmtId="0" fontId="0" fillId="0" borderId="0"/>
    <xf numFmtId="0" fontId="5" fillId="0" borderId="0"/>
    <xf numFmtId="0" fontId="7" fillId="0" borderId="0" applyNumberFormat="0" applyFill="0" applyBorder="0" applyAlignment="0" applyProtection="0"/>
  </cellStyleXfs>
  <cellXfs count="253">
    <xf numFmtId="0" fontId="0" fillId="0" borderId="0" xfId="0"/>
    <xf numFmtId="0" fontId="0" fillId="0" borderId="1" xfId="0" applyBorder="1" applyAlignment="1">
      <alignment horizontal="center" wrapText="1"/>
    </xf>
    <xf numFmtId="0" fontId="0" fillId="0" borderId="3" xfId="0" applyBorder="1" applyAlignment="1">
      <alignment horizontal="center" wrapText="1"/>
    </xf>
    <xf numFmtId="0" fontId="0" fillId="0" borderId="6" xfId="0" applyFill="1" applyBorder="1" applyAlignment="1">
      <alignment horizontal="center" wrapText="1"/>
    </xf>
    <xf numFmtId="0" fontId="0" fillId="0" borderId="0" xfId="0" applyBorder="1" applyAlignment="1">
      <alignment horizontal="center" wrapText="1"/>
    </xf>
    <xf numFmtId="0" fontId="0" fillId="0" borderId="6" xfId="0" quotePrefix="1" applyBorder="1" applyAlignment="1">
      <alignment horizontal="center" wrapText="1"/>
    </xf>
    <xf numFmtId="0" fontId="0" fillId="0" borderId="6" xfId="0" applyBorder="1" applyAlignment="1">
      <alignment horizontal="center" wrapText="1"/>
    </xf>
    <xf numFmtId="0" fontId="0" fillId="0" borderId="10" xfId="0" quotePrefix="1" applyBorder="1" applyAlignment="1">
      <alignment horizontal="center" wrapText="1"/>
    </xf>
    <xf numFmtId="0" fontId="0" fillId="0" borderId="0" xfId="0" applyAlignment="1">
      <alignment horizontal="center" wrapText="1"/>
    </xf>
    <xf numFmtId="0" fontId="0" fillId="0" borderId="5" xfId="0" quotePrefix="1" applyBorder="1" applyAlignment="1">
      <alignment horizontal="center" wrapText="1"/>
    </xf>
    <xf numFmtId="0" fontId="1" fillId="0" borderId="1" xfId="0" applyFont="1" applyBorder="1" applyAlignment="1">
      <alignment horizontal="center" wrapText="1"/>
    </xf>
    <xf numFmtId="0" fontId="1" fillId="0" borderId="13" xfId="0" applyFont="1" applyBorder="1" applyAlignment="1">
      <alignment horizontal="center" wrapText="1"/>
    </xf>
    <xf numFmtId="0" fontId="0" fillId="0" borderId="13" xfId="0" applyBorder="1" applyAlignment="1">
      <alignment horizontal="center" wrapText="1"/>
    </xf>
    <xf numFmtId="0" fontId="0" fillId="0" borderId="3" xfId="0" applyFill="1" applyBorder="1" applyAlignment="1">
      <alignment horizontal="center" wrapText="1"/>
    </xf>
    <xf numFmtId="0" fontId="0" fillId="0" borderId="6" xfId="0" quotePrefix="1" applyFill="1" applyBorder="1" applyAlignment="1">
      <alignment horizontal="center" wrapText="1"/>
    </xf>
    <xf numFmtId="0" fontId="0" fillId="0" borderId="2" xfId="0" applyFill="1" applyBorder="1" applyAlignment="1">
      <alignment horizontal="center" wrapText="1"/>
    </xf>
    <xf numFmtId="0" fontId="0" fillId="0" borderId="5" xfId="0" applyFill="1" applyBorder="1" applyAlignment="1">
      <alignment horizontal="center" wrapText="1"/>
    </xf>
    <xf numFmtId="0" fontId="0" fillId="0" borderId="5" xfId="0" quotePrefix="1" applyFill="1" applyBorder="1" applyAlignment="1">
      <alignment horizontal="center" wrapText="1"/>
    </xf>
    <xf numFmtId="0" fontId="0" fillId="0" borderId="19" xfId="0" applyFill="1" applyBorder="1" applyAlignment="1">
      <alignment horizontal="center" wrapText="1"/>
    </xf>
    <xf numFmtId="0" fontId="0" fillId="0" borderId="18" xfId="0" applyFill="1" applyBorder="1" applyAlignment="1">
      <alignment horizontal="center" wrapText="1"/>
    </xf>
    <xf numFmtId="16" fontId="0" fillId="0" borderId="5" xfId="0" quotePrefix="1" applyNumberFormat="1" applyBorder="1" applyAlignment="1">
      <alignment horizontal="center" wrapText="1"/>
    </xf>
    <xf numFmtId="0" fontId="0" fillId="0" borderId="18" xfId="0" quotePrefix="1" applyBorder="1" applyAlignment="1">
      <alignment horizontal="center" wrapText="1"/>
    </xf>
    <xf numFmtId="0" fontId="0" fillId="0" borderId="0" xfId="0" applyFont="1" applyAlignment="1">
      <alignment horizontal="center" wrapText="1"/>
    </xf>
    <xf numFmtId="0" fontId="0" fillId="0" borderId="0" xfId="0" applyFont="1" applyBorder="1" applyAlignment="1">
      <alignment horizontal="center" wrapText="1"/>
    </xf>
    <xf numFmtId="14" fontId="0" fillId="0" borderId="10" xfId="0" quotePrefix="1" applyNumberFormat="1" applyFont="1" applyFill="1" applyBorder="1" applyAlignment="1">
      <alignment horizontal="center" wrapText="1"/>
    </xf>
    <xf numFmtId="14" fontId="0" fillId="0" borderId="9" xfId="0" quotePrefix="1" applyNumberFormat="1" applyFont="1" applyFill="1" applyBorder="1" applyAlignment="1">
      <alignment horizontal="center" wrapText="1"/>
    </xf>
    <xf numFmtId="0" fontId="0" fillId="0" borderId="10" xfId="0" quotePrefix="1" applyFont="1" applyBorder="1" applyAlignment="1">
      <alignment horizontal="center" wrapText="1"/>
    </xf>
    <xf numFmtId="0" fontId="0" fillId="0" borderId="10" xfId="0" applyFont="1" applyFill="1" applyBorder="1" applyAlignment="1">
      <alignment horizontal="center" wrapText="1"/>
    </xf>
    <xf numFmtId="0" fontId="0" fillId="0" borderId="0" xfId="0" applyFont="1"/>
    <xf numFmtId="0" fontId="0" fillId="0" borderId="6" xfId="0" applyFont="1" applyBorder="1" applyAlignment="1">
      <alignment horizontal="center" wrapText="1"/>
    </xf>
    <xf numFmtId="0" fontId="0" fillId="0" borderId="6" xfId="0" applyBorder="1"/>
    <xf numFmtId="0" fontId="0" fillId="0" borderId="6" xfId="0" quotePrefix="1" applyBorder="1" applyAlignment="1">
      <alignment horizontal="center" wrapText="1"/>
    </xf>
    <xf numFmtId="0" fontId="0" fillId="0" borderId="6" xfId="0" applyBorder="1" applyAlignment="1">
      <alignment horizontal="center" wrapText="1"/>
    </xf>
    <xf numFmtId="0" fontId="0" fillId="0" borderId="0" xfId="0" applyAlignment="1">
      <alignment horizontal="center" wrapText="1"/>
    </xf>
    <xf numFmtId="0" fontId="0" fillId="0" borderId="0" xfId="0" applyAlignment="1">
      <alignment wrapText="1"/>
    </xf>
    <xf numFmtId="0" fontId="0" fillId="0" borderId="0" xfId="0" applyBorder="1"/>
    <xf numFmtId="14" fontId="0" fillId="0" borderId="6" xfId="0" quotePrefix="1" applyNumberFormat="1" applyFont="1" applyBorder="1" applyAlignment="1">
      <alignment horizontal="center" wrapText="1"/>
    </xf>
    <xf numFmtId="14" fontId="0" fillId="0" borderId="6" xfId="0" quotePrefix="1" applyNumberFormat="1" applyFont="1" applyFill="1" applyBorder="1" applyAlignment="1">
      <alignment horizontal="center" wrapText="1"/>
    </xf>
    <xf numFmtId="0" fontId="0" fillId="0" borderId="5" xfId="0" applyFont="1" applyBorder="1" applyAlignment="1">
      <alignment horizontal="center" wrapText="1"/>
    </xf>
    <xf numFmtId="0" fontId="0" fillId="0" borderId="6" xfId="0" quotePrefix="1" applyFont="1" applyBorder="1" applyAlignment="1">
      <alignment horizontal="center" wrapText="1"/>
    </xf>
    <xf numFmtId="0" fontId="0" fillId="0" borderId="6" xfId="0" quotePrefix="1" applyFont="1" applyFill="1" applyBorder="1" applyAlignment="1">
      <alignment horizontal="center" wrapText="1"/>
    </xf>
    <xf numFmtId="0" fontId="0" fillId="0" borderId="12" xfId="0" applyFont="1" applyBorder="1" applyAlignment="1">
      <alignment horizontal="center" wrapText="1"/>
    </xf>
    <xf numFmtId="0" fontId="0" fillId="0" borderId="14" xfId="0" applyFont="1" applyFill="1" applyBorder="1" applyAlignment="1">
      <alignment horizontal="center" wrapText="1"/>
    </xf>
    <xf numFmtId="0" fontId="0" fillId="0" borderId="15" xfId="0" applyFont="1" applyFill="1" applyBorder="1" applyAlignment="1">
      <alignment horizontal="center" wrapText="1"/>
    </xf>
    <xf numFmtId="0" fontId="0" fillId="0" borderId="15" xfId="0" quotePrefix="1" applyFont="1" applyFill="1" applyBorder="1" applyAlignment="1">
      <alignment horizontal="center" wrapText="1"/>
    </xf>
    <xf numFmtId="2" fontId="0" fillId="0" borderId="15" xfId="0" quotePrefix="1" applyNumberFormat="1" applyFont="1" applyFill="1" applyBorder="1" applyAlignment="1">
      <alignment horizontal="center" wrapText="1"/>
    </xf>
    <xf numFmtId="0" fontId="0" fillId="0" borderId="16" xfId="0" quotePrefix="1" applyFont="1" applyFill="1" applyBorder="1" applyAlignment="1">
      <alignment horizontal="center" wrapText="1"/>
    </xf>
    <xf numFmtId="0" fontId="0" fillId="0" borderId="4" xfId="0" applyFont="1" applyFill="1" applyBorder="1" applyAlignment="1">
      <alignment horizontal="center" wrapText="1"/>
    </xf>
    <xf numFmtId="0" fontId="0" fillId="0" borderId="7" xfId="0" applyFont="1" applyFill="1" applyBorder="1" applyAlignment="1">
      <alignment horizontal="center" wrapText="1"/>
    </xf>
    <xf numFmtId="0" fontId="0" fillId="0" borderId="7" xfId="0" quotePrefix="1" applyFont="1" applyFill="1" applyBorder="1" applyAlignment="1">
      <alignment horizontal="center" wrapText="1"/>
    </xf>
    <xf numFmtId="0" fontId="0" fillId="0" borderId="17" xfId="0" quotePrefix="1" applyFont="1" applyFill="1" applyBorder="1" applyAlignment="1">
      <alignment horizontal="center" wrapText="1"/>
    </xf>
    <xf numFmtId="0" fontId="0" fillId="0" borderId="5" xfId="0" quotePrefix="1" applyFont="1" applyFill="1" applyBorder="1" applyAlignment="1">
      <alignment horizontal="center" wrapText="1"/>
    </xf>
    <xf numFmtId="2" fontId="0" fillId="0" borderId="7" xfId="0" quotePrefix="1" applyNumberFormat="1" applyFont="1" applyFill="1" applyBorder="1" applyAlignment="1">
      <alignment horizontal="center" wrapText="1"/>
    </xf>
    <xf numFmtId="0" fontId="0" fillId="0" borderId="20" xfId="0" quotePrefix="1" applyFont="1" applyFill="1" applyBorder="1" applyAlignment="1">
      <alignment horizontal="center" wrapText="1"/>
    </xf>
    <xf numFmtId="16" fontId="0" fillId="0" borderId="6" xfId="0" quotePrefix="1" applyNumberFormat="1" applyFill="1" applyBorder="1" applyAlignment="1">
      <alignment horizontal="center" wrapText="1"/>
    </xf>
    <xf numFmtId="0" fontId="0" fillId="0" borderId="0" xfId="0"/>
    <xf numFmtId="0" fontId="0" fillId="0" borderId="6" xfId="0" applyBorder="1" applyAlignment="1">
      <alignment horizontal="center" wrapText="1"/>
    </xf>
    <xf numFmtId="0" fontId="0" fillId="0" borderId="8" xfId="0" applyBorder="1" applyAlignment="1">
      <alignment horizontal="center" wrapText="1"/>
    </xf>
    <xf numFmtId="0" fontId="0" fillId="0" borderId="10" xfId="0" quotePrefix="1" applyBorder="1" applyAlignment="1">
      <alignment horizontal="center" wrapText="1"/>
    </xf>
    <xf numFmtId="0" fontId="0" fillId="0" borderId="6" xfId="0" applyFill="1" applyBorder="1" applyAlignment="1">
      <alignment horizontal="center" wrapText="1"/>
    </xf>
    <xf numFmtId="0" fontId="0" fillId="0" borderId="6" xfId="0" quotePrefix="1" applyBorder="1" applyAlignment="1">
      <alignment horizontal="center" wrapText="1"/>
    </xf>
    <xf numFmtId="0" fontId="0" fillId="0" borderId="5" xfId="0" quotePrefix="1" applyBorder="1" applyAlignment="1">
      <alignment horizontal="center" wrapText="1"/>
    </xf>
    <xf numFmtId="0" fontId="2" fillId="0" borderId="15" xfId="0" applyFont="1" applyFill="1" applyBorder="1" applyAlignment="1">
      <alignment horizontal="center" wrapText="1"/>
    </xf>
    <xf numFmtId="0" fontId="0" fillId="0" borderId="7" xfId="0" applyFont="1" applyBorder="1" applyAlignment="1">
      <alignment wrapText="1"/>
    </xf>
    <xf numFmtId="0" fontId="0" fillId="0" borderId="5" xfId="0" quotePrefix="1" applyFont="1" applyBorder="1" applyAlignment="1">
      <alignment horizontal="center" wrapText="1"/>
    </xf>
    <xf numFmtId="14" fontId="0" fillId="0" borderId="5" xfId="0" quotePrefix="1" applyNumberFormat="1" applyFont="1" applyBorder="1" applyAlignment="1">
      <alignment horizontal="center" wrapText="1"/>
    </xf>
    <xf numFmtId="14" fontId="0" fillId="0" borderId="7" xfId="0" quotePrefix="1" applyNumberFormat="1" applyFont="1" applyFill="1" applyBorder="1" applyAlignment="1">
      <alignment horizontal="center" wrapText="1"/>
    </xf>
    <xf numFmtId="0" fontId="0" fillId="0" borderId="20" xfId="0" applyFont="1" applyBorder="1" applyAlignment="1">
      <alignment horizontal="center" wrapText="1"/>
    </xf>
    <xf numFmtId="0" fontId="0" fillId="0" borderId="20" xfId="0" quotePrefix="1" applyFont="1" applyBorder="1" applyAlignment="1">
      <alignment horizontal="center" wrapText="1"/>
    </xf>
    <xf numFmtId="14" fontId="0" fillId="0" borderId="20" xfId="0" quotePrefix="1" applyNumberFormat="1" applyFont="1" applyBorder="1" applyAlignment="1">
      <alignment horizontal="center" wrapText="1"/>
    </xf>
    <xf numFmtId="0" fontId="0" fillId="0" borderId="15" xfId="0" applyFont="1" applyFill="1" applyBorder="1" applyAlignment="1">
      <alignment horizontal="center" wrapText="1" shrinkToFit="1"/>
    </xf>
    <xf numFmtId="14" fontId="0" fillId="0" borderId="15" xfId="0" quotePrefix="1" applyNumberFormat="1" applyFont="1"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6" xfId="0" quotePrefix="1" applyFill="1" applyBorder="1" applyAlignment="1">
      <alignment horizontal="center" wrapText="1"/>
    </xf>
    <xf numFmtId="14" fontId="0" fillId="2" borderId="10" xfId="0" quotePrefix="1" applyNumberFormat="1" applyFill="1" applyBorder="1" applyAlignment="1">
      <alignment horizontal="center" wrapText="1"/>
    </xf>
    <xf numFmtId="0" fontId="0" fillId="2" borderId="10" xfId="0" quotePrefix="1" applyFill="1" applyBorder="1" applyAlignment="1">
      <alignment horizontal="center" wrapText="1"/>
    </xf>
    <xf numFmtId="14" fontId="0" fillId="2" borderId="11" xfId="0" quotePrefix="1" applyNumberFormat="1" applyFill="1" applyBorder="1" applyAlignment="1">
      <alignment horizontal="center" wrapText="1"/>
    </xf>
    <xf numFmtId="0" fontId="0" fillId="2" borderId="20" xfId="0" quotePrefix="1" applyFill="1" applyBorder="1" applyAlignment="1">
      <alignment horizontal="center" wrapText="1"/>
    </xf>
    <xf numFmtId="2" fontId="0" fillId="2" borderId="6" xfId="0" quotePrefix="1" applyNumberFormat="1" applyFill="1" applyBorder="1" applyAlignment="1">
      <alignment horizontal="center" wrapText="1"/>
    </xf>
    <xf numFmtId="2" fontId="0" fillId="2" borderId="20" xfId="0" quotePrefix="1" applyNumberFormat="1" applyFill="1" applyBorder="1" applyAlignment="1">
      <alignment horizontal="center" wrapText="1"/>
    </xf>
    <xf numFmtId="0" fontId="0" fillId="0" borderId="6" xfId="0" quotePrefix="1" applyNumberFormat="1" applyFill="1" applyBorder="1" applyAlignment="1">
      <alignment horizontal="center" wrapText="1"/>
    </xf>
    <xf numFmtId="0" fontId="0" fillId="0" borderId="5" xfId="0" quotePrefix="1" applyBorder="1" applyAlignment="1">
      <alignment horizontal="center"/>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0" xfId="0" applyFill="1" applyBorder="1" applyAlignment="1">
      <alignment horizontal="center" wrapText="1"/>
    </xf>
    <xf numFmtId="0" fontId="0" fillId="0" borderId="5" xfId="0" quotePrefix="1" applyNumberFormat="1" applyBorder="1" applyAlignment="1">
      <alignment horizontal="center" wrapText="1"/>
    </xf>
    <xf numFmtId="0" fontId="5" fillId="0" borderId="0" xfId="1" applyAlignment="1">
      <alignment horizontal="right"/>
    </xf>
    <xf numFmtId="0" fontId="5" fillId="0" borderId="0" xfId="1"/>
    <xf numFmtId="0" fontId="5" fillId="0" borderId="0" xfId="1" applyAlignment="1">
      <alignment horizontal="center" wrapText="1"/>
    </xf>
    <xf numFmtId="22" fontId="7" fillId="0" borderId="0" xfId="2" applyNumberFormat="1" applyAlignment="1">
      <alignment horizontal="center" wrapText="1"/>
    </xf>
    <xf numFmtId="0" fontId="5" fillId="0" borderId="0" xfId="1" applyAlignment="1">
      <alignment horizontal="left" vertical="top" wrapText="1"/>
    </xf>
    <xf numFmtId="0" fontId="5" fillId="0" borderId="0" xfId="1" applyAlignment="1">
      <alignment horizontal="left" vertical="top" wrapText="1"/>
    </xf>
    <xf numFmtId="0" fontId="5" fillId="0" borderId="1" xfId="1" applyBorder="1" applyAlignment="1">
      <alignment horizontal="center" wrapText="1"/>
    </xf>
    <xf numFmtId="0" fontId="5" fillId="0" borderId="27" xfId="1" applyBorder="1" applyAlignment="1">
      <alignment horizontal="center" wrapText="1"/>
    </xf>
    <xf numFmtId="0" fontId="5" fillId="0" borderId="28" xfId="1" applyBorder="1" applyAlignment="1">
      <alignment horizontal="center" wrapText="1"/>
    </xf>
    <xf numFmtId="0" fontId="5" fillId="0" borderId="28" xfId="1" applyBorder="1" applyAlignment="1">
      <alignment horizontal="center" wrapText="1"/>
    </xf>
    <xf numFmtId="0" fontId="5" fillId="0" borderId="8" xfId="1" applyBorder="1" applyAlignment="1">
      <alignment horizontal="center" wrapText="1"/>
    </xf>
    <xf numFmtId="0" fontId="5" fillId="0" borderId="8" xfId="1" applyBorder="1" applyAlignment="1">
      <alignment horizontal="center" wrapText="1"/>
    </xf>
    <xf numFmtId="0" fontId="5" fillId="0" borderId="6" xfId="1" applyBorder="1" applyAlignment="1">
      <alignment horizontal="center" wrapText="1"/>
    </xf>
    <xf numFmtId="0" fontId="5" fillId="0" borderId="26" xfId="1" applyBorder="1" applyAlignment="1">
      <alignment horizontal="center" wrapText="1"/>
    </xf>
    <xf numFmtId="0" fontId="5" fillId="0" borderId="0" xfId="1" applyAlignment="1">
      <alignment horizontal="center" wrapText="1"/>
    </xf>
    <xf numFmtId="0" fontId="0" fillId="0" borderId="6" xfId="0" applyBorder="1" applyAlignment="1">
      <alignment horizontal="right"/>
    </xf>
    <xf numFmtId="0" fontId="0" fillId="3" borderId="6" xfId="0" applyFill="1" applyBorder="1" applyAlignment="1">
      <alignment horizontal="center"/>
    </xf>
    <xf numFmtId="0" fontId="5" fillId="0" borderId="5" xfId="1" applyBorder="1" applyAlignment="1">
      <alignment horizontal="center" wrapText="1"/>
    </xf>
    <xf numFmtId="0" fontId="5" fillId="0" borderId="29" xfId="1" quotePrefix="1" applyBorder="1" applyAlignment="1">
      <alignment horizontal="center" wrapText="1"/>
    </xf>
    <xf numFmtId="0" fontId="5" fillId="0" borderId="30" xfId="1" quotePrefix="1" applyBorder="1" applyAlignment="1">
      <alignment horizontal="center" wrapText="1"/>
    </xf>
    <xf numFmtId="0" fontId="5" fillId="0" borderId="31" xfId="1" quotePrefix="1" applyBorder="1" applyAlignment="1">
      <alignment horizontal="center" wrapText="1"/>
    </xf>
    <xf numFmtId="0" fontId="5" fillId="0" borderId="9" xfId="1" applyBorder="1" applyAlignment="1">
      <alignment horizontal="center" wrapText="1"/>
    </xf>
    <xf numFmtId="0" fontId="5" fillId="0" borderId="10" xfId="1" applyBorder="1" applyAlignment="1">
      <alignment horizontal="center" wrapText="1"/>
    </xf>
    <xf numFmtId="0" fontId="5" fillId="0" borderId="11" xfId="1" applyBorder="1" applyAlignment="1">
      <alignment horizontal="center" wrapText="1"/>
    </xf>
    <xf numFmtId="0" fontId="5" fillId="0" borderId="12" xfId="1" applyBorder="1" applyAlignment="1">
      <alignment horizontal="center" wrapText="1"/>
    </xf>
    <xf numFmtId="0" fontId="5" fillId="0" borderId="3" xfId="1" applyBorder="1" applyAlignment="1">
      <alignment horizontal="center" wrapText="1"/>
    </xf>
    <xf numFmtId="0" fontId="5" fillId="0" borderId="6" xfId="1" applyBorder="1" applyAlignment="1">
      <alignment horizontal="center" wrapText="1"/>
    </xf>
    <xf numFmtId="0" fontId="5" fillId="0" borderId="10" xfId="1" quotePrefix="1" applyBorder="1" applyAlignment="1">
      <alignment horizontal="center" wrapText="1"/>
    </xf>
    <xf numFmtId="0" fontId="5" fillId="0" borderId="11" xfId="1" quotePrefix="1" applyBorder="1" applyAlignment="1">
      <alignment horizontal="center" wrapText="1"/>
    </xf>
    <xf numFmtId="0" fontId="5" fillId="0" borderId="12" xfId="1" quotePrefix="1" applyBorder="1" applyAlignment="1">
      <alignment horizontal="center" wrapText="1"/>
    </xf>
    <xf numFmtId="0" fontId="5" fillId="0" borderId="10" xfId="1" applyBorder="1" applyAlignment="1">
      <alignment horizontal="center" wrapText="1"/>
    </xf>
    <xf numFmtId="0" fontId="5" fillId="3" borderId="10" xfId="1" applyFill="1" applyBorder="1" applyAlignment="1">
      <alignment horizontal="center" wrapText="1"/>
    </xf>
    <xf numFmtId="0" fontId="5" fillId="3" borderId="11" xfId="1" applyFill="1" applyBorder="1" applyAlignment="1">
      <alignment horizontal="center" wrapText="1"/>
    </xf>
    <xf numFmtId="0" fontId="5" fillId="3" borderId="12" xfId="1" applyFill="1" applyBorder="1" applyAlignment="1">
      <alignment horizontal="center" wrapText="1"/>
    </xf>
    <xf numFmtId="0" fontId="0" fillId="3" borderId="6" xfId="0" applyFill="1" applyBorder="1" applyAlignment="1">
      <alignment horizontal="center" wrapText="1"/>
    </xf>
    <xf numFmtId="0" fontId="0" fillId="0" borderId="6" xfId="0" applyBorder="1" applyAlignment="1">
      <alignment horizontal="center"/>
    </xf>
    <xf numFmtId="0" fontId="0" fillId="0" borderId="20" xfId="0" applyBorder="1" applyAlignment="1">
      <alignment horizontal="right"/>
    </xf>
    <xf numFmtId="0" fontId="0" fillId="0" borderId="20" xfId="0" applyFill="1" applyBorder="1" applyAlignment="1">
      <alignment horizontal="center" wrapText="1"/>
    </xf>
    <xf numFmtId="0" fontId="5" fillId="0" borderId="32" xfId="1" applyBorder="1" applyAlignment="1">
      <alignment horizontal="center" wrapText="1"/>
    </xf>
    <xf numFmtId="0" fontId="5" fillId="0" borderId="20" xfId="1" applyBorder="1" applyAlignment="1">
      <alignment horizontal="center" wrapText="1"/>
    </xf>
    <xf numFmtId="0" fontId="5" fillId="0" borderId="33" xfId="1" quotePrefix="1" applyBorder="1" applyAlignment="1">
      <alignment horizontal="center" wrapText="1"/>
    </xf>
    <xf numFmtId="0" fontId="5" fillId="0" borderId="34" xfId="1" quotePrefix="1" applyBorder="1" applyAlignment="1">
      <alignment horizontal="center" wrapText="1"/>
    </xf>
    <xf numFmtId="0" fontId="5" fillId="0" borderId="32" xfId="1" quotePrefix="1" applyBorder="1" applyAlignment="1">
      <alignment horizontal="center" wrapText="1"/>
    </xf>
    <xf numFmtId="0" fontId="5" fillId="0" borderId="33" xfId="1" applyBorder="1" applyAlignment="1">
      <alignment horizontal="center" wrapText="1"/>
    </xf>
    <xf numFmtId="0" fontId="5" fillId="0" borderId="33" xfId="1" applyBorder="1" applyAlignment="1">
      <alignment horizontal="center" wrapText="1"/>
    </xf>
    <xf numFmtId="0" fontId="5" fillId="0" borderId="34" xfId="1" applyBorder="1" applyAlignment="1">
      <alignment horizontal="center" wrapText="1"/>
    </xf>
    <xf numFmtId="0" fontId="5" fillId="0" borderId="32" xfId="1" applyBorder="1" applyAlignment="1">
      <alignment horizontal="center" wrapText="1"/>
    </xf>
    <xf numFmtId="0" fontId="0" fillId="0" borderId="27" xfId="0" applyBorder="1" applyAlignment="1">
      <alignment horizontal="right"/>
    </xf>
    <xf numFmtId="0" fontId="0" fillId="0" borderId="28" xfId="0" applyFill="1" applyBorder="1" applyAlignment="1">
      <alignment horizontal="center" wrapText="1"/>
    </xf>
    <xf numFmtId="0" fontId="0" fillId="0" borderId="28" xfId="0" applyBorder="1" applyAlignment="1">
      <alignment horizontal="center" wrapText="1"/>
    </xf>
    <xf numFmtId="0" fontId="5" fillId="0" borderId="35" xfId="1" applyBorder="1" applyAlignment="1">
      <alignment horizontal="center" wrapText="1"/>
    </xf>
    <xf numFmtId="0" fontId="5" fillId="0" borderId="8" xfId="1" quotePrefix="1" applyFont="1" applyBorder="1" applyAlignment="1">
      <alignment horizontal="center" wrapText="1"/>
    </xf>
    <xf numFmtId="0" fontId="5" fillId="0" borderId="36" xfId="1" quotePrefix="1" applyBorder="1" applyAlignment="1">
      <alignment horizontal="center" wrapText="1"/>
    </xf>
    <xf numFmtId="0" fontId="5" fillId="0" borderId="35" xfId="1" quotePrefix="1" applyBorder="1" applyAlignment="1">
      <alignment horizontal="center" wrapText="1"/>
    </xf>
    <xf numFmtId="0" fontId="5" fillId="0" borderId="36" xfId="1" applyBorder="1" applyAlignment="1">
      <alignment horizontal="center" wrapText="1"/>
    </xf>
    <xf numFmtId="0" fontId="5" fillId="0" borderId="35" xfId="1" applyBorder="1" applyAlignment="1">
      <alignment horizontal="center" wrapText="1"/>
    </xf>
    <xf numFmtId="0" fontId="5" fillId="0" borderId="36" xfId="1" applyBorder="1" applyAlignment="1">
      <alignment horizontal="center" wrapText="1"/>
    </xf>
    <xf numFmtId="0" fontId="5" fillId="0" borderId="36" xfId="1" applyBorder="1"/>
    <xf numFmtId="0" fontId="0" fillId="0" borderId="5" xfId="0" applyBorder="1" applyAlignment="1">
      <alignment horizontal="right"/>
    </xf>
    <xf numFmtId="0" fontId="0" fillId="3" borderId="5" xfId="0" applyFill="1" applyBorder="1" applyAlignment="1">
      <alignment horizontal="center" wrapText="1"/>
    </xf>
    <xf numFmtId="0" fontId="5" fillId="0" borderId="37" xfId="1" applyBorder="1" applyAlignment="1">
      <alignment horizontal="center" wrapText="1"/>
    </xf>
    <xf numFmtId="0" fontId="5" fillId="0" borderId="5" xfId="1" applyFont="1" applyBorder="1" applyAlignment="1">
      <alignment horizontal="center" wrapText="1"/>
    </xf>
    <xf numFmtId="0" fontId="5" fillId="4" borderId="9" xfId="1" quotePrefix="1" applyFill="1" applyBorder="1" applyAlignment="1">
      <alignment horizontal="center" wrapText="1"/>
    </xf>
    <xf numFmtId="0" fontId="5" fillId="4" borderId="38" xfId="1" quotePrefix="1" applyFill="1" applyBorder="1" applyAlignment="1">
      <alignment horizontal="center" wrapText="1"/>
    </xf>
    <xf numFmtId="0" fontId="5" fillId="4" borderId="37" xfId="1" quotePrefix="1" applyFill="1" applyBorder="1" applyAlignment="1">
      <alignment horizontal="center" wrapText="1"/>
    </xf>
    <xf numFmtId="0" fontId="5" fillId="0" borderId="38" xfId="1" applyBorder="1" applyAlignment="1">
      <alignment horizontal="center" wrapText="1"/>
    </xf>
    <xf numFmtId="0" fontId="0" fillId="0" borderId="20" xfId="0" applyBorder="1" applyAlignment="1">
      <alignment horizontal="center" vertical="center" wrapText="1"/>
    </xf>
    <xf numFmtId="0" fontId="5" fillId="0" borderId="33" xfId="1" quotePrefix="1" applyBorder="1" applyAlignment="1">
      <alignment horizontal="center" wrapText="1"/>
    </xf>
    <xf numFmtId="0" fontId="5" fillId="0" borderId="34" xfId="1" applyBorder="1" applyAlignment="1">
      <alignment horizontal="center" wrapText="1"/>
    </xf>
    <xf numFmtId="0" fontId="5" fillId="0" borderId="34" xfId="1" quotePrefix="1" applyBorder="1" applyAlignment="1">
      <alignment horizontal="center" wrapText="1"/>
    </xf>
    <xf numFmtId="0" fontId="5" fillId="0" borderId="9" xfId="1" quotePrefix="1" applyBorder="1" applyAlignment="1">
      <alignment horizontal="center" wrapText="1"/>
    </xf>
    <xf numFmtId="0" fontId="5" fillId="0" borderId="38" xfId="1" quotePrefix="1" applyBorder="1" applyAlignment="1">
      <alignment horizontal="center" wrapText="1"/>
    </xf>
    <xf numFmtId="0" fontId="5" fillId="0" borderId="37" xfId="1" quotePrefix="1" applyBorder="1" applyAlignment="1">
      <alignment horizontal="center" wrapText="1"/>
    </xf>
    <xf numFmtId="0" fontId="5" fillId="0" borderId="11" xfId="1" applyBorder="1" applyAlignment="1">
      <alignment horizontal="center" wrapText="1"/>
    </xf>
    <xf numFmtId="0" fontId="5" fillId="0" borderId="12" xfId="1" applyBorder="1" applyAlignment="1">
      <alignment horizontal="center" wrapText="1"/>
    </xf>
    <xf numFmtId="0" fontId="5" fillId="0" borderId="10" xfId="1" quotePrefix="1" applyFont="1" applyBorder="1" applyAlignment="1">
      <alignment horizontal="center" wrapText="1"/>
    </xf>
    <xf numFmtId="0" fontId="0" fillId="0" borderId="20" xfId="0" applyBorder="1" applyAlignment="1">
      <alignment horizontal="center" wrapText="1"/>
    </xf>
    <xf numFmtId="0" fontId="5" fillId="0" borderId="5" xfId="1" applyFill="1" applyBorder="1" applyAlignment="1">
      <alignment horizontal="center" wrapText="1"/>
    </xf>
    <xf numFmtId="0" fontId="5" fillId="0" borderId="9" xfId="1" quotePrefix="1" applyFont="1" applyBorder="1" applyAlignment="1">
      <alignment horizontal="center" wrapText="1"/>
    </xf>
    <xf numFmtId="0" fontId="5" fillId="0" borderId="9" xfId="1" quotePrefix="1" applyBorder="1" applyAlignment="1">
      <alignment horizontal="center" wrapText="1"/>
    </xf>
    <xf numFmtId="0" fontId="5" fillId="0" borderId="9" xfId="1" applyBorder="1" applyAlignment="1">
      <alignment horizontal="center" wrapText="1"/>
    </xf>
    <xf numFmtId="0" fontId="5" fillId="0" borderId="38" xfId="1" applyBorder="1" applyAlignment="1">
      <alignment horizontal="center" wrapText="1"/>
    </xf>
    <xf numFmtId="0" fontId="5" fillId="0" borderId="37" xfId="1" applyBorder="1" applyAlignment="1">
      <alignment horizontal="center" wrapText="1"/>
    </xf>
    <xf numFmtId="0" fontId="5" fillId="3" borderId="9" xfId="1" applyFill="1" applyBorder="1" applyAlignment="1">
      <alignment horizontal="center" wrapText="1"/>
    </xf>
    <xf numFmtId="0" fontId="5" fillId="3" borderId="38" xfId="1" applyFill="1" applyBorder="1" applyAlignment="1">
      <alignment horizontal="center" wrapText="1"/>
    </xf>
    <xf numFmtId="0" fontId="5" fillId="3" borderId="37" xfId="1" applyFill="1" applyBorder="1" applyAlignment="1">
      <alignment horizontal="center" wrapText="1"/>
    </xf>
    <xf numFmtId="0" fontId="5" fillId="0" borderId="6" xfId="1" applyFill="1" applyBorder="1" applyAlignment="1">
      <alignment horizontal="center" wrapText="1"/>
    </xf>
    <xf numFmtId="0" fontId="5" fillId="0" borderId="10" xfId="1" quotePrefix="1" applyBorder="1" applyAlignment="1">
      <alignment horizontal="center" wrapText="1"/>
    </xf>
    <xf numFmtId="0" fontId="0" fillId="5" borderId="6" xfId="0" applyFill="1" applyBorder="1" applyAlignment="1">
      <alignment horizontal="right"/>
    </xf>
    <xf numFmtId="0" fontId="5" fillId="6" borderId="3" xfId="1" applyFill="1" applyBorder="1" applyAlignment="1">
      <alignment horizontal="center" wrapText="1"/>
    </xf>
    <xf numFmtId="0" fontId="5" fillId="6" borderId="10" xfId="1" applyFill="1" applyBorder="1" applyAlignment="1">
      <alignment horizontal="center" wrapText="1"/>
    </xf>
    <xf numFmtId="0" fontId="5" fillId="6" borderId="11" xfId="1" applyFill="1" applyBorder="1" applyAlignment="1">
      <alignment horizontal="center" wrapText="1"/>
    </xf>
    <xf numFmtId="0" fontId="5" fillId="6" borderId="12" xfId="1" applyFill="1" applyBorder="1" applyAlignment="1">
      <alignment horizontal="center" wrapText="1"/>
    </xf>
    <xf numFmtId="0" fontId="5" fillId="0" borderId="0" xfId="1" applyFill="1" applyAlignment="1">
      <alignment horizontal="center" wrapText="1"/>
    </xf>
    <xf numFmtId="0" fontId="5" fillId="7" borderId="10" xfId="1" quotePrefix="1" applyFont="1" applyFill="1" applyBorder="1" applyAlignment="1">
      <alignment horizontal="center" wrapText="1"/>
    </xf>
    <xf numFmtId="0" fontId="5" fillId="7" borderId="11" xfId="1" quotePrefix="1" applyFill="1" applyBorder="1" applyAlignment="1">
      <alignment horizontal="center" wrapText="1"/>
    </xf>
    <xf numFmtId="0" fontId="5" fillId="7" borderId="12" xfId="1" quotePrefix="1" applyFill="1" applyBorder="1" applyAlignment="1">
      <alignment horizontal="center" wrapText="1"/>
    </xf>
    <xf numFmtId="0" fontId="0" fillId="3" borderId="6" xfId="0" applyFill="1" applyBorder="1" applyAlignment="1">
      <alignment horizontal="center" vertical="center"/>
    </xf>
    <xf numFmtId="0" fontId="0" fillId="0" borderId="6" xfId="0" applyBorder="1" applyAlignment="1">
      <alignment horizontal="center" vertical="center"/>
    </xf>
    <xf numFmtId="0" fontId="5" fillId="0" borderId="10" xfId="1" applyFont="1" applyBorder="1" applyAlignment="1">
      <alignment horizontal="center" wrapText="1"/>
    </xf>
    <xf numFmtId="0" fontId="5" fillId="0" borderId="7" xfId="1" applyBorder="1" applyAlignment="1">
      <alignment horizontal="center" wrapText="1"/>
    </xf>
    <xf numFmtId="0" fontId="5" fillId="0" borderId="39" xfId="1" applyFont="1" applyBorder="1" applyAlignment="1">
      <alignment horizontal="center" wrapText="1"/>
    </xf>
    <xf numFmtId="0" fontId="5" fillId="0" borderId="40" xfId="1" applyBorder="1" applyAlignment="1">
      <alignment horizontal="center" wrapText="1"/>
    </xf>
    <xf numFmtId="0" fontId="5" fillId="0" borderId="41" xfId="1" applyBorder="1" applyAlignment="1">
      <alignment horizontal="center" wrapText="1"/>
    </xf>
    <xf numFmtId="0" fontId="5" fillId="0" borderId="39" xfId="1" applyBorder="1" applyAlignment="1">
      <alignment horizontal="center" wrapText="1"/>
    </xf>
    <xf numFmtId="0" fontId="5" fillId="0" borderId="29" xfId="1" applyFont="1" applyBorder="1" applyAlignment="1">
      <alignment horizontal="center" wrapText="1"/>
    </xf>
    <xf numFmtId="0" fontId="5" fillId="0" borderId="30" xfId="1" applyBorder="1" applyAlignment="1">
      <alignment horizontal="center" wrapText="1"/>
    </xf>
    <xf numFmtId="0" fontId="5" fillId="0" borderId="31" xfId="1" applyBorder="1" applyAlignment="1">
      <alignment horizontal="center" wrapText="1"/>
    </xf>
    <xf numFmtId="0" fontId="5" fillId="0" borderId="6" xfId="1" quotePrefix="1" applyBorder="1" applyAlignment="1">
      <alignment horizontal="center" wrapText="1"/>
    </xf>
    <xf numFmtId="0" fontId="5" fillId="0" borderId="5" xfId="1" quotePrefix="1" applyFont="1" applyBorder="1" applyAlignment="1">
      <alignment horizontal="center" wrapText="1"/>
    </xf>
    <xf numFmtId="0" fontId="5" fillId="0" borderId="5" xfId="1" applyBorder="1" applyAlignment="1">
      <alignment horizontal="center" wrapText="1"/>
    </xf>
    <xf numFmtId="0" fontId="5" fillId="0" borderId="9" xfId="1" applyFont="1" applyBorder="1" applyAlignment="1">
      <alignment horizontal="center" wrapText="1"/>
    </xf>
    <xf numFmtId="0" fontId="5" fillId="0" borderId="6" xfId="1" applyBorder="1" applyAlignment="1">
      <alignment horizontal="center"/>
    </xf>
    <xf numFmtId="0" fontId="5" fillId="3" borderId="6" xfId="1" applyFill="1" applyBorder="1" applyAlignment="1">
      <alignment horizontal="center" wrapText="1"/>
    </xf>
    <xf numFmtId="0" fontId="5" fillId="0" borderId="0" xfId="1" applyBorder="1" applyAlignment="1">
      <alignment horizontal="center" wrapText="1"/>
    </xf>
    <xf numFmtId="0" fontId="5" fillId="0" borderId="0" xfId="1" quotePrefix="1" applyBorder="1" applyAlignment="1">
      <alignment horizontal="center" wrapText="1"/>
    </xf>
    <xf numFmtId="0" fontId="5" fillId="7" borderId="0" xfId="1" applyFont="1" applyFill="1" applyBorder="1" applyAlignment="1">
      <alignment horizontal="center" wrapText="1"/>
    </xf>
    <xf numFmtId="0" fontId="5" fillId="0" borderId="0" xfId="1" applyFill="1" applyBorder="1" applyAlignment="1">
      <alignment horizontal="center" wrapText="1"/>
    </xf>
    <xf numFmtId="0" fontId="5" fillId="8" borderId="6" xfId="1" applyFont="1" applyFill="1" applyBorder="1"/>
    <xf numFmtId="0" fontId="5" fillId="0" borderId="6" xfId="1" applyFont="1" applyBorder="1"/>
    <xf numFmtId="0" fontId="5" fillId="3" borderId="0" xfId="1" applyFill="1"/>
    <xf numFmtId="0" fontId="0" fillId="0" borderId="0" xfId="0" applyBorder="1" applyAlignment="1">
      <alignment wrapText="1"/>
    </xf>
    <xf numFmtId="0" fontId="0" fillId="0" borderId="0" xfId="0" applyBorder="1" applyAlignment="1">
      <alignment horizontal="left" wrapText="1"/>
    </xf>
    <xf numFmtId="0" fontId="0" fillId="0" borderId="0" xfId="0" applyBorder="1" applyAlignment="1">
      <alignment horizontal="center"/>
    </xf>
    <xf numFmtId="0" fontId="5" fillId="0" borderId="0" xfId="1" applyFont="1" applyAlignment="1">
      <alignment horizontal="left" wrapText="1"/>
    </xf>
    <xf numFmtId="0" fontId="5" fillId="0" borderId="0" xfId="1" applyFont="1" applyAlignment="1">
      <alignment horizontal="left" wrapText="1"/>
    </xf>
    <xf numFmtId="0" fontId="1" fillId="0" borderId="14" xfId="0" applyFont="1" applyBorder="1" applyAlignment="1">
      <alignment wrapText="1"/>
    </xf>
    <xf numFmtId="0" fontId="1" fillId="0" borderId="15" xfId="0" applyFont="1" applyBorder="1" applyAlignment="1">
      <alignment wrapText="1"/>
    </xf>
    <xf numFmtId="0" fontId="1" fillId="0" borderId="15" xfId="0" applyFont="1" applyBorder="1" applyAlignment="1">
      <alignment horizontal="center" wrapText="1"/>
    </xf>
    <xf numFmtId="0" fontId="1" fillId="0" borderId="16" xfId="0" applyFont="1" applyBorder="1" applyAlignment="1">
      <alignment wrapText="1"/>
    </xf>
    <xf numFmtId="0" fontId="1" fillId="0" borderId="0" xfId="0" applyFont="1"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18" xfId="0" applyBorder="1" applyAlignment="1">
      <alignment wrapText="1"/>
    </xf>
    <xf numFmtId="1" fontId="0" fillId="0" borderId="6" xfId="0" applyNumberFormat="1" applyBorder="1" applyAlignment="1">
      <alignment horizontal="center"/>
    </xf>
    <xf numFmtId="9" fontId="0" fillId="0" borderId="6" xfId="0" quotePrefix="1" applyNumberFormat="1" applyBorder="1" applyAlignment="1">
      <alignment horizontal="center"/>
    </xf>
    <xf numFmtId="16" fontId="0" fillId="2" borderId="6" xfId="0" quotePrefix="1" applyNumberFormat="1" applyFill="1" applyBorder="1" applyAlignment="1">
      <alignment horizontal="center"/>
    </xf>
    <xf numFmtId="0" fontId="0" fillId="2" borderId="6" xfId="0" applyFill="1" applyBorder="1" applyAlignment="1">
      <alignment horizontal="center"/>
    </xf>
    <xf numFmtId="0" fontId="0" fillId="0" borderId="18" xfId="0" applyBorder="1" applyAlignment="1">
      <alignment horizontal="center" wrapText="1"/>
    </xf>
    <xf numFmtId="0" fontId="0" fillId="0" borderId="6" xfId="0" applyFont="1" applyBorder="1" applyAlignment="1">
      <alignment wrapText="1"/>
    </xf>
    <xf numFmtId="0" fontId="0" fillId="3" borderId="6" xfId="0" quotePrefix="1" applyFont="1" applyFill="1" applyBorder="1"/>
    <xf numFmtId="0" fontId="0" fillId="0" borderId="6" xfId="0" applyFont="1" applyBorder="1"/>
    <xf numFmtId="0" fontId="0" fillId="2" borderId="3" xfId="0" applyFill="1" applyBorder="1" applyAlignment="1">
      <alignment wrapText="1"/>
    </xf>
    <xf numFmtId="0" fontId="0" fillId="0" borderId="6" xfId="0" quotePrefix="1" applyBorder="1" applyAlignment="1">
      <alignment horizontal="center"/>
    </xf>
    <xf numFmtId="2" fontId="0" fillId="0" borderId="6" xfId="0" applyNumberFormat="1" applyBorder="1" applyAlignment="1">
      <alignment horizontal="center"/>
    </xf>
    <xf numFmtId="0" fontId="0" fillId="0" borderId="3" xfId="0" applyFont="1" applyBorder="1"/>
    <xf numFmtId="0" fontId="0" fillId="0" borderId="4" xfId="0" applyBorder="1" applyAlignment="1">
      <alignment wrapText="1"/>
    </xf>
    <xf numFmtId="0" fontId="0" fillId="0" borderId="7" xfId="0" applyBorder="1"/>
    <xf numFmtId="0" fontId="0" fillId="0" borderId="7" xfId="0" applyBorder="1" applyAlignment="1">
      <alignment horizontal="center"/>
    </xf>
    <xf numFmtId="0" fontId="0" fillId="0" borderId="17" xfId="0" applyBorder="1" applyAlignment="1">
      <alignment wrapText="1"/>
    </xf>
    <xf numFmtId="0" fontId="0" fillId="0" borderId="0" xfId="0" applyFont="1" applyBorder="1" applyAlignment="1">
      <alignment wrapText="1"/>
    </xf>
    <xf numFmtId="0" fontId="0" fillId="7" borderId="0" xfId="1" applyFont="1" applyFill="1" applyAlignment="1">
      <alignment horizontal="center" wrapText="1"/>
    </xf>
    <xf numFmtId="0" fontId="0" fillId="9" borderId="6" xfId="0" applyFill="1" applyBorder="1" applyAlignment="1">
      <alignment horizontal="center"/>
    </xf>
    <xf numFmtId="0" fontId="0" fillId="0" borderId="20" xfId="1" applyFont="1" applyBorder="1" applyAlignment="1">
      <alignment horizontal="center" wrapText="1"/>
    </xf>
    <xf numFmtId="0" fontId="0" fillId="0" borderId="24" xfId="0" applyBorder="1" applyAlignment="1">
      <alignment horizontal="right"/>
    </xf>
    <xf numFmtId="0" fontId="0" fillId="0" borderId="25" xfId="0" applyBorder="1" applyAlignment="1">
      <alignment horizontal="center" wrapText="1"/>
    </xf>
    <xf numFmtId="0" fontId="5" fillId="0" borderId="24" xfId="1" applyBorder="1" applyAlignment="1">
      <alignment horizontal="center" wrapText="1"/>
    </xf>
    <xf numFmtId="0" fontId="5" fillId="0" borderId="25" xfId="1" applyBorder="1" applyAlignment="1">
      <alignment horizontal="center" wrapText="1"/>
    </xf>
    <xf numFmtId="0" fontId="5" fillId="0" borderId="26" xfId="1" quotePrefix="1" applyFont="1" applyBorder="1" applyAlignment="1">
      <alignment horizontal="center" wrapText="1"/>
    </xf>
    <xf numFmtId="0" fontId="5" fillId="0" borderId="24" xfId="1" quotePrefix="1" applyBorder="1" applyAlignment="1">
      <alignment horizontal="center" wrapText="1"/>
    </xf>
    <xf numFmtId="0" fontId="5" fillId="0" borderId="26" xfId="1" applyBorder="1" applyAlignment="1">
      <alignment horizontal="center" wrapText="1"/>
    </xf>
    <xf numFmtId="0" fontId="5" fillId="0" borderId="0" xfId="1" applyBorder="1"/>
    <xf numFmtId="0" fontId="0" fillId="0" borderId="43" xfId="0" applyBorder="1" applyAlignment="1">
      <alignment horizontal="center" wrapText="1"/>
    </xf>
    <xf numFmtId="0" fontId="0" fillId="0" borderId="42" xfId="1" quotePrefix="1" applyFont="1" applyBorder="1" applyAlignment="1">
      <alignment horizontal="center" wrapText="1"/>
    </xf>
    <xf numFmtId="0" fontId="0" fillId="0" borderId="3" xfId="1" applyFont="1" applyBorder="1" applyAlignment="1">
      <alignment horizont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13</xdr:col>
      <xdr:colOff>321734</xdr:colOff>
      <xdr:row>77</xdr:row>
      <xdr:rowOff>118533</xdr:rowOff>
    </xdr:from>
    <xdr:ext cx="2735580" cy="1999827"/>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014" y="24174873"/>
          <a:ext cx="2735580" cy="19998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94</xdr:row>
      <xdr:rowOff>0</xdr:rowOff>
    </xdr:from>
    <xdr:ext cx="4168140" cy="3352800"/>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99280" y="27165300"/>
          <a:ext cx="4168140" cy="3352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33866</xdr:colOff>
      <xdr:row>90</xdr:row>
      <xdr:rowOff>118534</xdr:rowOff>
    </xdr:from>
    <xdr:ext cx="4168140" cy="3809153"/>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39226" y="26552314"/>
          <a:ext cx="4168140" cy="38091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now()"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6"/>
  <sheetViews>
    <sheetView topLeftCell="A53" zoomScale="70" zoomScaleNormal="70" workbookViewId="0">
      <selection activeCell="A58" sqref="A58:S76"/>
    </sheetView>
  </sheetViews>
  <sheetFormatPr defaultRowHeight="14.4" x14ac:dyDescent="0.3"/>
  <cols>
    <col min="1" max="1" width="14.88671875" customWidth="1"/>
    <col min="2" max="2" width="33.77734375" customWidth="1"/>
    <col min="4" max="4" width="9" bestFit="1" customWidth="1"/>
    <col min="5" max="5" width="12.6640625" customWidth="1"/>
    <col min="6" max="6" width="9" bestFit="1" customWidth="1"/>
    <col min="8" max="15" width="9" bestFit="1" customWidth="1"/>
    <col min="16" max="16" width="11.5546875" bestFit="1" customWidth="1"/>
    <col min="17" max="17" width="17.109375" style="28" customWidth="1"/>
    <col min="19" max="19" width="34.77734375" style="34" customWidth="1"/>
  </cols>
  <sheetData>
    <row r="1" spans="1:19" ht="15.6" x14ac:dyDescent="0.3">
      <c r="A1" s="10" t="s">
        <v>3</v>
      </c>
      <c r="B1" s="1" t="s">
        <v>4</v>
      </c>
      <c r="C1" s="8"/>
      <c r="D1" s="8"/>
      <c r="E1" s="8"/>
      <c r="F1" s="8"/>
      <c r="G1" s="8"/>
      <c r="H1" s="8"/>
      <c r="I1" s="8"/>
      <c r="J1" s="8"/>
      <c r="K1" s="8"/>
      <c r="L1" s="8"/>
      <c r="M1" s="8"/>
      <c r="N1" s="8"/>
      <c r="O1" s="8"/>
      <c r="P1" s="8"/>
      <c r="Q1" s="22"/>
      <c r="R1" s="8"/>
      <c r="S1" s="33"/>
    </row>
    <row r="2" spans="1:19" ht="29.4" thickBot="1" x14ac:dyDescent="0.35">
      <c r="A2" s="11" t="s">
        <v>61</v>
      </c>
      <c r="B2" s="12" t="s">
        <v>91</v>
      </c>
      <c r="C2" s="4"/>
      <c r="D2" s="4"/>
      <c r="E2" s="4"/>
      <c r="F2" s="4"/>
      <c r="G2" s="4"/>
      <c r="H2" s="4"/>
      <c r="I2" s="4"/>
      <c r="J2" s="4"/>
      <c r="K2" s="4"/>
      <c r="L2" s="4"/>
      <c r="M2" s="4"/>
      <c r="N2" s="4"/>
      <c r="O2" s="4"/>
      <c r="P2" s="4"/>
      <c r="Q2" s="23"/>
      <c r="R2" s="4"/>
      <c r="S2" s="4"/>
    </row>
    <row r="3" spans="1:19" ht="71.400000000000006" customHeight="1" x14ac:dyDescent="0.3">
      <c r="A3" s="83" t="s">
        <v>86</v>
      </c>
      <c r="B3" s="84"/>
      <c r="C3" s="84"/>
      <c r="D3" s="84"/>
      <c r="E3" s="84"/>
      <c r="F3" s="85"/>
      <c r="G3" s="4"/>
      <c r="H3" s="4"/>
      <c r="I3" s="4"/>
      <c r="J3" s="4"/>
      <c r="K3" s="4"/>
      <c r="L3" s="4"/>
      <c r="M3" s="4"/>
      <c r="N3" s="4"/>
      <c r="O3" s="4"/>
      <c r="P3" s="4"/>
      <c r="Q3" s="23"/>
      <c r="R3" s="4"/>
      <c r="S3" s="4"/>
    </row>
    <row r="4" spans="1:19" ht="57.6" x14ac:dyDescent="0.3">
      <c r="A4" s="29" t="s">
        <v>5</v>
      </c>
      <c r="B4" s="29" t="s">
        <v>6</v>
      </c>
      <c r="C4" s="29" t="s">
        <v>7</v>
      </c>
      <c r="D4" s="29" t="s">
        <v>8</v>
      </c>
      <c r="E4" s="29" t="s">
        <v>9</v>
      </c>
      <c r="F4" s="29" t="s">
        <v>10</v>
      </c>
      <c r="G4" s="29" t="s">
        <v>11</v>
      </c>
      <c r="H4" s="29" t="s">
        <v>12</v>
      </c>
      <c r="I4" s="29" t="s">
        <v>13</v>
      </c>
      <c r="J4" s="29" t="s">
        <v>14</v>
      </c>
      <c r="K4" s="29" t="s">
        <v>15</v>
      </c>
      <c r="L4" s="29" t="s">
        <v>16</v>
      </c>
      <c r="M4" s="29" t="s">
        <v>17</v>
      </c>
      <c r="N4" s="29" t="s">
        <v>18</v>
      </c>
      <c r="O4" s="29" t="s">
        <v>19</v>
      </c>
      <c r="P4" s="56" t="s">
        <v>125</v>
      </c>
      <c r="Q4" s="29" t="s">
        <v>20</v>
      </c>
      <c r="R4" s="29" t="s">
        <v>21</v>
      </c>
      <c r="S4" s="29" t="s">
        <v>22</v>
      </c>
    </row>
    <row r="5" spans="1:19" x14ac:dyDescent="0.3">
      <c r="A5" s="29" t="s">
        <v>53</v>
      </c>
      <c r="B5" s="29" t="s">
        <v>54</v>
      </c>
      <c r="C5" s="29" t="s">
        <v>40</v>
      </c>
      <c r="D5" s="39">
        <v>100</v>
      </c>
      <c r="E5" s="40" t="s">
        <v>26</v>
      </c>
      <c r="F5" s="40" t="s">
        <v>26</v>
      </c>
      <c r="G5" s="40" t="s">
        <v>26</v>
      </c>
      <c r="H5" s="40" t="s">
        <v>26</v>
      </c>
      <c r="I5" s="40" t="s">
        <v>26</v>
      </c>
      <c r="J5" s="40" t="s">
        <v>26</v>
      </c>
      <c r="K5" s="40" t="s">
        <v>26</v>
      </c>
      <c r="L5" s="40" t="s">
        <v>26</v>
      </c>
      <c r="M5" s="40" t="s">
        <v>26</v>
      </c>
      <c r="N5" s="51" t="s">
        <v>26</v>
      </c>
      <c r="O5" s="51" t="s">
        <v>26</v>
      </c>
      <c r="P5" s="51" t="s">
        <v>26</v>
      </c>
      <c r="Q5" s="65"/>
      <c r="R5" s="39"/>
      <c r="S5" s="40"/>
    </row>
    <row r="6" spans="1:19" ht="15" thickBot="1" x14ac:dyDescent="0.35">
      <c r="A6" s="67" t="s">
        <v>51</v>
      </c>
      <c r="B6" s="67" t="s">
        <v>52</v>
      </c>
      <c r="C6" s="67" t="s">
        <v>40</v>
      </c>
      <c r="D6" s="68">
        <v>0</v>
      </c>
      <c r="E6" s="53" t="s">
        <v>26</v>
      </c>
      <c r="F6" s="53" t="s">
        <v>26</v>
      </c>
      <c r="G6" s="53" t="s">
        <v>26</v>
      </c>
      <c r="H6" s="53" t="s">
        <v>26</v>
      </c>
      <c r="I6" s="53" t="s">
        <v>26</v>
      </c>
      <c r="J6" s="53" t="s">
        <v>26</v>
      </c>
      <c r="K6" s="53" t="s">
        <v>26</v>
      </c>
      <c r="L6" s="53" t="s">
        <v>26</v>
      </c>
      <c r="M6" s="53" t="s">
        <v>26</v>
      </c>
      <c r="N6" s="53" t="s">
        <v>26</v>
      </c>
      <c r="O6" s="53" t="s">
        <v>26</v>
      </c>
      <c r="P6" s="53" t="s">
        <v>26</v>
      </c>
      <c r="Q6" s="69"/>
      <c r="R6" s="68"/>
      <c r="S6" s="53"/>
    </row>
    <row r="7" spans="1:19" s="55" customFormat="1" ht="43.2" x14ac:dyDescent="0.3">
      <c r="A7" s="42" t="s">
        <v>34</v>
      </c>
      <c r="B7" s="43" t="s">
        <v>35</v>
      </c>
      <c r="C7" s="43" t="s">
        <v>25</v>
      </c>
      <c r="D7" s="44" t="s">
        <v>26</v>
      </c>
      <c r="E7" s="43" t="s">
        <v>142</v>
      </c>
      <c r="F7" s="70" t="s">
        <v>143</v>
      </c>
      <c r="G7" s="44" t="s">
        <v>37</v>
      </c>
      <c r="H7" s="44" t="s">
        <v>28</v>
      </c>
      <c r="I7" s="44">
        <v>0</v>
      </c>
      <c r="J7" s="44">
        <v>10</v>
      </c>
      <c r="K7" s="44">
        <v>0.1</v>
      </c>
      <c r="L7" s="44">
        <v>3</v>
      </c>
      <c r="M7" s="44">
        <v>-30</v>
      </c>
      <c r="N7" s="44">
        <v>-1</v>
      </c>
      <c r="O7" s="44">
        <v>0</v>
      </c>
      <c r="P7" s="45">
        <f>M7/(N7*L7)</f>
        <v>10</v>
      </c>
      <c r="Q7" s="71" t="s">
        <v>0</v>
      </c>
      <c r="R7" s="44" t="s">
        <v>0</v>
      </c>
      <c r="S7" s="46" t="s">
        <v>141</v>
      </c>
    </row>
    <row r="8" spans="1:19" s="55" customFormat="1" ht="43.8" thickBot="1" x14ac:dyDescent="0.35">
      <c r="A8" s="47" t="s">
        <v>38</v>
      </c>
      <c r="B8" s="48" t="s">
        <v>39</v>
      </c>
      <c r="C8" s="48" t="s">
        <v>25</v>
      </c>
      <c r="D8" s="49" t="s">
        <v>26</v>
      </c>
      <c r="E8" s="49" t="s">
        <v>41</v>
      </c>
      <c r="F8" s="49">
        <v>95</v>
      </c>
      <c r="G8" s="49" t="s">
        <v>42</v>
      </c>
      <c r="H8" s="49">
        <v>100</v>
      </c>
      <c r="I8" s="49">
        <v>0</v>
      </c>
      <c r="J8" s="49">
        <v>0.3</v>
      </c>
      <c r="K8" s="49">
        <v>0</v>
      </c>
      <c r="L8" s="49">
        <v>600</v>
      </c>
      <c r="M8" s="49">
        <v>2</v>
      </c>
      <c r="N8" s="49">
        <v>1E-3</v>
      </c>
      <c r="O8" s="49">
        <v>0</v>
      </c>
      <c r="P8" s="52">
        <f>M8/(N8*L8)</f>
        <v>3.3333333333333335</v>
      </c>
      <c r="Q8" s="66"/>
      <c r="R8" s="49"/>
      <c r="S8" s="50" t="s">
        <v>141</v>
      </c>
    </row>
    <row r="9" spans="1:19" ht="43.2" x14ac:dyDescent="0.3">
      <c r="A9" s="42" t="s">
        <v>34</v>
      </c>
      <c r="B9" s="43" t="s">
        <v>35</v>
      </c>
      <c r="C9" s="43" t="s">
        <v>25</v>
      </c>
      <c r="D9" s="44" t="s">
        <v>26</v>
      </c>
      <c r="E9" s="43" t="s">
        <v>139</v>
      </c>
      <c r="F9" s="70" t="s">
        <v>36</v>
      </c>
      <c r="G9" s="44" t="s">
        <v>37</v>
      </c>
      <c r="H9" s="44" t="s">
        <v>28</v>
      </c>
      <c r="I9" s="44">
        <v>0</v>
      </c>
      <c r="J9" s="44">
        <v>10</v>
      </c>
      <c r="K9" s="44">
        <v>0.1</v>
      </c>
      <c r="L9" s="44">
        <v>3</v>
      </c>
      <c r="M9" s="44">
        <v>-30</v>
      </c>
      <c r="N9" s="44">
        <v>-1</v>
      </c>
      <c r="O9" s="44">
        <v>0</v>
      </c>
      <c r="P9" s="45">
        <f>M9/(N9*L9)</f>
        <v>10</v>
      </c>
      <c r="Q9" s="71" t="s">
        <v>0</v>
      </c>
      <c r="R9" s="44" t="s">
        <v>0</v>
      </c>
      <c r="S9" s="46" t="s">
        <v>140</v>
      </c>
    </row>
    <row r="10" spans="1:19" ht="43.8" thickBot="1" x14ac:dyDescent="0.35">
      <c r="A10" s="47" t="s">
        <v>38</v>
      </c>
      <c r="B10" s="48" t="s">
        <v>39</v>
      </c>
      <c r="C10" s="48" t="s">
        <v>25</v>
      </c>
      <c r="D10" s="49" t="s">
        <v>26</v>
      </c>
      <c r="E10" s="49" t="s">
        <v>41</v>
      </c>
      <c r="F10" s="49">
        <v>95</v>
      </c>
      <c r="G10" s="49" t="s">
        <v>42</v>
      </c>
      <c r="H10" s="49">
        <v>100</v>
      </c>
      <c r="I10" s="49">
        <v>0</v>
      </c>
      <c r="J10" s="49">
        <v>0.3</v>
      </c>
      <c r="K10" s="49">
        <v>0</v>
      </c>
      <c r="L10" s="49">
        <v>600</v>
      </c>
      <c r="M10" s="49">
        <v>2</v>
      </c>
      <c r="N10" s="49">
        <v>1E-3</v>
      </c>
      <c r="O10" s="49">
        <v>0</v>
      </c>
      <c r="P10" s="52">
        <f>M10/(N10*L10)</f>
        <v>3.3333333333333335</v>
      </c>
      <c r="Q10" s="66"/>
      <c r="R10" s="49"/>
      <c r="S10" s="50" t="s">
        <v>140</v>
      </c>
    </row>
    <row r="11" spans="1:19" ht="43.2" x14ac:dyDescent="0.3">
      <c r="A11" s="42" t="s">
        <v>23</v>
      </c>
      <c r="B11" s="43" t="s">
        <v>24</v>
      </c>
      <c r="C11" s="43" t="s">
        <v>25</v>
      </c>
      <c r="D11" s="44" t="s">
        <v>26</v>
      </c>
      <c r="E11" s="62" t="s">
        <v>62</v>
      </c>
      <c r="F11" s="44">
        <v>20</v>
      </c>
      <c r="G11" s="44" t="s">
        <v>27</v>
      </c>
      <c r="H11" s="44" t="s">
        <v>28</v>
      </c>
      <c r="I11" s="44">
        <v>0</v>
      </c>
      <c r="J11" s="44">
        <v>5</v>
      </c>
      <c r="K11" s="44">
        <v>0</v>
      </c>
      <c r="L11" s="44">
        <v>300</v>
      </c>
      <c r="M11" s="44">
        <v>0.3</v>
      </c>
      <c r="N11" s="44">
        <v>2.9999999999999997E-4</v>
      </c>
      <c r="O11" s="44">
        <v>0</v>
      </c>
      <c r="P11" s="45">
        <f t="shared" ref="P11:P14" si="0">M11/(N11*L11)</f>
        <v>3.3333333333333335</v>
      </c>
      <c r="Q11" s="44"/>
      <c r="R11" s="44"/>
      <c r="S11" s="46" t="s">
        <v>0</v>
      </c>
    </row>
    <row r="12" spans="1:19" ht="29.4" thickBot="1" x14ac:dyDescent="0.35">
      <c r="A12" s="47" t="s">
        <v>29</v>
      </c>
      <c r="B12" s="48" t="s">
        <v>30</v>
      </c>
      <c r="C12" s="48" t="s">
        <v>25</v>
      </c>
      <c r="D12" s="49" t="s">
        <v>26</v>
      </c>
      <c r="E12" s="63" t="s">
        <v>60</v>
      </c>
      <c r="F12" s="49" t="s">
        <v>63</v>
      </c>
      <c r="G12" s="49" t="s">
        <v>27</v>
      </c>
      <c r="H12" s="49">
        <v>100</v>
      </c>
      <c r="I12" s="49">
        <v>0</v>
      </c>
      <c r="J12" s="49">
        <v>5</v>
      </c>
      <c r="K12" s="49">
        <v>1</v>
      </c>
      <c r="L12" s="49">
        <v>30</v>
      </c>
      <c r="M12" s="49">
        <v>10</v>
      </c>
      <c r="N12" s="49">
        <v>0.1</v>
      </c>
      <c r="O12" s="49">
        <v>0</v>
      </c>
      <c r="P12" s="52">
        <f t="shared" si="0"/>
        <v>3.3333333333333335</v>
      </c>
      <c r="Q12" s="49"/>
      <c r="R12" s="49"/>
      <c r="S12" s="50" t="s">
        <v>64</v>
      </c>
    </row>
    <row r="13" spans="1:19" ht="28.8" x14ac:dyDescent="0.3">
      <c r="A13" s="42" t="s">
        <v>23</v>
      </c>
      <c r="B13" s="43" t="s">
        <v>24</v>
      </c>
      <c r="C13" s="43" t="s">
        <v>25</v>
      </c>
      <c r="D13" s="44" t="s">
        <v>26</v>
      </c>
      <c r="E13" s="43" t="s">
        <v>65</v>
      </c>
      <c r="F13" s="44">
        <v>220</v>
      </c>
      <c r="G13" s="44" t="s">
        <v>32</v>
      </c>
      <c r="H13" s="44" t="s">
        <v>28</v>
      </c>
      <c r="I13" s="44">
        <v>0</v>
      </c>
      <c r="J13" s="44">
        <v>5</v>
      </c>
      <c r="K13" s="44">
        <v>0</v>
      </c>
      <c r="L13" s="44">
        <v>300</v>
      </c>
      <c r="M13" s="44">
        <v>-0.3</v>
      </c>
      <c r="N13" s="44">
        <v>-2.9999999999999997E-4</v>
      </c>
      <c r="O13" s="44">
        <v>0</v>
      </c>
      <c r="P13" s="45">
        <f t="shared" si="0"/>
        <v>3.3333333333333335</v>
      </c>
      <c r="Q13" s="44"/>
      <c r="R13" s="44"/>
      <c r="S13" s="46" t="s">
        <v>33</v>
      </c>
    </row>
    <row r="14" spans="1:19" ht="29.4" thickBot="1" x14ac:dyDescent="0.35">
      <c r="A14" s="47" t="s">
        <v>29</v>
      </c>
      <c r="B14" s="48" t="s">
        <v>30</v>
      </c>
      <c r="C14" s="48" t="s">
        <v>25</v>
      </c>
      <c r="D14" s="49" t="s">
        <v>26</v>
      </c>
      <c r="E14" s="48" t="s">
        <v>31</v>
      </c>
      <c r="F14" s="49">
        <v>30</v>
      </c>
      <c r="G14" s="49" t="s">
        <v>27</v>
      </c>
      <c r="H14" s="49">
        <v>100</v>
      </c>
      <c r="I14" s="49">
        <v>0</v>
      </c>
      <c r="J14" s="49">
        <v>5</v>
      </c>
      <c r="K14" s="49">
        <v>1</v>
      </c>
      <c r="L14" s="49">
        <v>30</v>
      </c>
      <c r="M14" s="49">
        <v>10</v>
      </c>
      <c r="N14" s="49">
        <v>0.1</v>
      </c>
      <c r="O14" s="49">
        <v>0</v>
      </c>
      <c r="P14" s="52">
        <f t="shared" si="0"/>
        <v>3.3333333333333335</v>
      </c>
      <c r="Q14" s="66"/>
      <c r="R14" s="49"/>
      <c r="S14" s="50" t="s">
        <v>33</v>
      </c>
    </row>
    <row r="15" spans="1:19" ht="28.8" x14ac:dyDescent="0.3">
      <c r="A15" s="38" t="s">
        <v>66</v>
      </c>
      <c r="B15" s="38" t="s">
        <v>67</v>
      </c>
      <c r="C15" s="38" t="s">
        <v>40</v>
      </c>
      <c r="D15" s="64">
        <v>100</v>
      </c>
      <c r="E15" s="40" t="s">
        <v>26</v>
      </c>
      <c r="F15" s="40" t="s">
        <v>26</v>
      </c>
      <c r="G15" s="40" t="s">
        <v>26</v>
      </c>
      <c r="H15" s="40" t="s">
        <v>26</v>
      </c>
      <c r="I15" s="40" t="s">
        <v>26</v>
      </c>
      <c r="J15" s="40" t="s">
        <v>26</v>
      </c>
      <c r="K15" s="40" t="s">
        <v>26</v>
      </c>
      <c r="L15" s="40" t="s">
        <v>26</v>
      </c>
      <c r="M15" s="40" t="s">
        <v>26</v>
      </c>
      <c r="N15" s="40" t="s">
        <v>26</v>
      </c>
      <c r="O15" s="40" t="s">
        <v>26</v>
      </c>
      <c r="P15" s="40" t="s">
        <v>26</v>
      </c>
      <c r="Q15" s="65"/>
      <c r="R15" s="64"/>
      <c r="S15" s="51"/>
    </row>
    <row r="16" spans="1:19" s="35" customFormat="1" x14ac:dyDescent="0.3">
      <c r="A16" s="29" t="s">
        <v>68</v>
      </c>
      <c r="B16" s="29" t="s">
        <v>69</v>
      </c>
      <c r="C16" s="38" t="s">
        <v>40</v>
      </c>
      <c r="D16" s="39">
        <v>0</v>
      </c>
      <c r="E16" s="40" t="s">
        <v>26</v>
      </c>
      <c r="F16" s="40" t="s">
        <v>26</v>
      </c>
      <c r="G16" s="40" t="s">
        <v>26</v>
      </c>
      <c r="H16" s="40" t="s">
        <v>26</v>
      </c>
      <c r="I16" s="40" t="s">
        <v>26</v>
      </c>
      <c r="J16" s="40" t="s">
        <v>26</v>
      </c>
      <c r="K16" s="40" t="s">
        <v>26</v>
      </c>
      <c r="L16" s="40" t="s">
        <v>26</v>
      </c>
      <c r="M16" s="40" t="s">
        <v>26</v>
      </c>
      <c r="N16" s="40" t="s">
        <v>26</v>
      </c>
      <c r="O16" s="40" t="s">
        <v>26</v>
      </c>
      <c r="P16" s="40" t="s">
        <v>26</v>
      </c>
      <c r="Q16" s="36"/>
      <c r="R16" s="39"/>
      <c r="S16" s="40"/>
    </row>
    <row r="17" spans="1:19" s="35" customFormat="1" ht="28.8" x14ac:dyDescent="0.3">
      <c r="A17" s="29" t="s">
        <v>55</v>
      </c>
      <c r="B17" s="29" t="s">
        <v>58</v>
      </c>
      <c r="C17" s="29" t="s">
        <v>40</v>
      </c>
      <c r="D17" s="29">
        <v>100</v>
      </c>
      <c r="E17" s="40" t="s">
        <v>26</v>
      </c>
      <c r="F17" s="40" t="s">
        <v>26</v>
      </c>
      <c r="G17" s="40" t="s">
        <v>26</v>
      </c>
      <c r="H17" s="40" t="s">
        <v>26</v>
      </c>
      <c r="I17" s="40" t="s">
        <v>26</v>
      </c>
      <c r="J17" s="40" t="s">
        <v>26</v>
      </c>
      <c r="K17" s="40" t="s">
        <v>26</v>
      </c>
      <c r="L17" s="40" t="s">
        <v>26</v>
      </c>
      <c r="M17" s="40" t="s">
        <v>26</v>
      </c>
      <c r="N17" s="40" t="s">
        <v>26</v>
      </c>
      <c r="O17" s="40" t="s">
        <v>26</v>
      </c>
      <c r="P17" s="40" t="s">
        <v>26</v>
      </c>
      <c r="Q17" s="29"/>
      <c r="R17" s="29"/>
      <c r="S17" s="29"/>
    </row>
    <row r="18" spans="1:19" s="35" customFormat="1" x14ac:dyDescent="0.3">
      <c r="A18" s="32" t="s">
        <v>56</v>
      </c>
      <c r="B18" s="32" t="s">
        <v>57</v>
      </c>
      <c r="C18" s="32" t="s">
        <v>40</v>
      </c>
      <c r="D18" s="32">
        <v>100</v>
      </c>
      <c r="E18" s="40" t="s">
        <v>26</v>
      </c>
      <c r="F18" s="40" t="s">
        <v>26</v>
      </c>
      <c r="G18" s="40" t="s">
        <v>26</v>
      </c>
      <c r="H18" s="40" t="s">
        <v>26</v>
      </c>
      <c r="I18" s="40" t="s">
        <v>26</v>
      </c>
      <c r="J18" s="40" t="s">
        <v>26</v>
      </c>
      <c r="K18" s="40" t="s">
        <v>26</v>
      </c>
      <c r="L18" s="40" t="s">
        <v>26</v>
      </c>
      <c r="M18" s="40" t="s">
        <v>26</v>
      </c>
      <c r="N18" s="40" t="s">
        <v>26</v>
      </c>
      <c r="O18" s="40" t="s">
        <v>26</v>
      </c>
      <c r="P18" s="40" t="s">
        <v>26</v>
      </c>
      <c r="Q18" s="29"/>
      <c r="R18" s="32"/>
      <c r="S18" s="32"/>
    </row>
    <row r="19" spans="1:19" s="35" customFormat="1" x14ac:dyDescent="0.3">
      <c r="A19" s="32" t="s">
        <v>56</v>
      </c>
      <c r="B19" s="32" t="s">
        <v>57</v>
      </c>
      <c r="C19" s="32" t="s">
        <v>25</v>
      </c>
      <c r="D19" s="31" t="s">
        <v>26</v>
      </c>
      <c r="E19" s="30" t="s">
        <v>59</v>
      </c>
      <c r="F19" s="32">
        <v>0.1</v>
      </c>
      <c r="G19" s="32" t="s">
        <v>44</v>
      </c>
      <c r="H19" s="56" t="s">
        <v>44</v>
      </c>
      <c r="I19" s="56" t="s">
        <v>44</v>
      </c>
      <c r="J19" s="56" t="s">
        <v>44</v>
      </c>
      <c r="K19" s="56" t="s">
        <v>44</v>
      </c>
      <c r="L19" s="56" t="s">
        <v>44</v>
      </c>
      <c r="M19" s="56" t="s">
        <v>44</v>
      </c>
      <c r="N19" s="56" t="s">
        <v>44</v>
      </c>
      <c r="O19" s="56" t="s">
        <v>44</v>
      </c>
      <c r="P19" s="56" t="s">
        <v>44</v>
      </c>
      <c r="Q19" s="29"/>
      <c r="R19" s="32"/>
      <c r="S19" s="32"/>
    </row>
    <row r="20" spans="1:19" s="35" customFormat="1" x14ac:dyDescent="0.3">
      <c r="A20" s="72" t="s">
        <v>81</v>
      </c>
      <c r="B20" s="73" t="s">
        <v>111</v>
      </c>
      <c r="C20" s="73" t="s">
        <v>25</v>
      </c>
      <c r="D20" s="74" t="s">
        <v>26</v>
      </c>
      <c r="E20" s="78" t="s">
        <v>112</v>
      </c>
      <c r="F20" s="78">
        <v>55</v>
      </c>
      <c r="G20" s="78" t="s">
        <v>27</v>
      </c>
      <c r="H20" s="78" t="s">
        <v>28</v>
      </c>
      <c r="I20" s="78" t="s">
        <v>28</v>
      </c>
      <c r="J20" s="78">
        <v>8</v>
      </c>
      <c r="K20" s="78">
        <v>0.2</v>
      </c>
      <c r="L20" s="78">
        <v>30</v>
      </c>
      <c r="M20" s="78">
        <v>2</v>
      </c>
      <c r="N20" s="78">
        <v>0.02</v>
      </c>
      <c r="O20" s="78">
        <v>0</v>
      </c>
      <c r="P20" s="80">
        <f>M20/(N20*L20)</f>
        <v>3.3333333333333335</v>
      </c>
      <c r="Q20" s="75"/>
      <c r="R20" s="32"/>
      <c r="S20" s="32"/>
    </row>
    <row r="21" spans="1:19" s="35" customFormat="1" ht="28.8" x14ac:dyDescent="0.3">
      <c r="A21" s="72" t="s">
        <v>113</v>
      </c>
      <c r="B21" s="73" t="s">
        <v>111</v>
      </c>
      <c r="C21" s="73" t="s">
        <v>40</v>
      </c>
      <c r="D21" s="76">
        <v>4.5</v>
      </c>
      <c r="E21" s="74" t="s">
        <v>114</v>
      </c>
      <c r="F21" s="74">
        <v>3</v>
      </c>
      <c r="G21" s="74" t="s">
        <v>0</v>
      </c>
      <c r="H21" s="74">
        <v>5</v>
      </c>
      <c r="I21" s="74">
        <v>3</v>
      </c>
      <c r="J21" s="74">
        <v>15</v>
      </c>
      <c r="K21" s="74">
        <v>0.05</v>
      </c>
      <c r="L21" s="74">
        <v>100</v>
      </c>
      <c r="M21" s="74">
        <v>0.1</v>
      </c>
      <c r="N21" s="74">
        <v>2.9999999999999997E-4</v>
      </c>
      <c r="O21" s="74">
        <v>0</v>
      </c>
      <c r="P21" s="79">
        <f>M21/(N21*L21)</f>
        <v>3.3333333333333335</v>
      </c>
      <c r="Q21" s="77"/>
      <c r="R21" s="56"/>
      <c r="S21" s="56"/>
    </row>
    <row r="22" spans="1:19" s="35" customFormat="1" x14ac:dyDescent="0.3">
      <c r="A22" s="72" t="s">
        <v>115</v>
      </c>
      <c r="B22" s="73" t="s">
        <v>111</v>
      </c>
      <c r="C22" s="73" t="s">
        <v>40</v>
      </c>
      <c r="D22" s="76">
        <v>60</v>
      </c>
      <c r="E22" s="74" t="s">
        <v>112</v>
      </c>
      <c r="F22" s="74">
        <v>60</v>
      </c>
      <c r="G22" s="74" t="s">
        <v>0</v>
      </c>
      <c r="H22" s="74">
        <v>60</v>
      </c>
      <c r="I22" s="74">
        <v>6</v>
      </c>
      <c r="J22" s="74">
        <v>5</v>
      </c>
      <c r="K22" s="74">
        <v>0.2</v>
      </c>
      <c r="L22" s="74">
        <v>15</v>
      </c>
      <c r="M22" s="74">
        <v>10</v>
      </c>
      <c r="N22" s="74">
        <v>0.2</v>
      </c>
      <c r="O22" s="74">
        <v>0</v>
      </c>
      <c r="P22" s="79">
        <f>M22/(N22*L22)</f>
        <v>3.3333333333333335</v>
      </c>
      <c r="Q22" s="77"/>
      <c r="R22" s="56"/>
      <c r="S22" s="56"/>
    </row>
    <row r="23" spans="1:19" s="35" customFormat="1" x14ac:dyDescent="0.3">
      <c r="A23" s="32" t="s">
        <v>82</v>
      </c>
      <c r="B23" s="32" t="s">
        <v>83</v>
      </c>
      <c r="C23" s="32" t="s">
        <v>25</v>
      </c>
      <c r="D23" s="58" t="s">
        <v>26</v>
      </c>
      <c r="E23" s="74" t="s">
        <v>112</v>
      </c>
      <c r="F23" s="74">
        <v>65</v>
      </c>
      <c r="G23" s="74" t="s">
        <v>32</v>
      </c>
      <c r="H23" s="74">
        <v>100</v>
      </c>
      <c r="I23" s="74">
        <v>0</v>
      </c>
      <c r="J23" s="74">
        <v>15</v>
      </c>
      <c r="K23" s="74">
        <v>0</v>
      </c>
      <c r="L23" s="74">
        <v>15</v>
      </c>
      <c r="M23" s="74">
        <v>-6</v>
      </c>
      <c r="N23" s="74">
        <v>-0.03</v>
      </c>
      <c r="O23" s="74">
        <v>0</v>
      </c>
      <c r="P23" s="79">
        <f>M23/(N23*L23)</f>
        <v>13.333333333333334</v>
      </c>
      <c r="Q23" s="41"/>
      <c r="R23" s="32"/>
      <c r="S23" s="32"/>
    </row>
    <row r="24" spans="1:19" s="35" customFormat="1" x14ac:dyDescent="0.3">
      <c r="A24" s="56" t="s">
        <v>117</v>
      </c>
      <c r="B24" s="56" t="s">
        <v>83</v>
      </c>
      <c r="C24" s="56" t="s">
        <v>40</v>
      </c>
      <c r="D24" s="60">
        <v>0</v>
      </c>
      <c r="E24" s="82" t="s">
        <v>26</v>
      </c>
      <c r="F24" s="82" t="s">
        <v>26</v>
      </c>
      <c r="G24" s="82" t="s">
        <v>26</v>
      </c>
      <c r="H24" s="82" t="s">
        <v>26</v>
      </c>
      <c r="I24" s="82" t="s">
        <v>26</v>
      </c>
      <c r="J24" s="82" t="s">
        <v>26</v>
      </c>
      <c r="K24" s="82" t="s">
        <v>26</v>
      </c>
      <c r="L24" s="82" t="s">
        <v>26</v>
      </c>
      <c r="M24" s="82" t="s">
        <v>26</v>
      </c>
      <c r="N24" s="82" t="s">
        <v>26</v>
      </c>
      <c r="O24" s="82" t="s">
        <v>26</v>
      </c>
      <c r="P24" s="82" t="s">
        <v>26</v>
      </c>
      <c r="Q24" s="29"/>
      <c r="R24" s="56"/>
      <c r="S24" s="56"/>
    </row>
    <row r="25" spans="1:19" s="35" customFormat="1" ht="43.2" x14ac:dyDescent="0.3">
      <c r="A25" s="32" t="s">
        <v>84</v>
      </c>
      <c r="B25" s="32" t="s">
        <v>85</v>
      </c>
      <c r="C25" s="32" t="s">
        <v>25</v>
      </c>
      <c r="D25" s="60" t="s">
        <v>26</v>
      </c>
      <c r="E25" s="30" t="s">
        <v>116</v>
      </c>
      <c r="F25" s="32">
        <v>1.2</v>
      </c>
      <c r="G25" s="32" t="s">
        <v>37</v>
      </c>
      <c r="H25" s="32">
        <v>100</v>
      </c>
      <c r="I25" s="32">
        <v>0</v>
      </c>
      <c r="J25" s="32">
        <v>5</v>
      </c>
      <c r="K25" s="32">
        <v>0.3</v>
      </c>
      <c r="L25" s="32">
        <v>10</v>
      </c>
      <c r="M25" s="32">
        <v>-300</v>
      </c>
      <c r="N25" s="32">
        <v>-10</v>
      </c>
      <c r="O25" s="32">
        <v>0</v>
      </c>
      <c r="P25" s="79">
        <f t="shared" ref="P25" si="1">M25/(N25*L25)</f>
        <v>3</v>
      </c>
      <c r="Q25" s="29"/>
      <c r="R25" s="32"/>
      <c r="S25" s="32"/>
    </row>
    <row r="26" spans="1:19" s="35" customFormat="1" ht="28.8" x14ac:dyDescent="0.3">
      <c r="A26" s="3" t="s">
        <v>70</v>
      </c>
      <c r="B26" s="3" t="s">
        <v>71</v>
      </c>
      <c r="C26" s="3" t="s">
        <v>40</v>
      </c>
      <c r="D26" s="3">
        <v>20</v>
      </c>
      <c r="E26" s="14" t="s">
        <v>26</v>
      </c>
      <c r="F26" s="14" t="s">
        <v>26</v>
      </c>
      <c r="G26" s="14" t="s">
        <v>26</v>
      </c>
      <c r="H26" s="14" t="s">
        <v>26</v>
      </c>
      <c r="I26" s="14" t="s">
        <v>26</v>
      </c>
      <c r="J26" s="14" t="s">
        <v>26</v>
      </c>
      <c r="K26" s="14" t="s">
        <v>26</v>
      </c>
      <c r="L26" s="14" t="s">
        <v>26</v>
      </c>
      <c r="M26" s="14" t="s">
        <v>26</v>
      </c>
      <c r="N26" s="14" t="s">
        <v>26</v>
      </c>
      <c r="O26" s="14" t="s">
        <v>26</v>
      </c>
      <c r="P26" s="14"/>
      <c r="Q26" s="37"/>
      <c r="R26" s="14"/>
      <c r="S26" s="18" t="s">
        <v>73</v>
      </c>
    </row>
    <row r="27" spans="1:19" ht="28.8" x14ac:dyDescent="0.3">
      <c r="A27" s="15" t="s">
        <v>70</v>
      </c>
      <c r="B27" s="16" t="s">
        <v>71</v>
      </c>
      <c r="C27" s="16" t="s">
        <v>25</v>
      </c>
      <c r="D27" s="17" t="s">
        <v>26</v>
      </c>
      <c r="E27" s="16" t="s">
        <v>72</v>
      </c>
      <c r="F27" s="17">
        <v>10</v>
      </c>
      <c r="G27" s="17" t="s">
        <v>44</v>
      </c>
      <c r="H27" s="17" t="s">
        <v>44</v>
      </c>
      <c r="I27" s="17" t="s">
        <v>44</v>
      </c>
      <c r="J27" s="17" t="s">
        <v>44</v>
      </c>
      <c r="K27" s="17" t="s">
        <v>44</v>
      </c>
      <c r="L27" s="17" t="s">
        <v>44</v>
      </c>
      <c r="M27" s="17" t="s">
        <v>44</v>
      </c>
      <c r="N27" s="17" t="s">
        <v>44</v>
      </c>
      <c r="O27" s="17" t="s">
        <v>44</v>
      </c>
      <c r="P27" s="17" t="s">
        <v>44</v>
      </c>
      <c r="Q27" s="25"/>
      <c r="R27" s="17"/>
      <c r="S27" s="18" t="s">
        <v>73</v>
      </c>
    </row>
    <row r="28" spans="1:19" x14ac:dyDescent="0.3">
      <c r="A28" s="15" t="s">
        <v>74</v>
      </c>
      <c r="B28" s="16" t="s">
        <v>75</v>
      </c>
      <c r="C28" s="3" t="s">
        <v>40</v>
      </c>
      <c r="D28" s="3">
        <v>10</v>
      </c>
      <c r="E28" s="14" t="s">
        <v>26</v>
      </c>
      <c r="F28" s="14" t="s">
        <v>26</v>
      </c>
      <c r="G28" s="14" t="s">
        <v>26</v>
      </c>
      <c r="H28" s="14" t="s">
        <v>26</v>
      </c>
      <c r="I28" s="14" t="s">
        <v>26</v>
      </c>
      <c r="J28" s="14" t="s">
        <v>26</v>
      </c>
      <c r="K28" s="14" t="s">
        <v>26</v>
      </c>
      <c r="L28" s="14" t="s">
        <v>26</v>
      </c>
      <c r="M28" s="14" t="s">
        <v>26</v>
      </c>
      <c r="N28" s="14" t="s">
        <v>26</v>
      </c>
      <c r="O28" s="14" t="s">
        <v>26</v>
      </c>
      <c r="P28" s="14"/>
      <c r="Q28" s="24"/>
      <c r="R28" s="14"/>
      <c r="S28" s="18"/>
    </row>
    <row r="29" spans="1:19" ht="43.2" x14ac:dyDescent="0.3">
      <c r="A29" s="13" t="s">
        <v>76</v>
      </c>
      <c r="B29" s="3" t="s">
        <v>77</v>
      </c>
      <c r="C29" s="3" t="s">
        <v>25</v>
      </c>
      <c r="D29" s="14" t="s">
        <v>26</v>
      </c>
      <c r="E29" s="14" t="s">
        <v>50</v>
      </c>
      <c r="F29" s="14">
        <v>3</v>
      </c>
      <c r="G29" s="14" t="s">
        <v>118</v>
      </c>
      <c r="H29" s="14" t="s">
        <v>119</v>
      </c>
      <c r="I29" s="14">
        <v>0</v>
      </c>
      <c r="J29" s="14">
        <v>3</v>
      </c>
      <c r="K29" s="14">
        <v>0.2</v>
      </c>
      <c r="L29" s="14">
        <v>10</v>
      </c>
      <c r="M29" s="14">
        <v>3</v>
      </c>
      <c r="N29" s="14">
        <v>0.1</v>
      </c>
      <c r="O29" s="14">
        <v>0</v>
      </c>
      <c r="P29" s="74">
        <f t="shared" ref="P29" si="2">M29/(N29*L29)</f>
        <v>3</v>
      </c>
      <c r="Q29" s="24"/>
      <c r="R29" s="14"/>
      <c r="S29" s="19"/>
    </row>
    <row r="30" spans="1:19" ht="72" x14ac:dyDescent="0.3">
      <c r="A30" s="2" t="s">
        <v>79</v>
      </c>
      <c r="B30" s="3" t="s">
        <v>78</v>
      </c>
      <c r="C30" s="6" t="s">
        <v>25</v>
      </c>
      <c r="D30" s="5" t="s">
        <v>26</v>
      </c>
      <c r="E30" s="61" t="s">
        <v>130</v>
      </c>
      <c r="F30" s="20" t="s">
        <v>43</v>
      </c>
      <c r="G30" s="56" t="s">
        <v>37</v>
      </c>
      <c r="H30" s="9">
        <v>100</v>
      </c>
      <c r="I30" s="9" t="s">
        <v>44</v>
      </c>
      <c r="J30" s="61" t="s">
        <v>44</v>
      </c>
      <c r="K30" s="61" t="s">
        <v>44</v>
      </c>
      <c r="L30" s="61" t="s">
        <v>44</v>
      </c>
      <c r="M30" s="61" t="s">
        <v>44</v>
      </c>
      <c r="N30" s="61" t="s">
        <v>44</v>
      </c>
      <c r="O30" s="61" t="s">
        <v>44</v>
      </c>
      <c r="P30" s="61" t="s">
        <v>44</v>
      </c>
      <c r="Q30" s="26"/>
      <c r="R30" s="7"/>
      <c r="S30" s="21" t="s">
        <v>136</v>
      </c>
    </row>
    <row r="31" spans="1:19" ht="28.8" x14ac:dyDescent="0.3">
      <c r="A31" s="13" t="s">
        <v>76</v>
      </c>
      <c r="B31" s="3" t="s">
        <v>45</v>
      </c>
      <c r="C31" s="3" t="s">
        <v>25</v>
      </c>
      <c r="D31" s="14" t="s">
        <v>26</v>
      </c>
      <c r="E31" s="17" t="s">
        <v>87</v>
      </c>
      <c r="F31" s="17">
        <v>3</v>
      </c>
      <c r="G31" s="17" t="s">
        <v>27</v>
      </c>
      <c r="H31" s="17" t="s">
        <v>28</v>
      </c>
      <c r="I31" s="61" t="s">
        <v>44</v>
      </c>
      <c r="J31" s="61" t="s">
        <v>44</v>
      </c>
      <c r="K31" s="61" t="s">
        <v>44</v>
      </c>
      <c r="L31" s="61" t="s">
        <v>44</v>
      </c>
      <c r="M31" s="61" t="s">
        <v>44</v>
      </c>
      <c r="N31" s="61" t="s">
        <v>44</v>
      </c>
      <c r="O31" s="61" t="s">
        <v>44</v>
      </c>
      <c r="P31" s="61" t="s">
        <v>44</v>
      </c>
      <c r="Q31" s="27"/>
      <c r="R31" s="7"/>
      <c r="S31" s="19" t="s">
        <v>80</v>
      </c>
    </row>
    <row r="32" spans="1:19" ht="43.2" x14ac:dyDescent="0.3">
      <c r="A32" s="3" t="s">
        <v>76</v>
      </c>
      <c r="B32" s="3" t="s">
        <v>46</v>
      </c>
      <c r="C32" s="3" t="s">
        <v>25</v>
      </c>
      <c r="D32" s="14" t="s">
        <v>26</v>
      </c>
      <c r="E32" s="14" t="s">
        <v>47</v>
      </c>
      <c r="F32" s="54" t="s">
        <v>48</v>
      </c>
      <c r="G32" s="14" t="s">
        <v>27</v>
      </c>
      <c r="H32" s="17" t="s">
        <v>28</v>
      </c>
      <c r="I32" s="61" t="s">
        <v>44</v>
      </c>
      <c r="J32" s="61" t="s">
        <v>44</v>
      </c>
      <c r="K32" s="61" t="s">
        <v>44</v>
      </c>
      <c r="L32" s="61" t="s">
        <v>44</v>
      </c>
      <c r="M32" s="61" t="s">
        <v>44</v>
      </c>
      <c r="N32" s="61" t="s">
        <v>44</v>
      </c>
      <c r="O32" s="61" t="s">
        <v>44</v>
      </c>
      <c r="P32" s="61" t="s">
        <v>44</v>
      </c>
      <c r="Q32" s="40"/>
      <c r="R32" s="31"/>
      <c r="S32" s="14" t="s">
        <v>49</v>
      </c>
    </row>
    <row r="33" spans="1:19" s="55" customFormat="1" ht="43.2" x14ac:dyDescent="0.3">
      <c r="A33" s="2" t="s">
        <v>79</v>
      </c>
      <c r="B33" s="59" t="s">
        <v>78</v>
      </c>
      <c r="C33" s="56" t="s">
        <v>25</v>
      </c>
      <c r="D33" s="60" t="s">
        <v>26</v>
      </c>
      <c r="E33" s="61" t="s">
        <v>137</v>
      </c>
      <c r="F33" s="87">
        <v>285</v>
      </c>
      <c r="G33" s="56"/>
      <c r="H33" s="61">
        <v>100</v>
      </c>
      <c r="I33" s="61" t="s">
        <v>44</v>
      </c>
      <c r="J33" s="61" t="s">
        <v>44</v>
      </c>
      <c r="K33" s="61" t="s">
        <v>44</v>
      </c>
      <c r="L33" s="61" t="s">
        <v>44</v>
      </c>
      <c r="M33" s="61" t="s">
        <v>44</v>
      </c>
      <c r="N33" s="61" t="s">
        <v>44</v>
      </c>
      <c r="O33" s="61" t="s">
        <v>44</v>
      </c>
      <c r="P33" s="61" t="s">
        <v>44</v>
      </c>
      <c r="Q33" s="26"/>
      <c r="R33" s="58"/>
      <c r="S33" s="21" t="s">
        <v>138</v>
      </c>
    </row>
    <row r="36" spans="1:19" ht="15" thickBot="1" x14ac:dyDescent="0.35"/>
    <row r="37" spans="1:19" ht="15.6" x14ac:dyDescent="0.3">
      <c r="A37" s="10" t="s">
        <v>3</v>
      </c>
      <c r="B37" s="1" t="s">
        <v>4</v>
      </c>
      <c r="C37" s="33"/>
      <c r="D37" s="33"/>
      <c r="E37" s="33"/>
      <c r="F37" s="33"/>
      <c r="G37" s="33"/>
      <c r="H37" s="33"/>
      <c r="I37" s="33"/>
      <c r="J37" s="33"/>
      <c r="K37" s="33"/>
      <c r="L37" s="33"/>
      <c r="M37" s="33"/>
      <c r="N37" s="33"/>
      <c r="O37" s="33"/>
      <c r="P37" s="33"/>
      <c r="Q37" s="22"/>
      <c r="R37" s="33"/>
      <c r="S37" s="33"/>
    </row>
    <row r="38" spans="1:19" ht="29.4" thickBot="1" x14ac:dyDescent="0.35">
      <c r="A38" s="11" t="s">
        <v>90</v>
      </c>
      <c r="B38" s="12" t="s">
        <v>89</v>
      </c>
      <c r="C38" s="4"/>
      <c r="D38" s="4"/>
      <c r="E38" s="4"/>
      <c r="F38" s="4"/>
      <c r="G38" s="4"/>
      <c r="H38" s="4"/>
      <c r="I38" s="4"/>
      <c r="J38" s="4"/>
      <c r="K38" s="4"/>
      <c r="L38" s="4"/>
      <c r="M38" s="4"/>
      <c r="N38" s="4"/>
      <c r="O38" s="4"/>
      <c r="P38" s="4"/>
      <c r="Q38" s="23"/>
      <c r="R38" s="4"/>
      <c r="S38" s="4"/>
    </row>
    <row r="39" spans="1:19" ht="56.4" customHeight="1" thickBot="1" x14ac:dyDescent="0.35">
      <c r="A39" s="83" t="s">
        <v>88</v>
      </c>
      <c r="B39" s="84"/>
      <c r="C39" s="84"/>
      <c r="D39" s="84"/>
      <c r="E39" s="84"/>
      <c r="F39" s="85"/>
      <c r="G39" s="4"/>
      <c r="H39" s="4"/>
      <c r="I39" s="4"/>
      <c r="J39" s="4"/>
      <c r="K39" s="4"/>
      <c r="L39" s="4"/>
      <c r="M39" s="4"/>
      <c r="N39" s="4"/>
      <c r="O39" s="4"/>
      <c r="P39" s="4"/>
      <c r="Q39" s="23"/>
      <c r="R39" s="4"/>
      <c r="S39" s="4"/>
    </row>
    <row r="40" spans="1:19" ht="58.2" thickBot="1" x14ac:dyDescent="0.35">
      <c r="A40" s="29" t="s">
        <v>5</v>
      </c>
      <c r="B40" s="29" t="s">
        <v>6</v>
      </c>
      <c r="C40" s="29" t="s">
        <v>7</v>
      </c>
      <c r="D40" s="29" t="s">
        <v>8</v>
      </c>
      <c r="E40" s="29" t="s">
        <v>9</v>
      </c>
      <c r="F40" s="29" t="s">
        <v>10</v>
      </c>
      <c r="G40" s="29" t="s">
        <v>11</v>
      </c>
      <c r="H40" s="29" t="s">
        <v>12</v>
      </c>
      <c r="I40" s="29" t="s">
        <v>13</v>
      </c>
      <c r="J40" s="29" t="s">
        <v>14</v>
      </c>
      <c r="K40" s="29" t="s">
        <v>15</v>
      </c>
      <c r="L40" s="29" t="s">
        <v>16</v>
      </c>
      <c r="M40" s="29" t="s">
        <v>17</v>
      </c>
      <c r="N40" s="29" t="s">
        <v>18</v>
      </c>
      <c r="O40" s="29" t="s">
        <v>19</v>
      </c>
      <c r="P40" s="57" t="s">
        <v>125</v>
      </c>
      <c r="Q40" s="29" t="s">
        <v>20</v>
      </c>
      <c r="R40" s="29" t="s">
        <v>21</v>
      </c>
      <c r="S40" s="29" t="s">
        <v>22</v>
      </c>
    </row>
    <row r="41" spans="1:19" ht="28.8" x14ac:dyDescent="0.3">
      <c r="A41" s="29" t="s">
        <v>53</v>
      </c>
      <c r="B41" s="29" t="s">
        <v>54</v>
      </c>
      <c r="C41" s="29" t="s">
        <v>40</v>
      </c>
      <c r="D41" s="39">
        <v>100</v>
      </c>
      <c r="E41" s="40" t="s">
        <v>26</v>
      </c>
      <c r="F41" s="40" t="s">
        <v>26</v>
      </c>
      <c r="G41" s="40" t="s">
        <v>26</v>
      </c>
      <c r="H41" s="40" t="s">
        <v>26</v>
      </c>
      <c r="I41" s="40" t="s">
        <v>26</v>
      </c>
      <c r="J41" s="40" t="s">
        <v>26</v>
      </c>
      <c r="K41" s="40" t="s">
        <v>26</v>
      </c>
      <c r="L41" s="40" t="s">
        <v>26</v>
      </c>
      <c r="M41" s="40" t="s">
        <v>26</v>
      </c>
      <c r="N41" s="40" t="s">
        <v>26</v>
      </c>
      <c r="O41" s="40" t="s">
        <v>26</v>
      </c>
      <c r="P41" s="40" t="s">
        <v>26</v>
      </c>
      <c r="Q41" s="36"/>
      <c r="R41" s="39"/>
      <c r="S41" s="40" t="s">
        <v>132</v>
      </c>
    </row>
    <row r="42" spans="1:19" ht="27.6" customHeight="1" x14ac:dyDescent="0.3">
      <c r="A42" s="29" t="s">
        <v>51</v>
      </c>
      <c r="B42" s="29" t="s">
        <v>52</v>
      </c>
      <c r="C42" s="29" t="s">
        <v>40</v>
      </c>
      <c r="D42" s="39">
        <v>0</v>
      </c>
      <c r="E42" s="40" t="s">
        <v>26</v>
      </c>
      <c r="F42" s="40" t="s">
        <v>26</v>
      </c>
      <c r="G42" s="40" t="s">
        <v>26</v>
      </c>
      <c r="H42" s="40" t="s">
        <v>26</v>
      </c>
      <c r="I42" s="40" t="s">
        <v>26</v>
      </c>
      <c r="J42" s="40" t="s">
        <v>26</v>
      </c>
      <c r="K42" s="40" t="s">
        <v>26</v>
      </c>
      <c r="L42" s="40" t="s">
        <v>26</v>
      </c>
      <c r="M42" s="40" t="s">
        <v>26</v>
      </c>
      <c r="N42" s="40" t="s">
        <v>26</v>
      </c>
      <c r="O42" s="40" t="s">
        <v>26</v>
      </c>
      <c r="P42" s="40" t="s">
        <v>26</v>
      </c>
      <c r="Q42" s="36"/>
      <c r="R42" s="39"/>
      <c r="S42" s="40" t="s">
        <v>133</v>
      </c>
    </row>
    <row r="43" spans="1:19" ht="28.8" x14ac:dyDescent="0.3">
      <c r="A43" s="29" t="s">
        <v>53</v>
      </c>
      <c r="B43" s="29" t="s">
        <v>54</v>
      </c>
      <c r="C43" s="29" t="s">
        <v>40</v>
      </c>
      <c r="D43" s="39">
        <v>0</v>
      </c>
      <c r="E43" s="40" t="s">
        <v>26</v>
      </c>
      <c r="F43" s="40" t="s">
        <v>26</v>
      </c>
      <c r="G43" s="40" t="s">
        <v>26</v>
      </c>
      <c r="H43" s="40" t="s">
        <v>26</v>
      </c>
      <c r="I43" s="40" t="s">
        <v>26</v>
      </c>
      <c r="J43" s="40" t="s">
        <v>26</v>
      </c>
      <c r="K43" s="40" t="s">
        <v>26</v>
      </c>
      <c r="L43" s="40" t="s">
        <v>26</v>
      </c>
      <c r="M43" s="40" t="s">
        <v>26</v>
      </c>
      <c r="N43" s="40" t="s">
        <v>26</v>
      </c>
      <c r="O43" s="40" t="s">
        <v>26</v>
      </c>
      <c r="P43" s="40" t="s">
        <v>26</v>
      </c>
      <c r="Q43" s="36"/>
      <c r="R43" s="39"/>
      <c r="S43" s="40" t="s">
        <v>131</v>
      </c>
    </row>
    <row r="44" spans="1:19" ht="49.2" customHeight="1" x14ac:dyDescent="0.3">
      <c r="A44" s="29" t="s">
        <v>51</v>
      </c>
      <c r="B44" s="29" t="s">
        <v>52</v>
      </c>
      <c r="C44" s="29" t="s">
        <v>25</v>
      </c>
      <c r="D44" s="39" t="s">
        <v>26</v>
      </c>
      <c r="E44" s="40" t="s">
        <v>92</v>
      </c>
      <c r="F44" s="40" t="s">
        <v>93</v>
      </c>
      <c r="G44" s="40" t="s">
        <v>120</v>
      </c>
      <c r="H44" s="40">
        <v>100</v>
      </c>
      <c r="I44" s="40">
        <v>0</v>
      </c>
      <c r="J44" s="40">
        <v>3</v>
      </c>
      <c r="K44" s="40">
        <v>0.2</v>
      </c>
      <c r="L44" s="40">
        <v>10</v>
      </c>
      <c r="M44" s="40">
        <v>-30</v>
      </c>
      <c r="N44" s="40">
        <v>-1</v>
      </c>
      <c r="O44" s="40">
        <v>0</v>
      </c>
      <c r="P44" s="74">
        <f t="shared" ref="P44" si="3">M44/(N44*L44)</f>
        <v>3</v>
      </c>
      <c r="Q44" s="36"/>
      <c r="R44" s="39"/>
      <c r="S44" s="40" t="s">
        <v>98</v>
      </c>
    </row>
    <row r="45" spans="1:19" ht="28.8" x14ac:dyDescent="0.3">
      <c r="A45" s="29" t="s">
        <v>66</v>
      </c>
      <c r="B45" s="29" t="s">
        <v>67</v>
      </c>
      <c r="C45" s="29" t="s">
        <v>40</v>
      </c>
      <c r="D45" s="39">
        <v>0</v>
      </c>
      <c r="E45" s="40" t="s">
        <v>26</v>
      </c>
      <c r="F45" s="40" t="s">
        <v>26</v>
      </c>
      <c r="G45" s="40" t="s">
        <v>26</v>
      </c>
      <c r="H45" s="40" t="s">
        <v>26</v>
      </c>
      <c r="I45" s="40" t="s">
        <v>26</v>
      </c>
      <c r="J45" s="40" t="s">
        <v>26</v>
      </c>
      <c r="K45" s="40" t="s">
        <v>26</v>
      </c>
      <c r="L45" s="40" t="s">
        <v>26</v>
      </c>
      <c r="M45" s="40" t="s">
        <v>26</v>
      </c>
      <c r="N45" s="40" t="s">
        <v>26</v>
      </c>
      <c r="O45" s="40" t="s">
        <v>26</v>
      </c>
      <c r="P45" s="40" t="s">
        <v>26</v>
      </c>
      <c r="Q45" s="36"/>
      <c r="R45" s="39"/>
      <c r="S45" s="40"/>
    </row>
    <row r="46" spans="1:19" ht="28.8" x14ac:dyDescent="0.3">
      <c r="A46" s="29" t="s">
        <v>68</v>
      </c>
      <c r="B46" s="29" t="s">
        <v>69</v>
      </c>
      <c r="C46" s="29" t="s">
        <v>94</v>
      </c>
      <c r="D46" s="39">
        <v>100</v>
      </c>
      <c r="E46" s="40" t="s">
        <v>26</v>
      </c>
      <c r="F46" s="40" t="s">
        <v>26</v>
      </c>
      <c r="G46" s="40" t="s">
        <v>26</v>
      </c>
      <c r="H46" s="40" t="s">
        <v>26</v>
      </c>
      <c r="I46" s="40" t="s">
        <v>26</v>
      </c>
      <c r="J46" s="40" t="s">
        <v>26</v>
      </c>
      <c r="K46" s="40" t="s">
        <v>26</v>
      </c>
      <c r="L46" s="40" t="s">
        <v>26</v>
      </c>
      <c r="M46" s="40" t="s">
        <v>26</v>
      </c>
      <c r="N46" s="40" t="s">
        <v>26</v>
      </c>
      <c r="O46" s="40" t="s">
        <v>26</v>
      </c>
      <c r="P46" s="40" t="s">
        <v>26</v>
      </c>
      <c r="Q46" s="36"/>
      <c r="R46" s="39"/>
      <c r="S46" s="40" t="s">
        <v>99</v>
      </c>
    </row>
    <row r="47" spans="1:19" ht="28.8" x14ac:dyDescent="0.3">
      <c r="A47" s="29" t="s">
        <v>55</v>
      </c>
      <c r="B47" s="29" t="s">
        <v>58</v>
      </c>
      <c r="C47" s="29" t="s">
        <v>40</v>
      </c>
      <c r="D47" s="29">
        <v>100</v>
      </c>
      <c r="E47" s="40" t="s">
        <v>26</v>
      </c>
      <c r="F47" s="40" t="s">
        <v>26</v>
      </c>
      <c r="G47" s="40" t="s">
        <v>26</v>
      </c>
      <c r="H47" s="40" t="s">
        <v>26</v>
      </c>
      <c r="I47" s="40" t="s">
        <v>26</v>
      </c>
      <c r="J47" s="40" t="s">
        <v>26</v>
      </c>
      <c r="K47" s="40" t="s">
        <v>26</v>
      </c>
      <c r="L47" s="40" t="s">
        <v>26</v>
      </c>
      <c r="M47" s="40" t="s">
        <v>26</v>
      </c>
      <c r="N47" s="40" t="s">
        <v>26</v>
      </c>
      <c r="O47" s="40" t="s">
        <v>26</v>
      </c>
      <c r="P47" s="40" t="s">
        <v>26</v>
      </c>
      <c r="Q47" s="29"/>
      <c r="R47" s="29"/>
      <c r="S47" s="29"/>
    </row>
    <row r="48" spans="1:19" x14ac:dyDescent="0.3">
      <c r="A48" s="32" t="s">
        <v>56</v>
      </c>
      <c r="B48" s="32" t="s">
        <v>57</v>
      </c>
      <c r="C48" s="32" t="s">
        <v>40</v>
      </c>
      <c r="D48" s="32">
        <v>100</v>
      </c>
      <c r="E48" s="40" t="s">
        <v>26</v>
      </c>
      <c r="F48" s="40" t="s">
        <v>26</v>
      </c>
      <c r="G48" s="40" t="s">
        <v>26</v>
      </c>
      <c r="H48" s="40" t="s">
        <v>26</v>
      </c>
      <c r="I48" s="40" t="s">
        <v>26</v>
      </c>
      <c r="J48" s="40" t="s">
        <v>26</v>
      </c>
      <c r="K48" s="40" t="s">
        <v>26</v>
      </c>
      <c r="L48" s="40" t="s">
        <v>26</v>
      </c>
      <c r="M48" s="40" t="s">
        <v>26</v>
      </c>
      <c r="N48" s="40" t="s">
        <v>26</v>
      </c>
      <c r="O48" s="40" t="s">
        <v>26</v>
      </c>
      <c r="P48" s="40" t="s">
        <v>26</v>
      </c>
      <c r="Q48" s="29"/>
      <c r="R48" s="32"/>
      <c r="S48" s="32"/>
    </row>
    <row r="49" spans="1:19" ht="43.2" x14ac:dyDescent="0.3">
      <c r="A49" s="32" t="s">
        <v>56</v>
      </c>
      <c r="B49" s="32" t="s">
        <v>57</v>
      </c>
      <c r="C49" s="32" t="s">
        <v>25</v>
      </c>
      <c r="D49" s="31" t="s">
        <v>26</v>
      </c>
      <c r="E49" s="30" t="s">
        <v>59</v>
      </c>
      <c r="F49" s="32">
        <v>0.1</v>
      </c>
      <c r="G49" s="32" t="s">
        <v>120</v>
      </c>
      <c r="H49" s="14" t="s">
        <v>44</v>
      </c>
      <c r="I49" s="14" t="s">
        <v>44</v>
      </c>
      <c r="J49" s="14" t="s">
        <v>44</v>
      </c>
      <c r="K49" s="14" t="s">
        <v>44</v>
      </c>
      <c r="L49" s="14" t="s">
        <v>44</v>
      </c>
      <c r="M49" s="14" t="s">
        <v>44</v>
      </c>
      <c r="N49" s="14" t="s">
        <v>44</v>
      </c>
      <c r="O49" s="14" t="s">
        <v>44</v>
      </c>
      <c r="P49" s="14" t="s">
        <v>44</v>
      </c>
      <c r="Q49" s="29"/>
      <c r="R49" s="32"/>
      <c r="S49" s="32"/>
    </row>
    <row r="50" spans="1:19" x14ac:dyDescent="0.3">
      <c r="A50" s="32"/>
      <c r="B50" s="32"/>
      <c r="C50" s="32"/>
      <c r="D50" s="32"/>
      <c r="E50" s="32"/>
      <c r="F50" s="32"/>
      <c r="G50" s="32"/>
      <c r="H50" s="32"/>
      <c r="I50" s="32"/>
      <c r="J50" s="32"/>
      <c r="K50" s="32"/>
      <c r="L50" s="32"/>
      <c r="M50" s="32"/>
      <c r="N50" s="32"/>
      <c r="O50" s="32"/>
      <c r="P50" s="32"/>
      <c r="Q50" s="29"/>
      <c r="R50" s="32"/>
      <c r="S50" s="32"/>
    </row>
    <row r="51" spans="1:19" ht="43.2" x14ac:dyDescent="0.3">
      <c r="A51" s="3" t="s">
        <v>70</v>
      </c>
      <c r="B51" s="3" t="s">
        <v>71</v>
      </c>
      <c r="C51" s="3" t="s">
        <v>25</v>
      </c>
      <c r="D51" s="14" t="s">
        <v>26</v>
      </c>
      <c r="E51" s="14" t="s">
        <v>95</v>
      </c>
      <c r="F51" s="14">
        <v>60</v>
      </c>
      <c r="G51" s="14" t="s">
        <v>42</v>
      </c>
      <c r="H51" s="14">
        <v>60</v>
      </c>
      <c r="I51" s="14" t="s">
        <v>119</v>
      </c>
      <c r="J51" s="14">
        <v>5</v>
      </c>
      <c r="K51" s="14">
        <v>0.2</v>
      </c>
      <c r="L51" s="14">
        <v>200</v>
      </c>
      <c r="M51" s="14">
        <v>1.7</v>
      </c>
      <c r="N51" s="14">
        <v>2E-3</v>
      </c>
      <c r="O51" s="14">
        <v>0</v>
      </c>
      <c r="P51" s="74">
        <f t="shared" ref="P51" si="4">M51/(N51*L51)</f>
        <v>4.25</v>
      </c>
      <c r="Q51" s="37"/>
      <c r="R51" s="14"/>
      <c r="S51" s="3" t="s">
        <v>127</v>
      </c>
    </row>
    <row r="52" spans="1:19" s="55" customFormat="1" ht="43.2" x14ac:dyDescent="0.3">
      <c r="A52" s="59" t="s">
        <v>121</v>
      </c>
      <c r="B52" s="59" t="s">
        <v>71</v>
      </c>
      <c r="C52" s="59" t="s">
        <v>25</v>
      </c>
      <c r="D52" s="14" t="s">
        <v>26</v>
      </c>
      <c r="E52" s="14" t="s">
        <v>122</v>
      </c>
      <c r="F52" s="14">
        <v>5.5</v>
      </c>
      <c r="G52" s="14" t="s">
        <v>42</v>
      </c>
      <c r="H52" s="14" t="s">
        <v>44</v>
      </c>
      <c r="I52" s="14" t="s">
        <v>44</v>
      </c>
      <c r="J52" s="14" t="s">
        <v>44</v>
      </c>
      <c r="K52" s="14" t="s">
        <v>44</v>
      </c>
      <c r="L52" s="14" t="s">
        <v>44</v>
      </c>
      <c r="M52" s="14" t="s">
        <v>44</v>
      </c>
      <c r="N52" s="14" t="s">
        <v>44</v>
      </c>
      <c r="O52" s="14" t="s">
        <v>44</v>
      </c>
      <c r="P52" s="14" t="s">
        <v>44</v>
      </c>
      <c r="Q52" s="37"/>
      <c r="R52" s="14"/>
      <c r="S52" s="59" t="s">
        <v>126</v>
      </c>
    </row>
    <row r="53" spans="1:19" ht="43.2" x14ac:dyDescent="0.3">
      <c r="A53" s="15" t="s">
        <v>74</v>
      </c>
      <c r="B53" s="16" t="s">
        <v>75</v>
      </c>
      <c r="C53" s="3" t="s">
        <v>25</v>
      </c>
      <c r="D53" s="14" t="s">
        <v>26</v>
      </c>
      <c r="E53" s="14" t="s">
        <v>96</v>
      </c>
      <c r="F53" s="14">
        <v>275</v>
      </c>
      <c r="G53" s="14" t="s">
        <v>120</v>
      </c>
      <c r="H53" s="14" t="s">
        <v>44</v>
      </c>
      <c r="I53" s="14" t="s">
        <v>44</v>
      </c>
      <c r="J53" s="14" t="s">
        <v>44</v>
      </c>
      <c r="K53" s="14" t="s">
        <v>44</v>
      </c>
      <c r="L53" s="14" t="s">
        <v>44</v>
      </c>
      <c r="M53" s="14" t="s">
        <v>44</v>
      </c>
      <c r="N53" s="14" t="s">
        <v>44</v>
      </c>
      <c r="O53" s="14" t="s">
        <v>44</v>
      </c>
      <c r="P53" s="14" t="s">
        <v>44</v>
      </c>
      <c r="Q53" s="24"/>
      <c r="R53" s="14"/>
      <c r="S53" s="18" t="s">
        <v>124</v>
      </c>
    </row>
    <row r="54" spans="1:19" s="55" customFormat="1" ht="43.2" x14ac:dyDescent="0.3">
      <c r="A54" s="15" t="s">
        <v>74</v>
      </c>
      <c r="B54" s="16" t="s">
        <v>75</v>
      </c>
      <c r="C54" s="59" t="s">
        <v>25</v>
      </c>
      <c r="D54" s="14" t="s">
        <v>26</v>
      </c>
      <c r="E54" s="14" t="s">
        <v>87</v>
      </c>
      <c r="F54" s="14">
        <v>3</v>
      </c>
      <c r="G54" s="14" t="s">
        <v>42</v>
      </c>
      <c r="H54" s="14" t="s">
        <v>44</v>
      </c>
      <c r="I54" s="14" t="s">
        <v>44</v>
      </c>
      <c r="J54" s="14" t="s">
        <v>44</v>
      </c>
      <c r="K54" s="14" t="s">
        <v>44</v>
      </c>
      <c r="L54" s="14" t="s">
        <v>44</v>
      </c>
      <c r="M54" s="14" t="s">
        <v>44</v>
      </c>
      <c r="N54" s="14" t="s">
        <v>44</v>
      </c>
      <c r="O54" s="14" t="s">
        <v>44</v>
      </c>
      <c r="P54" s="14" t="s">
        <v>44</v>
      </c>
      <c r="Q54" s="24"/>
      <c r="R54" s="14"/>
      <c r="S54" s="18" t="s">
        <v>123</v>
      </c>
    </row>
    <row r="55" spans="1:19" ht="28.8" x14ac:dyDescent="0.3">
      <c r="A55" s="13" t="s">
        <v>76</v>
      </c>
      <c r="B55" s="3" t="s">
        <v>77</v>
      </c>
      <c r="C55" s="3" t="s">
        <v>94</v>
      </c>
      <c r="D55" s="14">
        <v>0</v>
      </c>
      <c r="E55" s="14" t="s">
        <v>26</v>
      </c>
      <c r="F55" s="14" t="s">
        <v>26</v>
      </c>
      <c r="G55" s="14" t="s">
        <v>26</v>
      </c>
      <c r="H55" s="14" t="s">
        <v>26</v>
      </c>
      <c r="I55" s="14" t="s">
        <v>26</v>
      </c>
      <c r="J55" s="14" t="s">
        <v>26</v>
      </c>
      <c r="K55" s="14" t="s">
        <v>26</v>
      </c>
      <c r="L55" s="14" t="s">
        <v>26</v>
      </c>
      <c r="M55" s="14" t="s">
        <v>26</v>
      </c>
      <c r="N55" s="14" t="s">
        <v>26</v>
      </c>
      <c r="O55" s="14" t="s">
        <v>26</v>
      </c>
      <c r="P55" s="14"/>
      <c r="Q55" s="24"/>
      <c r="R55" s="14"/>
      <c r="S55" s="19"/>
    </row>
    <row r="57" spans="1:19" ht="15" thickBot="1" x14ac:dyDescent="0.35"/>
    <row r="58" spans="1:19" ht="15.6" x14ac:dyDescent="0.3">
      <c r="A58" s="10" t="s">
        <v>3</v>
      </c>
      <c r="B58" s="1" t="s">
        <v>4</v>
      </c>
      <c r="C58" s="33"/>
      <c r="D58" s="33"/>
      <c r="E58" s="33"/>
      <c r="F58" s="33"/>
      <c r="G58" s="33"/>
      <c r="H58" s="33"/>
      <c r="I58" s="33"/>
      <c r="J58" s="33"/>
      <c r="K58" s="33"/>
      <c r="L58" s="33"/>
      <c r="M58" s="33"/>
      <c r="N58" s="33"/>
      <c r="O58" s="33"/>
      <c r="P58" s="33"/>
      <c r="Q58" s="22"/>
      <c r="R58" s="33"/>
      <c r="S58" s="33"/>
    </row>
    <row r="59" spans="1:19" ht="16.2" thickBot="1" x14ac:dyDescent="0.35">
      <c r="A59" s="11" t="s">
        <v>100</v>
      </c>
      <c r="B59" s="12" t="s">
        <v>101</v>
      </c>
      <c r="C59" s="4"/>
      <c r="D59" s="4"/>
      <c r="E59" s="4"/>
      <c r="F59" s="4"/>
      <c r="G59" s="4"/>
      <c r="H59" s="4"/>
      <c r="I59" s="4"/>
      <c r="J59" s="4"/>
      <c r="K59" s="4"/>
      <c r="L59" s="4"/>
      <c r="M59" s="4"/>
      <c r="N59" s="4"/>
      <c r="O59" s="4"/>
      <c r="P59" s="4"/>
      <c r="Q59" s="23"/>
      <c r="R59" s="4"/>
      <c r="S59" s="4"/>
    </row>
    <row r="60" spans="1:19" ht="56.4" customHeight="1" thickBot="1" x14ac:dyDescent="0.35">
      <c r="A60" s="83" t="s">
        <v>88</v>
      </c>
      <c r="B60" s="84"/>
      <c r="C60" s="84"/>
      <c r="D60" s="84"/>
      <c r="E60" s="84"/>
      <c r="F60" s="85"/>
      <c r="G60" s="4"/>
      <c r="H60" s="4"/>
      <c r="I60" s="4"/>
      <c r="J60" s="4"/>
      <c r="K60" s="4"/>
      <c r="L60" s="4"/>
      <c r="M60" s="4"/>
      <c r="N60" s="4"/>
      <c r="O60" s="4"/>
      <c r="P60" s="4"/>
      <c r="Q60" s="23"/>
      <c r="R60" s="4"/>
      <c r="S60" s="4"/>
    </row>
    <row r="61" spans="1:19" ht="58.2" thickBot="1" x14ac:dyDescent="0.35">
      <c r="A61" s="29" t="s">
        <v>5</v>
      </c>
      <c r="B61" s="29" t="s">
        <v>6</v>
      </c>
      <c r="C61" s="29" t="s">
        <v>7</v>
      </c>
      <c r="D61" s="29" t="s">
        <v>8</v>
      </c>
      <c r="E61" s="29" t="s">
        <v>9</v>
      </c>
      <c r="F61" s="29" t="s">
        <v>10</v>
      </c>
      <c r="G61" s="29" t="s">
        <v>11</v>
      </c>
      <c r="H61" s="29" t="s">
        <v>12</v>
      </c>
      <c r="I61" s="29" t="s">
        <v>13</v>
      </c>
      <c r="J61" s="29" t="s">
        <v>14</v>
      </c>
      <c r="K61" s="29" t="s">
        <v>15</v>
      </c>
      <c r="L61" s="29" t="s">
        <v>16</v>
      </c>
      <c r="M61" s="29" t="s">
        <v>17</v>
      </c>
      <c r="N61" s="29" t="s">
        <v>18</v>
      </c>
      <c r="O61" s="29" t="s">
        <v>19</v>
      </c>
      <c r="P61" s="57" t="s">
        <v>125</v>
      </c>
      <c r="Q61" s="29" t="s">
        <v>20</v>
      </c>
      <c r="R61" s="29" t="s">
        <v>21</v>
      </c>
      <c r="S61" s="29" t="s">
        <v>22</v>
      </c>
    </row>
    <row r="62" spans="1:19" ht="28.8" x14ac:dyDescent="0.3">
      <c r="A62" s="29" t="s">
        <v>53</v>
      </c>
      <c r="B62" s="29" t="s">
        <v>54</v>
      </c>
      <c r="C62" s="29" t="s">
        <v>40</v>
      </c>
      <c r="D62" s="39">
        <v>0</v>
      </c>
      <c r="E62" s="40" t="s">
        <v>26</v>
      </c>
      <c r="F62" s="40" t="s">
        <v>26</v>
      </c>
      <c r="G62" s="40" t="s">
        <v>26</v>
      </c>
      <c r="H62" s="40" t="s">
        <v>26</v>
      </c>
      <c r="I62" s="40" t="s">
        <v>26</v>
      </c>
      <c r="J62" s="40" t="s">
        <v>26</v>
      </c>
      <c r="K62" s="40" t="s">
        <v>26</v>
      </c>
      <c r="L62" s="40" t="s">
        <v>26</v>
      </c>
      <c r="M62" s="40" t="s">
        <v>26</v>
      </c>
      <c r="N62" s="40" t="s">
        <v>26</v>
      </c>
      <c r="O62" s="40" t="s">
        <v>26</v>
      </c>
      <c r="P62" s="40" t="s">
        <v>26</v>
      </c>
      <c r="Q62" s="36"/>
      <c r="R62" s="39"/>
      <c r="S62" s="40" t="s">
        <v>131</v>
      </c>
    </row>
    <row r="63" spans="1:19" ht="52.8" customHeight="1" x14ac:dyDescent="0.3">
      <c r="A63" s="29" t="s">
        <v>51</v>
      </c>
      <c r="B63" s="29" t="s">
        <v>52</v>
      </c>
      <c r="C63" s="29" t="s">
        <v>25</v>
      </c>
      <c r="D63" s="39" t="s">
        <v>26</v>
      </c>
      <c r="E63" s="40" t="s">
        <v>92</v>
      </c>
      <c r="F63" s="40" t="s">
        <v>102</v>
      </c>
      <c r="G63" s="40" t="s">
        <v>120</v>
      </c>
      <c r="H63" s="40">
        <v>100</v>
      </c>
      <c r="I63" s="40">
        <v>0</v>
      </c>
      <c r="J63" s="40">
        <v>3</v>
      </c>
      <c r="K63" s="40">
        <v>0.2</v>
      </c>
      <c r="L63" s="40">
        <v>10</v>
      </c>
      <c r="M63" s="40">
        <v>-30</v>
      </c>
      <c r="N63" s="40">
        <v>-1</v>
      </c>
      <c r="O63" s="40">
        <v>0</v>
      </c>
      <c r="P63" s="74">
        <f t="shared" ref="P63" si="5">M63/(N63*L63)</f>
        <v>3</v>
      </c>
      <c r="Q63" s="36"/>
      <c r="R63" s="39"/>
      <c r="S63" s="40" t="s">
        <v>98</v>
      </c>
    </row>
    <row r="64" spans="1:19" x14ac:dyDescent="0.3">
      <c r="A64" s="29" t="s">
        <v>68</v>
      </c>
      <c r="B64" s="29" t="s">
        <v>69</v>
      </c>
      <c r="C64" s="29" t="s">
        <v>94</v>
      </c>
      <c r="D64" s="39">
        <v>100</v>
      </c>
      <c r="E64" s="40"/>
      <c r="F64" s="40"/>
      <c r="G64" s="40" t="s">
        <v>26</v>
      </c>
      <c r="H64" s="40" t="s">
        <v>26</v>
      </c>
      <c r="I64" s="40" t="s">
        <v>26</v>
      </c>
      <c r="J64" s="40" t="s">
        <v>26</v>
      </c>
      <c r="K64" s="40" t="s">
        <v>26</v>
      </c>
      <c r="L64" s="40" t="s">
        <v>26</v>
      </c>
      <c r="M64" s="40" t="s">
        <v>26</v>
      </c>
      <c r="N64" s="40" t="s">
        <v>26</v>
      </c>
      <c r="O64" s="40" t="s">
        <v>26</v>
      </c>
      <c r="P64" s="40" t="s">
        <v>26</v>
      </c>
      <c r="Q64" s="36"/>
      <c r="R64" s="39"/>
      <c r="S64" s="40"/>
    </row>
    <row r="65" spans="1:19" ht="28.8" x14ac:dyDescent="0.3">
      <c r="A65" s="29" t="s">
        <v>55</v>
      </c>
      <c r="B65" s="29" t="s">
        <v>58</v>
      </c>
      <c r="C65" s="29" t="s">
        <v>40</v>
      </c>
      <c r="D65" s="29">
        <v>100</v>
      </c>
      <c r="E65" s="40" t="s">
        <v>26</v>
      </c>
      <c r="F65" s="40" t="s">
        <v>26</v>
      </c>
      <c r="G65" s="40" t="s">
        <v>26</v>
      </c>
      <c r="H65" s="40" t="s">
        <v>26</v>
      </c>
      <c r="I65" s="40" t="s">
        <v>26</v>
      </c>
      <c r="J65" s="40" t="s">
        <v>26</v>
      </c>
      <c r="K65" s="40" t="s">
        <v>26</v>
      </c>
      <c r="L65" s="40" t="s">
        <v>26</v>
      </c>
      <c r="M65" s="40" t="s">
        <v>26</v>
      </c>
      <c r="N65" s="40" t="s">
        <v>26</v>
      </c>
      <c r="O65" s="40" t="s">
        <v>26</v>
      </c>
      <c r="P65" s="40" t="s">
        <v>26</v>
      </c>
      <c r="Q65" s="29"/>
      <c r="R65" s="29"/>
      <c r="S65" s="29"/>
    </row>
    <row r="66" spans="1:19" x14ac:dyDescent="0.3">
      <c r="A66" s="32" t="s">
        <v>56</v>
      </c>
      <c r="B66" s="32" t="s">
        <v>57</v>
      </c>
      <c r="C66" s="32" t="s">
        <v>40</v>
      </c>
      <c r="D66" s="32">
        <v>0</v>
      </c>
      <c r="E66" s="32"/>
      <c r="F66" s="32"/>
      <c r="G66" s="40" t="s">
        <v>26</v>
      </c>
      <c r="H66" s="40" t="s">
        <v>26</v>
      </c>
      <c r="I66" s="40" t="s">
        <v>26</v>
      </c>
      <c r="J66" s="40" t="s">
        <v>26</v>
      </c>
      <c r="K66" s="40" t="s">
        <v>26</v>
      </c>
      <c r="L66" s="40" t="s">
        <v>26</v>
      </c>
      <c r="M66" s="40" t="s">
        <v>26</v>
      </c>
      <c r="N66" s="40" t="s">
        <v>26</v>
      </c>
      <c r="O66" s="40" t="s">
        <v>26</v>
      </c>
      <c r="P66" s="40" t="s">
        <v>26</v>
      </c>
      <c r="Q66" s="29"/>
      <c r="R66" s="32"/>
      <c r="S66" s="32"/>
    </row>
    <row r="67" spans="1:19" ht="43.2" x14ac:dyDescent="0.3">
      <c r="A67" s="32" t="s">
        <v>56</v>
      </c>
      <c r="B67" s="32" t="s">
        <v>57</v>
      </c>
      <c r="C67" s="32" t="s">
        <v>25</v>
      </c>
      <c r="D67" s="31" t="s">
        <v>26</v>
      </c>
      <c r="E67" s="30" t="s">
        <v>59</v>
      </c>
      <c r="F67" s="32">
        <v>0.1</v>
      </c>
      <c r="G67" s="56" t="s">
        <v>120</v>
      </c>
      <c r="H67" s="14" t="s">
        <v>44</v>
      </c>
      <c r="I67" s="14" t="s">
        <v>44</v>
      </c>
      <c r="J67" s="14" t="s">
        <v>44</v>
      </c>
      <c r="K67" s="14" t="s">
        <v>44</v>
      </c>
      <c r="L67" s="14" t="s">
        <v>44</v>
      </c>
      <c r="M67" s="14" t="s">
        <v>44</v>
      </c>
      <c r="N67" s="14" t="s">
        <v>44</v>
      </c>
      <c r="O67" s="14" t="s">
        <v>44</v>
      </c>
      <c r="P67" s="14" t="s">
        <v>44</v>
      </c>
      <c r="Q67" s="29"/>
      <c r="R67" s="32"/>
      <c r="S67" s="32"/>
    </row>
    <row r="68" spans="1:19" x14ac:dyDescent="0.3">
      <c r="A68" s="32"/>
      <c r="B68" s="32"/>
      <c r="C68" s="32"/>
      <c r="D68" s="32"/>
      <c r="E68" s="32"/>
      <c r="F68" s="32"/>
      <c r="G68" s="40" t="s">
        <v>26</v>
      </c>
      <c r="H68" s="40" t="s">
        <v>26</v>
      </c>
      <c r="I68" s="40" t="s">
        <v>26</v>
      </c>
      <c r="J68" s="40" t="s">
        <v>26</v>
      </c>
      <c r="K68" s="40" t="s">
        <v>26</v>
      </c>
      <c r="L68" s="40" t="s">
        <v>26</v>
      </c>
      <c r="M68" s="40" t="s">
        <v>26</v>
      </c>
      <c r="N68" s="40" t="s">
        <v>26</v>
      </c>
      <c r="O68" s="40" t="s">
        <v>26</v>
      </c>
      <c r="P68" s="40" t="s">
        <v>26</v>
      </c>
      <c r="Q68" s="29"/>
      <c r="R68" s="32"/>
      <c r="S68" s="32"/>
    </row>
    <row r="69" spans="1:19" s="55" customFormat="1" ht="43.2" x14ac:dyDescent="0.3">
      <c r="A69" s="59" t="s">
        <v>70</v>
      </c>
      <c r="B69" s="59" t="s">
        <v>71</v>
      </c>
      <c r="C69" s="59" t="s">
        <v>25</v>
      </c>
      <c r="D69" s="14" t="s">
        <v>26</v>
      </c>
      <c r="E69" s="14" t="s">
        <v>95</v>
      </c>
      <c r="F69" s="14">
        <v>60</v>
      </c>
      <c r="G69" s="14" t="s">
        <v>42</v>
      </c>
      <c r="H69" s="14">
        <v>60</v>
      </c>
      <c r="I69" s="14" t="s">
        <v>119</v>
      </c>
      <c r="J69" s="14">
        <v>5</v>
      </c>
      <c r="K69" s="14">
        <v>0.2</v>
      </c>
      <c r="L69" s="14">
        <v>200</v>
      </c>
      <c r="M69" s="14">
        <v>1.7</v>
      </c>
      <c r="N69" s="14">
        <v>2E-3</v>
      </c>
      <c r="O69" s="14">
        <v>0</v>
      </c>
      <c r="P69" s="74">
        <f t="shared" ref="P69" si="6">M69/(N69*L69)</f>
        <v>4.25</v>
      </c>
      <c r="Q69" s="37"/>
      <c r="R69" s="14"/>
      <c r="S69" s="59" t="s">
        <v>127</v>
      </c>
    </row>
    <row r="70" spans="1:19" s="55" customFormat="1" ht="43.2" x14ac:dyDescent="0.3">
      <c r="A70" s="59" t="s">
        <v>121</v>
      </c>
      <c r="B70" s="59" t="s">
        <v>71</v>
      </c>
      <c r="C70" s="59" t="s">
        <v>25</v>
      </c>
      <c r="D70" s="14" t="s">
        <v>26</v>
      </c>
      <c r="E70" s="14" t="s">
        <v>122</v>
      </c>
      <c r="F70" s="14">
        <v>5.5</v>
      </c>
      <c r="G70" s="14" t="s">
        <v>42</v>
      </c>
      <c r="H70" s="14" t="s">
        <v>44</v>
      </c>
      <c r="I70" s="14" t="s">
        <v>44</v>
      </c>
      <c r="J70" s="14" t="s">
        <v>44</v>
      </c>
      <c r="K70" s="14" t="s">
        <v>44</v>
      </c>
      <c r="L70" s="14" t="s">
        <v>44</v>
      </c>
      <c r="M70" s="14" t="s">
        <v>44</v>
      </c>
      <c r="N70" s="14" t="s">
        <v>44</v>
      </c>
      <c r="O70" s="14" t="s">
        <v>44</v>
      </c>
      <c r="P70" s="14" t="s">
        <v>44</v>
      </c>
      <c r="Q70" s="37"/>
      <c r="R70" s="14"/>
      <c r="S70" s="59" t="s">
        <v>126</v>
      </c>
    </row>
    <row r="71" spans="1:19" ht="28.8" x14ac:dyDescent="0.3">
      <c r="A71" s="3" t="s">
        <v>2</v>
      </c>
      <c r="B71" s="3" t="s">
        <v>105</v>
      </c>
      <c r="C71" s="3" t="s">
        <v>104</v>
      </c>
      <c r="D71" s="14"/>
      <c r="E71" s="14" t="s">
        <v>95</v>
      </c>
      <c r="F71" s="14">
        <v>20</v>
      </c>
      <c r="G71" s="40" t="s">
        <v>26</v>
      </c>
      <c r="H71" s="40" t="s">
        <v>26</v>
      </c>
      <c r="I71" s="40" t="s">
        <v>26</v>
      </c>
      <c r="J71" s="40" t="s">
        <v>26</v>
      </c>
      <c r="K71" s="40" t="s">
        <v>26</v>
      </c>
      <c r="L71" s="40" t="s">
        <v>26</v>
      </c>
      <c r="M71" s="40" t="s">
        <v>26</v>
      </c>
      <c r="N71" s="40" t="s">
        <v>26</v>
      </c>
      <c r="O71" s="40" t="s">
        <v>26</v>
      </c>
      <c r="P71" s="40" t="s">
        <v>26</v>
      </c>
      <c r="Q71" s="37"/>
      <c r="R71" s="14"/>
      <c r="S71" s="3" t="s">
        <v>135</v>
      </c>
    </row>
    <row r="72" spans="1:19" ht="43.2" x14ac:dyDescent="0.3">
      <c r="A72" s="3" t="s">
        <v>2</v>
      </c>
      <c r="B72" s="3" t="s">
        <v>106</v>
      </c>
      <c r="C72" s="3" t="s">
        <v>25</v>
      </c>
      <c r="D72" s="14"/>
      <c r="E72" s="14" t="s">
        <v>107</v>
      </c>
      <c r="F72" s="81">
        <v>6</v>
      </c>
      <c r="G72" s="40" t="s">
        <v>26</v>
      </c>
      <c r="H72" s="40" t="s">
        <v>26</v>
      </c>
      <c r="I72" s="40" t="s">
        <v>26</v>
      </c>
      <c r="J72" s="40" t="s">
        <v>26</v>
      </c>
      <c r="K72" s="40" t="s">
        <v>26</v>
      </c>
      <c r="L72" s="40" t="s">
        <v>26</v>
      </c>
      <c r="M72" s="40" t="s">
        <v>26</v>
      </c>
      <c r="N72" s="40" t="s">
        <v>26</v>
      </c>
      <c r="O72" s="40" t="s">
        <v>26</v>
      </c>
      <c r="P72" s="40" t="s">
        <v>26</v>
      </c>
      <c r="Q72" s="37"/>
      <c r="R72" s="14"/>
      <c r="S72" s="3" t="s">
        <v>129</v>
      </c>
    </row>
    <row r="73" spans="1:19" ht="43.2" x14ac:dyDescent="0.3">
      <c r="A73" s="3" t="s">
        <v>74</v>
      </c>
      <c r="B73" s="3" t="s">
        <v>75</v>
      </c>
      <c r="C73" s="3" t="s">
        <v>25</v>
      </c>
      <c r="D73" s="14" t="s">
        <v>26</v>
      </c>
      <c r="E73" s="14" t="s">
        <v>128</v>
      </c>
      <c r="F73" s="14">
        <v>60</v>
      </c>
      <c r="G73" s="14" t="s">
        <v>42</v>
      </c>
      <c r="H73" s="14">
        <v>60</v>
      </c>
      <c r="I73" s="14" t="s">
        <v>119</v>
      </c>
      <c r="J73" s="14">
        <v>5</v>
      </c>
      <c r="K73" s="14">
        <v>0.2</v>
      </c>
      <c r="L73" s="14">
        <v>200</v>
      </c>
      <c r="M73" s="14">
        <v>1.7</v>
      </c>
      <c r="N73" s="14">
        <v>2E-3</v>
      </c>
      <c r="O73" s="14">
        <v>0</v>
      </c>
      <c r="P73" s="74">
        <f t="shared" ref="P73" si="7">M73/(N73*L73)</f>
        <v>4.25</v>
      </c>
      <c r="Q73" s="37"/>
      <c r="R73" s="14"/>
      <c r="S73" s="3" t="s">
        <v>97</v>
      </c>
    </row>
    <row r="74" spans="1:19" ht="28.8" x14ac:dyDescent="0.3">
      <c r="A74" s="3" t="s">
        <v>103</v>
      </c>
      <c r="B74" s="3" t="s">
        <v>108</v>
      </c>
      <c r="C74" s="3" t="s">
        <v>104</v>
      </c>
      <c r="D74" s="14"/>
      <c r="E74" s="14" t="s">
        <v>128</v>
      </c>
      <c r="F74" s="14">
        <v>20</v>
      </c>
      <c r="G74" s="40" t="s">
        <v>26</v>
      </c>
      <c r="H74" s="40" t="s">
        <v>26</v>
      </c>
      <c r="I74" s="40" t="s">
        <v>26</v>
      </c>
      <c r="J74" s="40" t="s">
        <v>26</v>
      </c>
      <c r="K74" s="40" t="s">
        <v>26</v>
      </c>
      <c r="L74" s="40" t="s">
        <v>26</v>
      </c>
      <c r="M74" s="40" t="s">
        <v>26</v>
      </c>
      <c r="N74" s="40" t="s">
        <v>26</v>
      </c>
      <c r="O74" s="40" t="s">
        <v>26</v>
      </c>
      <c r="P74" s="40" t="s">
        <v>26</v>
      </c>
      <c r="Q74" s="37"/>
      <c r="R74" s="14"/>
      <c r="S74" s="59" t="s">
        <v>134</v>
      </c>
    </row>
    <row r="75" spans="1:19" ht="31.8" customHeight="1" x14ac:dyDescent="0.3">
      <c r="A75" s="3" t="s">
        <v>103</v>
      </c>
      <c r="B75" s="3" t="s">
        <v>109</v>
      </c>
      <c r="C75" s="3" t="s">
        <v>25</v>
      </c>
      <c r="D75" s="14"/>
      <c r="E75" s="14" t="s">
        <v>1</v>
      </c>
      <c r="F75" s="14" t="s">
        <v>110</v>
      </c>
      <c r="G75" s="40" t="s">
        <v>120</v>
      </c>
      <c r="H75" s="40" t="s">
        <v>44</v>
      </c>
      <c r="I75" s="40" t="s">
        <v>44</v>
      </c>
      <c r="J75" s="40" t="s">
        <v>44</v>
      </c>
      <c r="K75" s="40" t="s">
        <v>44</v>
      </c>
      <c r="L75" s="40" t="s">
        <v>44</v>
      </c>
      <c r="M75" s="40" t="s">
        <v>44</v>
      </c>
      <c r="N75" s="40" t="s">
        <v>44</v>
      </c>
      <c r="O75" s="40" t="s">
        <v>44</v>
      </c>
      <c r="P75" s="40" t="s">
        <v>44</v>
      </c>
      <c r="Q75" s="37"/>
      <c r="R75" s="14"/>
      <c r="S75" s="3"/>
    </row>
    <row r="76" spans="1:19" ht="28.8" x14ac:dyDescent="0.3">
      <c r="A76" s="3" t="s">
        <v>76</v>
      </c>
      <c r="B76" s="3" t="s">
        <v>77</v>
      </c>
      <c r="C76" s="3" t="s">
        <v>94</v>
      </c>
      <c r="D76" s="14">
        <v>0</v>
      </c>
      <c r="E76" s="14" t="s">
        <v>26</v>
      </c>
      <c r="F76" s="14" t="s">
        <v>26</v>
      </c>
      <c r="G76" s="40" t="s">
        <v>26</v>
      </c>
      <c r="H76" s="40" t="s">
        <v>26</v>
      </c>
      <c r="I76" s="40" t="s">
        <v>26</v>
      </c>
      <c r="J76" s="40" t="s">
        <v>26</v>
      </c>
      <c r="K76" s="40" t="s">
        <v>26</v>
      </c>
      <c r="L76" s="40" t="s">
        <v>26</v>
      </c>
      <c r="M76" s="40" t="s">
        <v>26</v>
      </c>
      <c r="N76" s="40" t="s">
        <v>26</v>
      </c>
      <c r="O76" s="40" t="s">
        <v>26</v>
      </c>
      <c r="P76" s="40" t="s">
        <v>26</v>
      </c>
      <c r="Q76" s="37"/>
      <c r="R76" s="14"/>
      <c r="S76" s="3"/>
    </row>
  </sheetData>
  <mergeCells count="3">
    <mergeCell ref="A3:F3"/>
    <mergeCell ref="A39:F39"/>
    <mergeCell ref="A60:F60"/>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6"/>
  <sheetViews>
    <sheetView tabSelected="1" topLeftCell="A4" workbookViewId="0">
      <selection activeCell="B6" sqref="B6"/>
    </sheetView>
  </sheetViews>
  <sheetFormatPr defaultRowHeight="14.4" x14ac:dyDescent="0.3"/>
  <cols>
    <col min="1" max="1" width="8.88671875" style="88"/>
    <col min="2" max="2" width="23.21875" style="89" customWidth="1"/>
    <col min="3" max="3" width="35.44140625" style="89" customWidth="1"/>
    <col min="4" max="4" width="23.44140625" style="89" customWidth="1"/>
    <col min="5" max="5" width="8.88671875" style="89"/>
    <col min="6" max="6" width="17.88671875" style="89" customWidth="1"/>
    <col min="7" max="13" width="8.88671875" style="89"/>
    <col min="14" max="14" width="26.21875" style="89" customWidth="1"/>
    <col min="15" max="16384" width="8.88671875" style="89"/>
  </cols>
  <sheetData>
    <row r="1" spans="1:18" x14ac:dyDescent="0.3">
      <c r="B1" s="90"/>
      <c r="C1" s="90" t="s">
        <v>144</v>
      </c>
      <c r="D1" s="90"/>
      <c r="E1" s="90"/>
      <c r="F1" s="90"/>
      <c r="G1" s="90"/>
      <c r="H1" s="90"/>
      <c r="I1" s="90"/>
      <c r="J1" s="90"/>
      <c r="K1" s="90"/>
      <c r="L1" s="90"/>
      <c r="M1" s="90"/>
      <c r="N1" s="90"/>
      <c r="O1" s="90"/>
      <c r="P1" s="90"/>
      <c r="Q1" s="90"/>
      <c r="R1" s="90"/>
    </row>
    <row r="2" spans="1:18" ht="28.8" x14ac:dyDescent="0.3">
      <c r="B2" s="90"/>
      <c r="C2" s="90" t="s">
        <v>145</v>
      </c>
      <c r="D2" s="90"/>
      <c r="E2" s="90" t="s">
        <v>146</v>
      </c>
      <c r="F2" s="91">
        <f ca="1">NOW()</f>
        <v>42863.364113888892</v>
      </c>
      <c r="G2" s="90"/>
      <c r="H2" s="90"/>
      <c r="I2" s="90"/>
      <c r="J2" s="90"/>
      <c r="K2" s="90"/>
      <c r="L2" s="90"/>
      <c r="M2" s="90"/>
      <c r="N2" s="90"/>
      <c r="O2" s="90"/>
      <c r="P2" s="90"/>
      <c r="Q2" s="90"/>
      <c r="R2" s="90"/>
    </row>
    <row r="3" spans="1:18" x14ac:dyDescent="0.3">
      <c r="B3" s="90" t="s">
        <v>147</v>
      </c>
      <c r="C3" s="90"/>
      <c r="D3" s="90"/>
      <c r="E3" s="90"/>
      <c r="F3" s="90"/>
      <c r="G3" s="90"/>
      <c r="H3" s="90"/>
      <c r="I3" s="90"/>
      <c r="J3" s="90"/>
      <c r="K3" s="90"/>
      <c r="L3" s="90"/>
      <c r="M3" s="90"/>
      <c r="N3" s="90"/>
      <c r="O3" s="90"/>
      <c r="P3" s="90"/>
      <c r="Q3" s="90"/>
      <c r="R3" s="90"/>
    </row>
    <row r="4" spans="1:18" ht="58.95" customHeight="1" thickBot="1" x14ac:dyDescent="0.35">
      <c r="B4" s="92" t="s">
        <v>148</v>
      </c>
      <c r="C4" s="92"/>
      <c r="D4" s="92" t="s">
        <v>149</v>
      </c>
      <c r="E4" s="92"/>
      <c r="F4" s="92"/>
      <c r="G4" s="92"/>
      <c r="H4" s="92"/>
      <c r="I4" s="92"/>
      <c r="J4" s="93"/>
      <c r="K4" s="93"/>
      <c r="L4" s="90"/>
      <c r="M4" s="90"/>
      <c r="N4" s="90"/>
      <c r="O4" s="90"/>
      <c r="P4" s="90"/>
      <c r="Q4" s="90"/>
      <c r="R4" s="90"/>
    </row>
    <row r="5" spans="1:18" ht="29.4" thickBot="1" x14ac:dyDescent="0.35">
      <c r="B5" s="94" t="s">
        <v>150</v>
      </c>
      <c r="C5" s="90"/>
      <c r="D5" s="90"/>
      <c r="E5" s="90"/>
      <c r="F5" s="90"/>
      <c r="G5" s="90"/>
      <c r="H5" s="90"/>
      <c r="I5" s="90"/>
      <c r="J5" s="90"/>
      <c r="K5" s="90"/>
      <c r="L5" s="90"/>
      <c r="M5" s="90"/>
      <c r="N5" s="90"/>
      <c r="O5" s="90"/>
      <c r="P5" s="90"/>
      <c r="Q5" s="90"/>
      <c r="R5" s="90"/>
    </row>
    <row r="6" spans="1:18" ht="72.599999999999994" customHeight="1" thickBot="1" x14ac:dyDescent="0.35">
      <c r="B6" s="95" t="s">
        <v>151</v>
      </c>
      <c r="C6" s="96" t="s">
        <v>152</v>
      </c>
      <c r="D6" s="97" t="s">
        <v>153</v>
      </c>
      <c r="E6" s="97"/>
      <c r="F6" s="97"/>
      <c r="G6" s="98"/>
      <c r="H6" s="96" t="s">
        <v>154</v>
      </c>
      <c r="I6" s="99" t="s">
        <v>155</v>
      </c>
      <c r="J6" s="100" t="s">
        <v>156</v>
      </c>
      <c r="K6" s="100"/>
      <c r="L6" s="100"/>
      <c r="M6" s="100"/>
      <c r="N6" s="101" t="s">
        <v>157</v>
      </c>
      <c r="O6" s="102"/>
      <c r="P6" s="102"/>
      <c r="Q6" s="102"/>
      <c r="R6" s="102"/>
    </row>
    <row r="7" spans="1:18" ht="28.8" x14ac:dyDescent="0.3">
      <c r="A7" s="103" t="s">
        <v>158</v>
      </c>
      <c r="B7" s="104" t="s">
        <v>159</v>
      </c>
      <c r="C7" s="105" t="s">
        <v>160</v>
      </c>
      <c r="D7" s="106" t="s">
        <v>161</v>
      </c>
      <c r="E7" s="107"/>
      <c r="F7" s="107"/>
      <c r="G7" s="108"/>
      <c r="H7" s="105" t="s">
        <v>162</v>
      </c>
      <c r="I7" s="109" t="s">
        <v>162</v>
      </c>
      <c r="J7" s="110"/>
      <c r="K7" s="111"/>
      <c r="L7" s="111"/>
      <c r="M7" s="112"/>
      <c r="N7" s="90"/>
      <c r="O7" s="90"/>
      <c r="P7" s="90"/>
      <c r="Q7" s="90"/>
      <c r="R7" s="90"/>
    </row>
    <row r="8" spans="1:18" ht="28.8" x14ac:dyDescent="0.3">
      <c r="A8" s="103" t="s">
        <v>163</v>
      </c>
      <c r="B8" s="104" t="s">
        <v>164</v>
      </c>
      <c r="C8" s="114" t="s">
        <v>165</v>
      </c>
      <c r="D8" s="115" t="s">
        <v>166</v>
      </c>
      <c r="E8" s="116"/>
      <c r="F8" s="116"/>
      <c r="G8" s="117"/>
      <c r="H8" s="114"/>
      <c r="I8" s="118"/>
      <c r="J8" s="110"/>
      <c r="K8" s="111"/>
      <c r="L8" s="111"/>
      <c r="M8" s="112"/>
      <c r="N8" s="90"/>
      <c r="O8" s="90"/>
      <c r="P8" s="90"/>
      <c r="Q8" s="90"/>
      <c r="R8" s="90"/>
    </row>
    <row r="9" spans="1:18" ht="28.8" x14ac:dyDescent="0.3">
      <c r="A9" s="103" t="s">
        <v>167</v>
      </c>
      <c r="B9" s="104" t="s">
        <v>168</v>
      </c>
      <c r="C9" s="114" t="s">
        <v>169</v>
      </c>
      <c r="D9" s="115" t="s">
        <v>170</v>
      </c>
      <c r="E9" s="116"/>
      <c r="F9" s="116"/>
      <c r="G9" s="117"/>
      <c r="H9" s="114" t="s">
        <v>171</v>
      </c>
      <c r="I9" s="118"/>
      <c r="J9" s="110"/>
      <c r="K9" s="111"/>
      <c r="L9" s="111"/>
      <c r="M9" s="112"/>
      <c r="N9" s="119" t="s">
        <v>172</v>
      </c>
      <c r="O9" s="120"/>
      <c r="P9" s="120"/>
      <c r="Q9" s="120"/>
      <c r="R9" s="121"/>
    </row>
    <row r="10" spans="1:18" ht="28.8" x14ac:dyDescent="0.3">
      <c r="A10" s="103" t="s">
        <v>173</v>
      </c>
      <c r="B10" s="122" t="s">
        <v>174</v>
      </c>
      <c r="C10" s="114" t="s">
        <v>175</v>
      </c>
      <c r="D10" s="115" t="s">
        <v>176</v>
      </c>
      <c r="E10" s="116"/>
      <c r="F10" s="116"/>
      <c r="G10" s="117"/>
      <c r="H10" s="114"/>
      <c r="I10" s="118"/>
      <c r="J10" s="110"/>
      <c r="K10" s="111"/>
      <c r="L10" s="111"/>
      <c r="M10" s="112"/>
      <c r="N10" s="119" t="s">
        <v>172</v>
      </c>
      <c r="O10" s="120"/>
      <c r="P10" s="120"/>
      <c r="Q10" s="120"/>
      <c r="R10" s="121"/>
    </row>
    <row r="11" spans="1:18" ht="15" thickBot="1" x14ac:dyDescent="0.35">
      <c r="A11" s="124" t="s">
        <v>177</v>
      </c>
      <c r="B11" s="125" t="s">
        <v>178</v>
      </c>
      <c r="C11" s="127"/>
      <c r="D11" s="128" t="s">
        <v>179</v>
      </c>
      <c r="E11" s="129"/>
      <c r="F11" s="129"/>
      <c r="G11" s="130"/>
      <c r="H11" s="241" t="s">
        <v>638</v>
      </c>
      <c r="I11" s="131"/>
      <c r="J11" s="132"/>
      <c r="K11" s="133"/>
      <c r="L11" s="133"/>
      <c r="M11" s="134"/>
      <c r="N11" s="90"/>
      <c r="O11" s="90"/>
      <c r="P11" s="90"/>
      <c r="Q11" s="90"/>
      <c r="R11" s="90"/>
    </row>
    <row r="12" spans="1:18" s="145" customFormat="1" ht="15" thickBot="1" x14ac:dyDescent="0.35">
      <c r="A12" s="135" t="s">
        <v>180</v>
      </c>
      <c r="B12" s="136" t="s">
        <v>181</v>
      </c>
      <c r="C12" s="96"/>
      <c r="D12" s="139" t="s">
        <v>182</v>
      </c>
      <c r="E12" s="140"/>
      <c r="F12" s="140"/>
      <c r="G12" s="141"/>
      <c r="H12" s="96"/>
      <c r="I12" s="99"/>
      <c r="J12" s="98" t="s">
        <v>183</v>
      </c>
      <c r="K12" s="142"/>
      <c r="L12" s="142"/>
      <c r="M12" s="143"/>
      <c r="N12" s="144"/>
      <c r="O12" s="144"/>
      <c r="P12" s="144"/>
      <c r="Q12" s="144"/>
      <c r="R12" s="144"/>
    </row>
    <row r="13" spans="1:18" ht="28.8" x14ac:dyDescent="0.3">
      <c r="A13" s="146" t="s">
        <v>184</v>
      </c>
      <c r="B13" s="147" t="s">
        <v>185</v>
      </c>
      <c r="C13" s="149" t="s">
        <v>186</v>
      </c>
      <c r="D13" s="150" t="s">
        <v>187</v>
      </c>
      <c r="E13" s="151"/>
      <c r="F13" s="151"/>
      <c r="G13" s="152"/>
      <c r="H13" s="105"/>
      <c r="I13" s="109"/>
      <c r="J13" s="109"/>
      <c r="K13" s="153"/>
      <c r="L13" s="153"/>
      <c r="M13" s="148"/>
      <c r="N13" s="90"/>
      <c r="O13" s="90"/>
      <c r="P13" s="90"/>
      <c r="Q13" s="90"/>
      <c r="R13" s="90"/>
    </row>
    <row r="14" spans="1:18" ht="15" thickBot="1" x14ac:dyDescent="0.35">
      <c r="A14" s="124" t="s">
        <v>188</v>
      </c>
      <c r="B14" s="154" t="s">
        <v>189</v>
      </c>
      <c r="C14" s="127"/>
      <c r="D14" s="155"/>
      <c r="E14" s="156"/>
      <c r="F14" s="157"/>
      <c r="G14" s="156"/>
      <c r="H14" s="241" t="s">
        <v>639</v>
      </c>
      <c r="I14" s="131"/>
      <c r="J14" s="131"/>
      <c r="K14" s="156"/>
      <c r="L14" s="156"/>
      <c r="M14" s="126"/>
      <c r="N14" s="90"/>
      <c r="O14" s="90"/>
      <c r="P14" s="90"/>
      <c r="Q14" s="90"/>
      <c r="R14" s="90"/>
    </row>
    <row r="15" spans="1:18" s="145" customFormat="1" ht="15" thickBot="1" x14ac:dyDescent="0.35">
      <c r="A15" s="135" t="s">
        <v>190</v>
      </c>
      <c r="B15" s="137" t="s">
        <v>191</v>
      </c>
      <c r="C15" s="96"/>
      <c r="D15" s="139" t="s">
        <v>192</v>
      </c>
      <c r="E15" s="140"/>
      <c r="F15" s="140"/>
      <c r="G15" s="141"/>
      <c r="H15" s="96"/>
      <c r="I15" s="99"/>
      <c r="J15" s="99"/>
      <c r="K15" s="144"/>
      <c r="L15" s="144"/>
      <c r="M15" s="138"/>
      <c r="N15" s="144"/>
      <c r="O15" s="144"/>
      <c r="P15" s="144"/>
      <c r="Q15" s="144"/>
      <c r="R15" s="144"/>
    </row>
    <row r="16" spans="1:18" x14ac:dyDescent="0.3">
      <c r="A16" s="146" t="s">
        <v>193</v>
      </c>
      <c r="B16" s="147" t="s">
        <v>194</v>
      </c>
      <c r="C16" s="105" t="s">
        <v>195</v>
      </c>
      <c r="D16" s="158" t="s">
        <v>196</v>
      </c>
      <c r="E16" s="159"/>
      <c r="F16" s="159"/>
      <c r="G16" s="160"/>
      <c r="H16" s="105"/>
      <c r="I16" s="109"/>
      <c r="J16" s="109"/>
      <c r="K16" s="153"/>
      <c r="L16" s="153"/>
      <c r="M16" s="148"/>
      <c r="N16" s="90"/>
      <c r="O16" s="90"/>
      <c r="P16" s="90"/>
      <c r="Q16" s="90"/>
      <c r="R16" s="90"/>
    </row>
    <row r="17" spans="1:18" x14ac:dyDescent="0.3">
      <c r="A17" s="103" t="s">
        <v>197</v>
      </c>
      <c r="B17" s="122" t="s">
        <v>198</v>
      </c>
      <c r="C17" s="114" t="s">
        <v>199</v>
      </c>
      <c r="D17" s="115" t="s">
        <v>200</v>
      </c>
      <c r="E17" s="116"/>
      <c r="F17" s="116"/>
      <c r="G17" s="117"/>
      <c r="H17" s="114"/>
      <c r="I17" s="118"/>
      <c r="J17" s="118"/>
      <c r="K17" s="161"/>
      <c r="L17" s="161"/>
      <c r="M17" s="162"/>
      <c r="N17" s="90"/>
      <c r="O17" s="90"/>
      <c r="P17" s="90"/>
      <c r="Q17" s="90"/>
      <c r="R17" s="90"/>
    </row>
    <row r="18" spans="1:18" x14ac:dyDescent="0.3">
      <c r="A18" s="103" t="s">
        <v>201</v>
      </c>
      <c r="B18" s="122" t="s">
        <v>202</v>
      </c>
      <c r="C18" s="114" t="s">
        <v>203</v>
      </c>
      <c r="D18" s="163" t="s">
        <v>204</v>
      </c>
      <c r="E18" s="116"/>
      <c r="F18" s="116"/>
      <c r="G18" s="117"/>
      <c r="H18" s="118"/>
      <c r="I18" s="118"/>
      <c r="J18" s="110" t="s">
        <v>205</v>
      </c>
      <c r="K18" s="111"/>
      <c r="L18" s="111"/>
      <c r="M18" s="112"/>
      <c r="N18" s="119" t="s">
        <v>172</v>
      </c>
      <c r="O18" s="120"/>
      <c r="P18" s="120"/>
      <c r="Q18" s="120"/>
      <c r="R18" s="121"/>
    </row>
    <row r="19" spans="1:18" ht="15" thickBot="1" x14ac:dyDescent="0.35">
      <c r="A19" s="124" t="s">
        <v>206</v>
      </c>
      <c r="B19" s="164" t="s">
        <v>207</v>
      </c>
      <c r="C19" s="127"/>
      <c r="D19" s="128" t="s">
        <v>179</v>
      </c>
      <c r="E19" s="129"/>
      <c r="F19" s="129"/>
      <c r="G19" s="130"/>
      <c r="H19" s="241" t="s">
        <v>640</v>
      </c>
      <c r="I19" s="131"/>
      <c r="J19" s="132"/>
      <c r="K19" s="133"/>
      <c r="L19" s="133"/>
      <c r="M19" s="134"/>
      <c r="N19" s="90"/>
      <c r="O19" s="90"/>
      <c r="P19" s="90"/>
      <c r="Q19" s="90"/>
      <c r="R19" s="90"/>
    </row>
    <row r="20" spans="1:18" s="145" customFormat="1" ht="15" thickBot="1" x14ac:dyDescent="0.35">
      <c r="A20" s="135" t="s">
        <v>208</v>
      </c>
      <c r="B20" s="137" t="s">
        <v>209</v>
      </c>
      <c r="C20" s="96"/>
      <c r="D20" s="139" t="s">
        <v>210</v>
      </c>
      <c r="E20" s="140"/>
      <c r="F20" s="140"/>
      <c r="G20" s="141"/>
      <c r="H20" s="96"/>
      <c r="I20" s="99"/>
      <c r="J20" s="98" t="s">
        <v>183</v>
      </c>
      <c r="K20" s="142"/>
      <c r="L20" s="142"/>
      <c r="M20" s="143"/>
      <c r="N20" s="144"/>
      <c r="O20" s="144"/>
      <c r="P20" s="144"/>
      <c r="Q20" s="144"/>
      <c r="R20" s="144"/>
    </row>
    <row r="21" spans="1:18" s="249" customFormat="1" x14ac:dyDescent="0.3">
      <c r="A21" s="242"/>
      <c r="B21" s="243" t="s">
        <v>642</v>
      </c>
      <c r="C21" s="245"/>
      <c r="D21" s="251" t="s">
        <v>643</v>
      </c>
      <c r="E21" s="84"/>
      <c r="F21" s="84"/>
      <c r="G21" s="250"/>
      <c r="H21" s="248"/>
      <c r="I21" s="248"/>
      <c r="J21" s="248"/>
      <c r="K21" s="202"/>
      <c r="L21" s="202"/>
      <c r="M21" s="244"/>
      <c r="N21" s="202"/>
      <c r="O21" s="202"/>
      <c r="P21" s="202"/>
      <c r="Q21" s="202"/>
      <c r="R21" s="202"/>
    </row>
    <row r="22" spans="1:18" s="249" customFormat="1" x14ac:dyDescent="0.3">
      <c r="A22" s="242"/>
      <c r="B22" s="243"/>
      <c r="C22" s="245"/>
      <c r="D22" s="246"/>
      <c r="E22" s="203"/>
      <c r="F22" s="203"/>
      <c r="G22" s="247"/>
      <c r="H22" s="248"/>
      <c r="I22" s="248"/>
      <c r="J22" s="248"/>
      <c r="K22" s="202"/>
      <c r="L22" s="202"/>
      <c r="M22" s="244"/>
      <c r="N22" s="202"/>
      <c r="O22" s="202"/>
      <c r="P22" s="202"/>
      <c r="Q22" s="202"/>
      <c r="R22" s="202"/>
    </row>
    <row r="23" spans="1:18" ht="43.2" x14ac:dyDescent="0.3">
      <c r="A23" s="146" t="s">
        <v>211</v>
      </c>
      <c r="B23" s="147" t="s">
        <v>212</v>
      </c>
      <c r="C23" s="165" t="s">
        <v>213</v>
      </c>
      <c r="D23" s="166" t="s">
        <v>214</v>
      </c>
      <c r="E23" s="159"/>
      <c r="F23" s="159"/>
      <c r="G23" s="160"/>
      <c r="H23" s="167" t="s">
        <v>215</v>
      </c>
      <c r="I23" s="167" t="s">
        <v>216</v>
      </c>
      <c r="J23" s="168" t="s">
        <v>217</v>
      </c>
      <c r="K23" s="169"/>
      <c r="L23" s="169"/>
      <c r="M23" s="170"/>
      <c r="N23" s="171" t="s">
        <v>172</v>
      </c>
      <c r="O23" s="172"/>
      <c r="P23" s="172"/>
      <c r="Q23" s="172"/>
      <c r="R23" s="173"/>
    </row>
    <row r="24" spans="1:18" ht="43.2" x14ac:dyDescent="0.3">
      <c r="A24" s="103" t="s">
        <v>218</v>
      </c>
      <c r="B24" s="56" t="s">
        <v>219</v>
      </c>
      <c r="C24" s="174" t="s">
        <v>220</v>
      </c>
      <c r="D24" s="163" t="s">
        <v>221</v>
      </c>
      <c r="E24" s="116"/>
      <c r="F24" s="116"/>
      <c r="G24" s="117"/>
      <c r="H24" s="114" t="s">
        <v>222</v>
      </c>
      <c r="I24" s="118" t="s">
        <v>223</v>
      </c>
      <c r="J24" s="110" t="s">
        <v>224</v>
      </c>
      <c r="K24" s="111"/>
      <c r="L24" s="111"/>
      <c r="M24" s="112"/>
      <c r="N24" s="119" t="s">
        <v>172</v>
      </c>
      <c r="O24" s="120"/>
      <c r="P24" s="120"/>
      <c r="Q24" s="120"/>
      <c r="R24" s="121"/>
    </row>
    <row r="25" spans="1:18" ht="43.2" x14ac:dyDescent="0.3">
      <c r="A25" s="103" t="s">
        <v>225</v>
      </c>
      <c r="B25" s="56" t="s">
        <v>226</v>
      </c>
      <c r="C25" s="174" t="s">
        <v>227</v>
      </c>
      <c r="D25" s="163" t="s">
        <v>228</v>
      </c>
      <c r="E25" s="116"/>
      <c r="F25" s="116"/>
      <c r="G25" s="117"/>
      <c r="H25" s="175" t="s">
        <v>215</v>
      </c>
      <c r="I25" s="175" t="s">
        <v>216</v>
      </c>
      <c r="J25" s="110" t="s">
        <v>229</v>
      </c>
      <c r="K25" s="111"/>
      <c r="L25" s="111"/>
      <c r="M25" s="112"/>
      <c r="N25" s="119" t="s">
        <v>172</v>
      </c>
      <c r="O25" s="120"/>
      <c r="P25" s="120"/>
      <c r="Q25" s="120"/>
      <c r="R25" s="121"/>
    </row>
    <row r="26" spans="1:18" ht="43.2" x14ac:dyDescent="0.3">
      <c r="A26" s="103" t="s">
        <v>230</v>
      </c>
      <c r="B26" s="56" t="s">
        <v>231</v>
      </c>
      <c r="C26" s="174" t="s">
        <v>232</v>
      </c>
      <c r="D26" s="163" t="s">
        <v>233</v>
      </c>
      <c r="E26" s="116"/>
      <c r="F26" s="116"/>
      <c r="G26" s="117"/>
      <c r="H26" s="114" t="s">
        <v>222</v>
      </c>
      <c r="I26" s="118" t="s">
        <v>223</v>
      </c>
      <c r="J26" s="110" t="s">
        <v>234</v>
      </c>
      <c r="K26" s="111"/>
      <c r="L26" s="111"/>
      <c r="M26" s="112"/>
      <c r="N26" s="119" t="s">
        <v>172</v>
      </c>
      <c r="O26" s="120"/>
      <c r="P26" s="120"/>
      <c r="Q26" s="120"/>
      <c r="R26" s="121"/>
    </row>
    <row r="27" spans="1:18" ht="28.8" x14ac:dyDescent="0.3">
      <c r="A27" s="103" t="s">
        <v>235</v>
      </c>
      <c r="B27" s="123" t="s">
        <v>236</v>
      </c>
      <c r="C27" s="114" t="s">
        <v>237</v>
      </c>
      <c r="D27" s="115" t="s">
        <v>238</v>
      </c>
      <c r="E27" s="116"/>
      <c r="F27" s="116"/>
      <c r="G27" s="117"/>
      <c r="H27" s="114" t="s">
        <v>0</v>
      </c>
      <c r="I27" s="118" t="s">
        <v>0</v>
      </c>
      <c r="J27" s="110" t="s">
        <v>0</v>
      </c>
      <c r="K27" s="111"/>
      <c r="L27" s="111"/>
      <c r="M27" s="112"/>
      <c r="N27" s="90"/>
      <c r="O27" s="90"/>
      <c r="P27" s="90"/>
      <c r="Q27" s="90"/>
      <c r="R27" s="90"/>
    </row>
    <row r="28" spans="1:18" x14ac:dyDescent="0.3">
      <c r="A28" s="103" t="s">
        <v>239</v>
      </c>
      <c r="B28" s="104" t="s">
        <v>240</v>
      </c>
      <c r="C28" s="114" t="s">
        <v>241</v>
      </c>
      <c r="D28" s="115" t="s">
        <v>242</v>
      </c>
      <c r="E28" s="116"/>
      <c r="F28" s="116"/>
      <c r="G28" s="117"/>
      <c r="H28" s="114" t="s">
        <v>162</v>
      </c>
      <c r="I28" s="118"/>
      <c r="J28" s="110"/>
      <c r="K28" s="111"/>
      <c r="L28" s="111"/>
      <c r="M28" s="112"/>
      <c r="N28" s="90"/>
      <c r="O28" s="90"/>
      <c r="P28" s="90"/>
      <c r="Q28" s="90"/>
      <c r="R28" s="90"/>
    </row>
    <row r="29" spans="1:18" x14ac:dyDescent="0.3">
      <c r="A29" s="103" t="s">
        <v>243</v>
      </c>
      <c r="B29" s="123" t="s">
        <v>244</v>
      </c>
      <c r="C29" s="114" t="s">
        <v>245</v>
      </c>
      <c r="D29" s="115" t="s">
        <v>246</v>
      </c>
      <c r="E29" s="116"/>
      <c r="F29" s="116"/>
      <c r="G29" s="117"/>
      <c r="H29" s="114"/>
      <c r="I29" s="118"/>
      <c r="J29" s="110"/>
      <c r="K29" s="111"/>
      <c r="L29" s="111"/>
      <c r="M29" s="112"/>
      <c r="N29" s="90"/>
      <c r="O29" s="90"/>
      <c r="P29" s="90"/>
      <c r="Q29" s="90"/>
      <c r="R29" s="90"/>
    </row>
    <row r="30" spans="1:18" ht="28.8" x14ac:dyDescent="0.3">
      <c r="A30" s="103" t="s">
        <v>247</v>
      </c>
      <c r="B30" s="104" t="s">
        <v>248</v>
      </c>
      <c r="C30" s="114" t="s">
        <v>249</v>
      </c>
      <c r="D30" s="115" t="s">
        <v>250</v>
      </c>
      <c r="E30" s="116"/>
      <c r="F30" s="116"/>
      <c r="G30" s="117"/>
      <c r="H30" s="114" t="s">
        <v>0</v>
      </c>
      <c r="I30" s="118"/>
      <c r="J30" s="110"/>
      <c r="K30" s="111"/>
      <c r="L30" s="111"/>
      <c r="M30" s="112"/>
      <c r="N30" s="90"/>
      <c r="O30" s="90"/>
      <c r="P30" s="90"/>
      <c r="Q30" s="90"/>
      <c r="R30" s="90"/>
    </row>
    <row r="31" spans="1:18" x14ac:dyDescent="0.3">
      <c r="A31" s="103" t="s">
        <v>251</v>
      </c>
      <c r="B31" s="240" t="s">
        <v>252</v>
      </c>
      <c r="C31" s="114" t="s">
        <v>253</v>
      </c>
      <c r="D31" s="115" t="s">
        <v>254</v>
      </c>
      <c r="E31" s="116"/>
      <c r="F31" s="116"/>
      <c r="G31" s="117"/>
      <c r="H31" s="114"/>
      <c r="I31" s="118"/>
      <c r="J31" s="110" t="s">
        <v>255</v>
      </c>
      <c r="K31" s="111"/>
      <c r="L31" s="111"/>
      <c r="M31" s="112"/>
      <c r="N31" s="90"/>
      <c r="O31" s="90"/>
      <c r="P31" s="90"/>
      <c r="Q31" s="90"/>
      <c r="R31" s="90"/>
    </row>
    <row r="32" spans="1:18" ht="28.8" x14ac:dyDescent="0.3">
      <c r="A32" s="103" t="s">
        <v>256</v>
      </c>
      <c r="B32" s="104" t="s">
        <v>257</v>
      </c>
      <c r="C32" s="114" t="s">
        <v>258</v>
      </c>
      <c r="D32" s="163" t="s">
        <v>259</v>
      </c>
      <c r="E32" s="116"/>
      <c r="F32" s="116"/>
      <c r="G32" s="117"/>
      <c r="H32" s="114">
        <v>40</v>
      </c>
      <c r="I32" s="118">
        <v>25</v>
      </c>
      <c r="J32" s="110"/>
      <c r="K32" s="111"/>
      <c r="L32" s="111"/>
      <c r="M32" s="112"/>
      <c r="N32" s="90"/>
      <c r="O32" s="90"/>
      <c r="P32" s="90"/>
      <c r="Q32" s="90"/>
      <c r="R32" s="90"/>
    </row>
    <row r="33" spans="1:18" ht="28.8" x14ac:dyDescent="0.3">
      <c r="A33" s="176"/>
      <c r="B33" s="177" t="s">
        <v>260</v>
      </c>
      <c r="C33" s="114" t="s">
        <v>261</v>
      </c>
      <c r="D33" s="115" t="s">
        <v>179</v>
      </c>
      <c r="E33" s="116"/>
      <c r="F33" s="116"/>
      <c r="G33" s="117"/>
      <c r="H33" s="114"/>
      <c r="I33" s="118" t="s">
        <v>262</v>
      </c>
      <c r="J33" s="178" t="s">
        <v>263</v>
      </c>
      <c r="K33" s="179"/>
      <c r="L33" s="179"/>
      <c r="M33" s="180"/>
      <c r="N33" s="239" t="s">
        <v>637</v>
      </c>
      <c r="O33" s="181"/>
      <c r="P33" s="90"/>
      <c r="Q33" s="90"/>
      <c r="R33" s="90"/>
    </row>
    <row r="34" spans="1:18" ht="28.8" x14ac:dyDescent="0.3">
      <c r="A34" s="176"/>
      <c r="B34" s="252" t="s">
        <v>139</v>
      </c>
      <c r="C34" s="114" t="s">
        <v>264</v>
      </c>
      <c r="D34" s="182" t="s">
        <v>265</v>
      </c>
      <c r="E34" s="183"/>
      <c r="F34" s="183"/>
      <c r="G34" s="184"/>
      <c r="H34" s="114"/>
      <c r="I34" s="118"/>
      <c r="J34" s="110" t="s">
        <v>266</v>
      </c>
      <c r="K34" s="111"/>
      <c r="L34" s="111"/>
      <c r="M34" s="112"/>
      <c r="N34" s="90"/>
      <c r="O34" s="90"/>
      <c r="P34" s="90"/>
      <c r="Q34" s="90"/>
      <c r="R34" s="90"/>
    </row>
    <row r="35" spans="1:18" ht="28.8" x14ac:dyDescent="0.3">
      <c r="A35" s="176"/>
      <c r="B35" s="113" t="s">
        <v>267</v>
      </c>
      <c r="C35" s="114" t="s">
        <v>268</v>
      </c>
      <c r="D35" s="182" t="s">
        <v>269</v>
      </c>
      <c r="E35" s="183"/>
      <c r="F35" s="183"/>
      <c r="G35" s="184"/>
      <c r="H35" s="114"/>
      <c r="I35" s="118"/>
      <c r="J35" s="110" t="s">
        <v>266</v>
      </c>
      <c r="K35" s="111"/>
      <c r="L35" s="111"/>
      <c r="M35" s="112"/>
      <c r="N35" s="90"/>
      <c r="O35" s="90"/>
      <c r="P35" s="90"/>
      <c r="Q35" s="90"/>
      <c r="R35" s="90"/>
    </row>
    <row r="36" spans="1:18" ht="28.8" x14ac:dyDescent="0.3">
      <c r="A36" s="103" t="s">
        <v>270</v>
      </c>
      <c r="B36" s="185" t="s">
        <v>271</v>
      </c>
      <c r="C36" s="114" t="s">
        <v>272</v>
      </c>
      <c r="D36" s="187" t="s">
        <v>273</v>
      </c>
      <c r="E36" s="111"/>
      <c r="F36" s="111"/>
      <c r="G36" s="112"/>
      <c r="H36" s="114">
        <v>5</v>
      </c>
      <c r="I36" s="118">
        <v>3</v>
      </c>
      <c r="J36" s="110"/>
      <c r="K36" s="111"/>
      <c r="L36" s="111"/>
      <c r="M36" s="112"/>
      <c r="N36" s="90"/>
      <c r="O36" s="90"/>
      <c r="P36" s="90"/>
      <c r="Q36" s="90"/>
      <c r="R36" s="90"/>
    </row>
    <row r="37" spans="1:18" ht="28.8" x14ac:dyDescent="0.3">
      <c r="A37" s="103" t="s">
        <v>274</v>
      </c>
      <c r="B37" s="186" t="s">
        <v>275</v>
      </c>
      <c r="C37" s="114" t="s">
        <v>276</v>
      </c>
      <c r="D37" s="187" t="s">
        <v>277</v>
      </c>
      <c r="E37" s="111"/>
      <c r="F37" s="111"/>
      <c r="G37" s="112"/>
      <c r="H37" s="114">
        <v>5</v>
      </c>
      <c r="I37" s="118">
        <v>3</v>
      </c>
      <c r="J37" s="110"/>
      <c r="K37" s="111"/>
      <c r="L37" s="111"/>
      <c r="M37" s="112"/>
      <c r="N37" s="90"/>
      <c r="O37" s="90"/>
      <c r="P37" s="90"/>
      <c r="Q37" s="90"/>
      <c r="R37" s="90"/>
    </row>
    <row r="38" spans="1:18" ht="29.4" thickBot="1" x14ac:dyDescent="0.35">
      <c r="A38" s="103" t="s">
        <v>278</v>
      </c>
      <c r="B38" s="186" t="s">
        <v>279</v>
      </c>
      <c r="C38" s="188" t="s">
        <v>280</v>
      </c>
      <c r="D38" s="189" t="s">
        <v>281</v>
      </c>
      <c r="E38" s="190"/>
      <c r="F38" s="190"/>
      <c r="G38" s="191"/>
      <c r="H38" s="188">
        <v>5</v>
      </c>
      <c r="I38" s="192">
        <v>3</v>
      </c>
      <c r="J38" s="110"/>
      <c r="K38" s="111"/>
      <c r="L38" s="111"/>
      <c r="M38" s="112"/>
      <c r="N38" s="90"/>
      <c r="O38" s="90"/>
      <c r="P38" s="90"/>
      <c r="Q38" s="90"/>
      <c r="R38" s="90"/>
    </row>
    <row r="39" spans="1:18" ht="43.8" thickBot="1" x14ac:dyDescent="0.35">
      <c r="A39" s="103" t="s">
        <v>282</v>
      </c>
      <c r="B39" s="186" t="s">
        <v>283</v>
      </c>
      <c r="C39" s="114" t="s">
        <v>284</v>
      </c>
      <c r="D39" s="193" t="s">
        <v>285</v>
      </c>
      <c r="E39" s="194"/>
      <c r="F39" s="194"/>
      <c r="G39" s="195"/>
      <c r="H39" s="188">
        <v>5</v>
      </c>
      <c r="I39" s="192">
        <v>3</v>
      </c>
      <c r="J39" s="110"/>
      <c r="K39" s="111"/>
      <c r="L39" s="111"/>
      <c r="M39" s="112"/>
      <c r="N39" s="90"/>
      <c r="O39" s="90"/>
      <c r="P39" s="90"/>
      <c r="Q39" s="90"/>
      <c r="R39" s="90"/>
    </row>
    <row r="40" spans="1:18" ht="43.8" thickBot="1" x14ac:dyDescent="0.35">
      <c r="A40" s="103" t="s">
        <v>286</v>
      </c>
      <c r="B40" s="186" t="s">
        <v>287</v>
      </c>
      <c r="C40" s="114" t="s">
        <v>288</v>
      </c>
      <c r="D40" s="187" t="s">
        <v>289</v>
      </c>
      <c r="E40" s="111"/>
      <c r="F40" s="111"/>
      <c r="G40" s="112"/>
      <c r="H40" s="188">
        <v>5</v>
      </c>
      <c r="I40" s="192">
        <v>3</v>
      </c>
      <c r="J40" s="110"/>
      <c r="K40" s="111"/>
      <c r="L40" s="111"/>
      <c r="M40" s="112"/>
      <c r="N40" s="90"/>
      <c r="O40" s="90"/>
      <c r="P40" s="90"/>
      <c r="Q40" s="90"/>
      <c r="R40" s="90"/>
    </row>
    <row r="41" spans="1:18" ht="43.8" thickBot="1" x14ac:dyDescent="0.35">
      <c r="A41" s="103" t="s">
        <v>290</v>
      </c>
      <c r="B41" s="186" t="s">
        <v>291</v>
      </c>
      <c r="C41" s="188" t="s">
        <v>292</v>
      </c>
      <c r="D41" s="189" t="s">
        <v>293</v>
      </c>
      <c r="E41" s="190"/>
      <c r="F41" s="190"/>
      <c r="G41" s="191"/>
      <c r="H41" s="188">
        <v>5</v>
      </c>
      <c r="I41" s="192">
        <v>3</v>
      </c>
      <c r="J41" s="110"/>
      <c r="K41" s="111"/>
      <c r="L41" s="111"/>
      <c r="M41" s="112"/>
      <c r="N41" s="90"/>
      <c r="O41" s="90"/>
      <c r="P41" s="90"/>
      <c r="Q41" s="90"/>
      <c r="R41" s="90"/>
    </row>
    <row r="42" spans="1:18" ht="28.8" x14ac:dyDescent="0.3">
      <c r="A42" s="176"/>
      <c r="B42" s="113" t="s">
        <v>294</v>
      </c>
      <c r="C42" s="114" t="s">
        <v>295</v>
      </c>
      <c r="D42" s="106" t="s">
        <v>296</v>
      </c>
      <c r="E42" s="107"/>
      <c r="F42" s="107"/>
      <c r="G42" s="108"/>
      <c r="H42" s="114"/>
      <c r="I42" s="118">
        <v>-10</v>
      </c>
      <c r="J42" s="110" t="s">
        <v>297</v>
      </c>
      <c r="K42" s="111"/>
      <c r="L42" s="111"/>
      <c r="M42" s="112"/>
      <c r="N42" s="90"/>
      <c r="O42" s="90"/>
      <c r="P42" s="90"/>
      <c r="Q42" s="90"/>
      <c r="R42" s="90"/>
    </row>
    <row r="43" spans="1:18" ht="28.8" x14ac:dyDescent="0.3">
      <c r="A43" s="103" t="s">
        <v>298</v>
      </c>
      <c r="B43" s="113" t="s">
        <v>299</v>
      </c>
      <c r="C43" s="114" t="s">
        <v>300</v>
      </c>
      <c r="D43" s="115" t="s">
        <v>301</v>
      </c>
      <c r="E43" s="116"/>
      <c r="F43" s="116"/>
      <c r="G43" s="117"/>
      <c r="H43" s="114"/>
      <c r="I43" s="118"/>
      <c r="J43" s="110" t="s">
        <v>302</v>
      </c>
      <c r="K43" s="111"/>
      <c r="L43" s="111"/>
      <c r="M43" s="112"/>
      <c r="N43" s="90"/>
      <c r="O43" s="90"/>
      <c r="P43" s="90"/>
      <c r="Q43" s="90"/>
      <c r="R43" s="90"/>
    </row>
    <row r="44" spans="1:18" ht="43.2" x14ac:dyDescent="0.3">
      <c r="A44" s="103" t="s">
        <v>303</v>
      </c>
      <c r="B44" s="113" t="s">
        <v>304</v>
      </c>
      <c r="C44" s="114" t="s">
        <v>305</v>
      </c>
      <c r="D44" s="115" t="s">
        <v>306</v>
      </c>
      <c r="E44" s="116"/>
      <c r="F44" s="116"/>
      <c r="G44" s="117"/>
      <c r="H44" s="114"/>
      <c r="I44" s="118"/>
      <c r="J44" s="110" t="s">
        <v>307</v>
      </c>
      <c r="K44" s="111"/>
      <c r="L44" s="111"/>
      <c r="M44" s="112"/>
      <c r="N44" s="90"/>
      <c r="O44" s="90"/>
      <c r="P44" s="90"/>
      <c r="Q44" s="90"/>
      <c r="R44" s="90"/>
    </row>
    <row r="45" spans="1:18" ht="28.8" x14ac:dyDescent="0.3">
      <c r="A45" s="103" t="s">
        <v>308</v>
      </c>
      <c r="B45" s="162" t="s">
        <v>309</v>
      </c>
      <c r="C45" s="114" t="s">
        <v>310</v>
      </c>
      <c r="D45" s="196" t="s">
        <v>311</v>
      </c>
      <c r="E45" s="100"/>
      <c r="F45" s="100"/>
      <c r="G45" s="110"/>
      <c r="H45" s="114"/>
      <c r="I45" s="118"/>
      <c r="J45" s="100" t="s">
        <v>312</v>
      </c>
      <c r="K45" s="100"/>
      <c r="L45" s="100"/>
      <c r="M45" s="100"/>
      <c r="N45" s="90"/>
      <c r="O45" s="90"/>
      <c r="P45" s="90"/>
      <c r="Q45" s="90"/>
      <c r="R45" s="90"/>
    </row>
    <row r="46" spans="1:18" ht="29.4" thickBot="1" x14ac:dyDescent="0.35">
      <c r="A46" s="124" t="s">
        <v>313</v>
      </c>
      <c r="B46" s="126" t="s">
        <v>314</v>
      </c>
      <c r="C46" s="127"/>
      <c r="D46" s="128" t="s">
        <v>179</v>
      </c>
      <c r="E46" s="133"/>
      <c r="F46" s="133"/>
      <c r="G46" s="134"/>
      <c r="H46" s="241" t="s">
        <v>641</v>
      </c>
      <c r="I46" s="131"/>
      <c r="J46" s="132"/>
      <c r="K46" s="133"/>
      <c r="L46" s="133"/>
      <c r="M46" s="134"/>
      <c r="N46" s="90"/>
      <c r="O46" s="90"/>
      <c r="P46" s="90"/>
      <c r="Q46" s="90"/>
      <c r="R46" s="90"/>
    </row>
    <row r="47" spans="1:18" s="145" customFormat="1" ht="29.4" thickBot="1" x14ac:dyDescent="0.35">
      <c r="A47" s="135" t="s">
        <v>315</v>
      </c>
      <c r="B47" s="138" t="s">
        <v>316</v>
      </c>
      <c r="C47" s="96"/>
      <c r="D47" s="139" t="s">
        <v>317</v>
      </c>
      <c r="E47" s="142"/>
      <c r="F47" s="142"/>
      <c r="G47" s="143"/>
      <c r="H47" s="96"/>
      <c r="I47" s="99"/>
      <c r="J47" s="98" t="s">
        <v>183</v>
      </c>
      <c r="K47" s="142"/>
      <c r="L47" s="142"/>
      <c r="M47" s="143"/>
      <c r="N47" s="144"/>
      <c r="O47" s="144"/>
      <c r="P47" s="144"/>
      <c r="Q47" s="144"/>
      <c r="R47" s="144"/>
    </row>
    <row r="48" spans="1:18" ht="54.6" customHeight="1" x14ac:dyDescent="0.3">
      <c r="A48" s="146" t="s">
        <v>318</v>
      </c>
      <c r="B48" s="148" t="s">
        <v>60</v>
      </c>
      <c r="C48" s="105"/>
      <c r="D48" s="197" t="s">
        <v>319</v>
      </c>
      <c r="E48" s="198"/>
      <c r="F48" s="198"/>
      <c r="G48" s="168"/>
      <c r="H48" s="105">
        <v>100</v>
      </c>
      <c r="I48" s="109"/>
      <c r="J48" s="199" t="s">
        <v>320</v>
      </c>
      <c r="K48" s="169"/>
      <c r="L48" s="169"/>
      <c r="M48" s="170"/>
      <c r="N48" s="90"/>
      <c r="O48" s="90"/>
      <c r="P48" s="90"/>
      <c r="Q48" s="90"/>
      <c r="R48" s="90"/>
    </row>
    <row r="49" spans="2:18" x14ac:dyDescent="0.3">
      <c r="B49" s="162"/>
      <c r="C49" s="114"/>
      <c r="D49" s="196" t="s">
        <v>162</v>
      </c>
      <c r="E49" s="100"/>
      <c r="F49" s="100"/>
      <c r="G49" s="110"/>
      <c r="H49" s="114"/>
      <c r="I49" s="118"/>
      <c r="J49" s="100"/>
      <c r="K49" s="100"/>
      <c r="L49" s="100"/>
      <c r="M49" s="100"/>
      <c r="N49" s="90"/>
      <c r="O49" s="90"/>
      <c r="P49" s="90"/>
      <c r="Q49" s="90"/>
      <c r="R49" s="90"/>
    </row>
    <row r="50" spans="2:18" x14ac:dyDescent="0.3">
      <c r="B50" s="200" t="s">
        <v>2</v>
      </c>
      <c r="C50" s="114" t="s">
        <v>321</v>
      </c>
      <c r="D50" s="196" t="s">
        <v>162</v>
      </c>
      <c r="E50" s="100"/>
      <c r="F50" s="100"/>
      <c r="G50" s="110"/>
      <c r="H50" s="114">
        <v>20</v>
      </c>
      <c r="I50" s="118"/>
      <c r="J50" s="100"/>
      <c r="K50" s="100"/>
      <c r="L50" s="100"/>
      <c r="M50" s="100"/>
      <c r="N50" s="201" t="s">
        <v>322</v>
      </c>
      <c r="O50" s="201"/>
      <c r="P50" s="201"/>
      <c r="Q50" s="201"/>
      <c r="R50" s="201"/>
    </row>
    <row r="51" spans="2:18" x14ac:dyDescent="0.3">
      <c r="B51" s="200" t="s">
        <v>323</v>
      </c>
      <c r="C51" s="114" t="s">
        <v>324</v>
      </c>
      <c r="D51" s="196" t="s">
        <v>162</v>
      </c>
      <c r="E51" s="100"/>
      <c r="F51" s="100"/>
      <c r="G51" s="110"/>
      <c r="H51" s="114">
        <v>20</v>
      </c>
      <c r="I51" s="118"/>
      <c r="J51" s="100"/>
      <c r="K51" s="100"/>
      <c r="L51" s="100"/>
      <c r="M51" s="100"/>
      <c r="N51" s="201" t="s">
        <v>325</v>
      </c>
      <c r="O51" s="201"/>
      <c r="P51" s="201"/>
      <c r="Q51" s="201"/>
      <c r="R51" s="201"/>
    </row>
    <row r="52" spans="2:18" x14ac:dyDescent="0.3">
      <c r="B52" s="202"/>
      <c r="C52" s="202"/>
      <c r="D52" s="203"/>
      <c r="E52" s="202"/>
      <c r="F52" s="202"/>
      <c r="G52" s="202"/>
      <c r="H52" s="202"/>
      <c r="I52" s="202"/>
      <c r="J52" s="202"/>
      <c r="K52" s="202"/>
      <c r="L52" s="202"/>
      <c r="M52" s="202"/>
      <c r="N52" s="90"/>
      <c r="O52" s="90"/>
      <c r="P52" s="90"/>
      <c r="Q52" s="90"/>
      <c r="R52" s="90"/>
    </row>
    <row r="53" spans="2:18" ht="28.8" x14ac:dyDescent="0.3">
      <c r="B53" s="204" t="s">
        <v>326</v>
      </c>
      <c r="C53" s="204" t="s">
        <v>327</v>
      </c>
      <c r="D53" s="203"/>
      <c r="E53" s="202"/>
      <c r="F53" s="202"/>
      <c r="G53" s="202"/>
      <c r="H53" s="202"/>
      <c r="I53" s="202"/>
      <c r="J53" s="202"/>
      <c r="K53" s="202"/>
      <c r="L53" s="202"/>
      <c r="M53" s="202"/>
      <c r="N53" s="90"/>
      <c r="O53" s="90"/>
      <c r="P53" s="90"/>
      <c r="Q53" s="90"/>
      <c r="R53" s="90"/>
    </row>
    <row r="56" spans="2:18" x14ac:dyDescent="0.3">
      <c r="B56" s="205" t="s">
        <v>328</v>
      </c>
      <c r="C56" s="205" t="s">
        <v>329</v>
      </c>
      <c r="D56" s="89" t="s">
        <v>330</v>
      </c>
    </row>
    <row r="57" spans="2:18" x14ac:dyDescent="0.3">
      <c r="B57" s="89" t="s">
        <v>331</v>
      </c>
      <c r="C57" s="89" t="s">
        <v>332</v>
      </c>
      <c r="D57" s="89" t="s">
        <v>333</v>
      </c>
      <c r="F57" s="206" t="s">
        <v>334</v>
      </c>
    </row>
    <row r="58" spans="2:18" x14ac:dyDescent="0.3">
      <c r="B58" s="89" t="s">
        <v>335</v>
      </c>
      <c r="C58" s="89" t="s">
        <v>332</v>
      </c>
      <c r="D58" s="89" t="s">
        <v>336</v>
      </c>
      <c r="F58" s="207" t="s">
        <v>334</v>
      </c>
      <c r="H58" s="89" t="s">
        <v>337</v>
      </c>
    </row>
    <row r="59" spans="2:18" x14ac:dyDescent="0.3">
      <c r="B59" s="89" t="s">
        <v>338</v>
      </c>
      <c r="C59" s="89" t="s">
        <v>339</v>
      </c>
      <c r="D59" s="89" t="s">
        <v>340</v>
      </c>
      <c r="F59" s="206" t="s">
        <v>334</v>
      </c>
      <c r="H59" s="89" t="s">
        <v>341</v>
      </c>
      <c r="I59" s="89" t="s">
        <v>342</v>
      </c>
    </row>
    <row r="60" spans="2:18" x14ac:dyDescent="0.3">
      <c r="B60" s="89" t="s">
        <v>343</v>
      </c>
      <c r="C60" s="89" t="s">
        <v>339</v>
      </c>
      <c r="D60" s="89" t="s">
        <v>344</v>
      </c>
      <c r="F60" s="207" t="s">
        <v>334</v>
      </c>
      <c r="H60" s="89" t="s">
        <v>345</v>
      </c>
      <c r="I60" s="89" t="s">
        <v>346</v>
      </c>
    </row>
    <row r="61" spans="2:18" x14ac:dyDescent="0.3">
      <c r="B61" s="89" t="s">
        <v>347</v>
      </c>
      <c r="C61" s="89" t="s">
        <v>348</v>
      </c>
      <c r="D61" s="89" t="s">
        <v>349</v>
      </c>
      <c r="F61" s="206" t="s">
        <v>350</v>
      </c>
      <c r="H61" s="89" t="s">
        <v>351</v>
      </c>
      <c r="I61" s="89" t="s">
        <v>352</v>
      </c>
    </row>
    <row r="62" spans="2:18" x14ac:dyDescent="0.3">
      <c r="B62" s="89" t="s">
        <v>353</v>
      </c>
      <c r="C62" s="89" t="s">
        <v>348</v>
      </c>
      <c r="D62" s="89" t="s">
        <v>354</v>
      </c>
      <c r="F62" s="207" t="s">
        <v>350</v>
      </c>
      <c r="H62" s="89" t="s">
        <v>355</v>
      </c>
      <c r="I62" s="89" t="s">
        <v>356</v>
      </c>
    </row>
    <row r="63" spans="2:18" x14ac:dyDescent="0.3">
      <c r="B63" s="89" t="s">
        <v>357</v>
      </c>
      <c r="C63" s="89" t="s">
        <v>358</v>
      </c>
      <c r="D63" s="89" t="s">
        <v>359</v>
      </c>
      <c r="F63" s="206" t="s">
        <v>350</v>
      </c>
      <c r="H63" s="89" t="s">
        <v>360</v>
      </c>
      <c r="I63" s="89" t="s">
        <v>361</v>
      </c>
    </row>
    <row r="64" spans="2:18" x14ac:dyDescent="0.3">
      <c r="B64" s="89" t="s">
        <v>362</v>
      </c>
      <c r="C64" s="89" t="s">
        <v>358</v>
      </c>
      <c r="D64" s="89" t="s">
        <v>363</v>
      </c>
      <c r="F64" s="207" t="s">
        <v>350</v>
      </c>
      <c r="H64" s="89" t="s">
        <v>364</v>
      </c>
      <c r="I64" s="89" t="s">
        <v>365</v>
      </c>
    </row>
    <row r="65" spans="2:19" x14ac:dyDescent="0.3">
      <c r="B65" s="89" t="s">
        <v>366</v>
      </c>
      <c r="C65" s="89" t="s">
        <v>367</v>
      </c>
      <c r="D65" s="89" t="s">
        <v>368</v>
      </c>
      <c r="F65" s="206" t="s">
        <v>350</v>
      </c>
      <c r="H65" s="89" t="s">
        <v>369</v>
      </c>
      <c r="I65" s="89" t="s">
        <v>370</v>
      </c>
    </row>
    <row r="66" spans="2:19" x14ac:dyDescent="0.3">
      <c r="B66" s="89" t="s">
        <v>371</v>
      </c>
      <c r="C66" s="89" t="s">
        <v>367</v>
      </c>
      <c r="D66" s="89" t="s">
        <v>372</v>
      </c>
      <c r="F66" s="207" t="s">
        <v>350</v>
      </c>
      <c r="H66" s="89" t="s">
        <v>373</v>
      </c>
      <c r="I66" s="89" t="s">
        <v>374</v>
      </c>
    </row>
    <row r="67" spans="2:19" x14ac:dyDescent="0.3">
      <c r="B67" s="89" t="s">
        <v>375</v>
      </c>
      <c r="C67" s="89" t="s">
        <v>376</v>
      </c>
      <c r="D67" s="89" t="s">
        <v>377</v>
      </c>
      <c r="F67" s="206" t="s">
        <v>350</v>
      </c>
      <c r="H67" s="89" t="s">
        <v>378</v>
      </c>
      <c r="I67" s="89" t="s">
        <v>379</v>
      </c>
    </row>
    <row r="68" spans="2:19" x14ac:dyDescent="0.3">
      <c r="B68" s="89" t="s">
        <v>380</v>
      </c>
      <c r="C68" s="89" t="s">
        <v>376</v>
      </c>
      <c r="D68" s="89" t="s">
        <v>381</v>
      </c>
      <c r="F68" s="207" t="s">
        <v>350</v>
      </c>
      <c r="H68" s="89" t="s">
        <v>382</v>
      </c>
      <c r="I68" s="89" t="s">
        <v>383</v>
      </c>
    </row>
    <row r="69" spans="2:19" x14ac:dyDescent="0.3">
      <c r="B69" s="89" t="s">
        <v>384</v>
      </c>
      <c r="C69" s="89" t="s">
        <v>385</v>
      </c>
      <c r="D69" s="89" t="s">
        <v>386</v>
      </c>
      <c r="F69" s="206" t="s">
        <v>350</v>
      </c>
      <c r="H69" s="89" t="s">
        <v>387</v>
      </c>
      <c r="I69" s="89" t="s">
        <v>388</v>
      </c>
    </row>
    <row r="70" spans="2:19" x14ac:dyDescent="0.3">
      <c r="B70" s="89" t="s">
        <v>389</v>
      </c>
      <c r="C70" s="89" t="s">
        <v>385</v>
      </c>
      <c r="D70" s="89" t="s">
        <v>390</v>
      </c>
      <c r="F70" s="207" t="s">
        <v>350</v>
      </c>
      <c r="H70" s="89" t="s">
        <v>391</v>
      </c>
      <c r="I70" s="89" t="s">
        <v>392</v>
      </c>
    </row>
    <row r="71" spans="2:19" x14ac:dyDescent="0.3">
      <c r="B71" s="89" t="s">
        <v>393</v>
      </c>
      <c r="C71" s="89" t="s">
        <v>394</v>
      </c>
      <c r="D71" s="89" t="s">
        <v>395</v>
      </c>
      <c r="F71" s="206" t="s">
        <v>350</v>
      </c>
      <c r="H71" s="89" t="s">
        <v>396</v>
      </c>
      <c r="I71" s="89" t="s">
        <v>397</v>
      </c>
    </row>
    <row r="72" spans="2:19" x14ac:dyDescent="0.3">
      <c r="B72" s="89" t="s">
        <v>398</v>
      </c>
      <c r="C72" s="89" t="s">
        <v>394</v>
      </c>
      <c r="D72" s="89" t="s">
        <v>399</v>
      </c>
      <c r="F72" s="207" t="s">
        <v>350</v>
      </c>
      <c r="H72" s="89" t="s">
        <v>400</v>
      </c>
      <c r="I72" s="89" t="s">
        <v>401</v>
      </c>
    </row>
    <row r="73" spans="2:19" x14ac:dyDescent="0.3">
      <c r="B73" s="89" t="s">
        <v>402</v>
      </c>
      <c r="C73" s="89" t="s">
        <v>403</v>
      </c>
      <c r="D73" s="89" t="s">
        <v>404</v>
      </c>
      <c r="F73" s="206" t="s">
        <v>350</v>
      </c>
      <c r="H73" s="89" t="s">
        <v>405</v>
      </c>
      <c r="I73" s="89" t="s">
        <v>406</v>
      </c>
    </row>
    <row r="74" spans="2:19" x14ac:dyDescent="0.3">
      <c r="B74" s="89" t="s">
        <v>407</v>
      </c>
      <c r="C74" s="89" t="s">
        <v>403</v>
      </c>
      <c r="D74" s="89" t="s">
        <v>408</v>
      </c>
      <c r="F74" s="207" t="s">
        <v>350</v>
      </c>
      <c r="H74" s="89" t="s">
        <v>409</v>
      </c>
      <c r="I74" s="89" t="s">
        <v>410</v>
      </c>
    </row>
    <row r="75" spans="2:19" x14ac:dyDescent="0.3">
      <c r="B75" s="89" t="s">
        <v>411</v>
      </c>
      <c r="C75" s="89" t="s">
        <v>412</v>
      </c>
      <c r="D75" s="89" t="s">
        <v>413</v>
      </c>
      <c r="F75" s="206" t="s">
        <v>350</v>
      </c>
      <c r="H75" s="89" t="s">
        <v>414</v>
      </c>
      <c r="I75" s="89" t="s">
        <v>415</v>
      </c>
    </row>
    <row r="76" spans="2:19" x14ac:dyDescent="0.3">
      <c r="B76" s="89" t="s">
        <v>416</v>
      </c>
      <c r="C76" s="89" t="s">
        <v>412</v>
      </c>
      <c r="D76" s="89" t="s">
        <v>417</v>
      </c>
      <c r="F76" s="207" t="s">
        <v>350</v>
      </c>
      <c r="H76" s="89" t="s">
        <v>418</v>
      </c>
      <c r="I76" s="89" t="s">
        <v>419</v>
      </c>
    </row>
    <row r="77" spans="2:19" x14ac:dyDescent="0.3">
      <c r="B77" s="89" t="s">
        <v>420</v>
      </c>
      <c r="C77" s="89" t="s">
        <v>421</v>
      </c>
      <c r="D77" s="89" t="s">
        <v>422</v>
      </c>
      <c r="F77" s="206" t="s">
        <v>350</v>
      </c>
      <c r="H77" s="89" t="s">
        <v>423</v>
      </c>
      <c r="I77" s="89" t="s">
        <v>424</v>
      </c>
      <c r="N77" s="208"/>
      <c r="O77" s="208"/>
      <c r="P77" s="208"/>
      <c r="Q77" s="208"/>
      <c r="R77" s="208"/>
      <c r="S77" s="208"/>
    </row>
    <row r="78" spans="2:19" x14ac:dyDescent="0.3">
      <c r="B78" s="89" t="s">
        <v>425</v>
      </c>
      <c r="C78" s="89" t="s">
        <v>421</v>
      </c>
      <c r="D78" s="89" t="s">
        <v>426</v>
      </c>
      <c r="F78" s="207" t="s">
        <v>350</v>
      </c>
      <c r="H78" s="89" t="s">
        <v>427</v>
      </c>
      <c r="I78" s="89" t="s">
        <v>428</v>
      </c>
      <c r="N78" s="208"/>
      <c r="O78" s="208"/>
      <c r="P78" s="208"/>
      <c r="Q78" s="208"/>
      <c r="R78" s="208"/>
      <c r="S78" s="208"/>
    </row>
    <row r="79" spans="2:19" x14ac:dyDescent="0.3">
      <c r="B79" s="89" t="s">
        <v>429</v>
      </c>
      <c r="C79" s="89" t="s">
        <v>430</v>
      </c>
      <c r="D79" s="89" t="s">
        <v>431</v>
      </c>
      <c r="F79" s="206" t="s">
        <v>334</v>
      </c>
      <c r="H79" s="89" t="s">
        <v>432</v>
      </c>
      <c r="I79" s="89" t="s">
        <v>433</v>
      </c>
      <c r="N79" s="208"/>
      <c r="O79" s="208"/>
      <c r="P79" s="208"/>
      <c r="Q79" s="208"/>
      <c r="R79" s="208"/>
      <c r="S79" s="208"/>
    </row>
    <row r="80" spans="2:19" x14ac:dyDescent="0.3">
      <c r="B80" s="89" t="s">
        <v>434</v>
      </c>
      <c r="C80" s="89" t="s">
        <v>435</v>
      </c>
      <c r="D80" s="89" t="s">
        <v>436</v>
      </c>
      <c r="F80" s="207" t="s">
        <v>334</v>
      </c>
      <c r="H80" s="89" t="s">
        <v>437</v>
      </c>
      <c r="I80" s="89" t="s">
        <v>438</v>
      </c>
      <c r="N80" s="208"/>
      <c r="O80" s="208"/>
      <c r="P80" s="208"/>
      <c r="Q80" s="208"/>
      <c r="R80" s="208"/>
      <c r="S80" s="208"/>
    </row>
    <row r="81" spans="2:19" x14ac:dyDescent="0.3">
      <c r="B81" s="89" t="s">
        <v>439</v>
      </c>
      <c r="C81" s="89" t="s">
        <v>440</v>
      </c>
      <c r="D81" s="89" t="s">
        <v>441</v>
      </c>
      <c r="F81" s="206" t="s">
        <v>442</v>
      </c>
      <c r="H81" s="89" t="s">
        <v>443</v>
      </c>
      <c r="I81" s="89" t="s">
        <v>444</v>
      </c>
      <c r="N81" s="208"/>
      <c r="O81" s="208"/>
      <c r="P81" s="208"/>
      <c r="Q81" s="208"/>
      <c r="R81" s="208"/>
      <c r="S81" s="208"/>
    </row>
    <row r="82" spans="2:19" x14ac:dyDescent="0.3">
      <c r="B82" s="89" t="s">
        <v>445</v>
      </c>
      <c r="C82" s="89" t="s">
        <v>440</v>
      </c>
      <c r="D82" s="89" t="s">
        <v>446</v>
      </c>
      <c r="F82" s="207" t="s">
        <v>442</v>
      </c>
      <c r="N82" s="208"/>
      <c r="O82" s="208"/>
      <c r="P82" s="208"/>
      <c r="Q82" s="208"/>
      <c r="R82" s="208"/>
      <c r="S82" s="208"/>
    </row>
    <row r="83" spans="2:19" x14ac:dyDescent="0.3">
      <c r="B83" s="89" t="s">
        <v>447</v>
      </c>
      <c r="C83" s="89" t="s">
        <v>448</v>
      </c>
      <c r="D83" s="89" t="s">
        <v>449</v>
      </c>
      <c r="F83" s="206" t="s">
        <v>442</v>
      </c>
      <c r="N83" s="208"/>
      <c r="O83" s="208"/>
      <c r="P83" s="208"/>
      <c r="Q83" s="208"/>
      <c r="R83" s="208"/>
      <c r="S83" s="208"/>
    </row>
    <row r="84" spans="2:19" x14ac:dyDescent="0.3">
      <c r="B84" s="89" t="s">
        <v>450</v>
      </c>
      <c r="C84" s="89" t="s">
        <v>451</v>
      </c>
      <c r="D84" s="208" t="s">
        <v>452</v>
      </c>
      <c r="F84" s="207" t="s">
        <v>442</v>
      </c>
      <c r="H84" s="208" t="s">
        <v>453</v>
      </c>
      <c r="I84" s="208"/>
      <c r="J84" s="208"/>
      <c r="K84" s="208"/>
      <c r="N84" s="208"/>
      <c r="O84" s="208"/>
      <c r="P84" s="208"/>
      <c r="Q84" s="208"/>
      <c r="R84" s="208"/>
      <c r="S84" s="208"/>
    </row>
    <row r="85" spans="2:19" x14ac:dyDescent="0.3">
      <c r="B85" s="89" t="s">
        <v>454</v>
      </c>
      <c r="C85" s="89" t="s">
        <v>451</v>
      </c>
      <c r="D85" s="208" t="s">
        <v>455</v>
      </c>
      <c r="F85" s="206" t="s">
        <v>442</v>
      </c>
      <c r="H85" s="208" t="s">
        <v>453</v>
      </c>
      <c r="I85" s="208"/>
      <c r="J85" s="208"/>
      <c r="K85" s="208"/>
      <c r="N85" s="208"/>
      <c r="O85" s="208"/>
      <c r="P85" s="208"/>
      <c r="Q85" s="208"/>
      <c r="R85" s="208"/>
      <c r="S85" s="208"/>
    </row>
    <row r="86" spans="2:19" x14ac:dyDescent="0.3">
      <c r="B86" s="89" t="s">
        <v>456</v>
      </c>
      <c r="C86" s="89" t="s">
        <v>457</v>
      </c>
      <c r="D86" s="89" t="s">
        <v>458</v>
      </c>
      <c r="F86" s="207" t="s">
        <v>442</v>
      </c>
      <c r="N86" s="208"/>
      <c r="O86" s="208"/>
      <c r="P86" s="208"/>
      <c r="Q86" s="208"/>
      <c r="R86" s="208"/>
      <c r="S86" s="208"/>
    </row>
    <row r="87" spans="2:19" x14ac:dyDescent="0.3">
      <c r="B87" s="89" t="s">
        <v>459</v>
      </c>
      <c r="C87" s="89" t="s">
        <v>457</v>
      </c>
      <c r="D87" s="89" t="s">
        <v>460</v>
      </c>
      <c r="F87" s="206" t="s">
        <v>442</v>
      </c>
      <c r="N87" s="208"/>
      <c r="O87" s="208"/>
      <c r="P87" s="208"/>
      <c r="Q87" s="208"/>
      <c r="R87" s="208"/>
      <c r="S87" s="208"/>
    </row>
    <row r="88" spans="2:19" x14ac:dyDescent="0.3">
      <c r="B88" s="89" t="s">
        <v>461</v>
      </c>
      <c r="C88" s="89" t="s">
        <v>462</v>
      </c>
      <c r="D88" s="89" t="s">
        <v>463</v>
      </c>
      <c r="F88" s="207" t="s">
        <v>334</v>
      </c>
      <c r="N88" s="208"/>
      <c r="O88" s="208"/>
      <c r="P88" s="208"/>
      <c r="Q88" s="208"/>
      <c r="R88" s="208"/>
      <c r="S88" s="208"/>
    </row>
    <row r="89" spans="2:19" x14ac:dyDescent="0.3">
      <c r="B89" s="89" t="s">
        <v>464</v>
      </c>
      <c r="C89" s="89" t="s">
        <v>462</v>
      </c>
      <c r="D89" s="89" t="s">
        <v>465</v>
      </c>
      <c r="F89" s="206" t="s">
        <v>334</v>
      </c>
      <c r="N89" s="208"/>
      <c r="O89" s="208"/>
      <c r="P89" s="208"/>
      <c r="Q89" s="208"/>
      <c r="R89" s="208"/>
      <c r="S89" s="208"/>
    </row>
    <row r="90" spans="2:19" x14ac:dyDescent="0.3">
      <c r="B90" s="89" t="s">
        <v>466</v>
      </c>
      <c r="C90" s="89" t="s">
        <v>467</v>
      </c>
      <c r="D90" s="89" t="s">
        <v>468</v>
      </c>
      <c r="F90" s="207" t="s">
        <v>442</v>
      </c>
      <c r="N90" s="208"/>
      <c r="O90" s="208" t="s">
        <v>469</v>
      </c>
      <c r="P90" s="208"/>
      <c r="Q90" s="208"/>
      <c r="R90" s="208"/>
      <c r="S90" s="208"/>
    </row>
    <row r="91" spans="2:19" x14ac:dyDescent="0.3">
      <c r="B91" s="89" t="s">
        <v>470</v>
      </c>
      <c r="C91" s="89" t="s">
        <v>471</v>
      </c>
      <c r="D91" s="89" t="s">
        <v>472</v>
      </c>
      <c r="F91" s="206" t="s">
        <v>442</v>
      </c>
      <c r="N91" s="208"/>
      <c r="O91" s="208" t="s">
        <v>473</v>
      </c>
      <c r="P91" s="208"/>
      <c r="Q91" s="208"/>
      <c r="R91" s="208"/>
      <c r="S91" s="208"/>
    </row>
    <row r="92" spans="2:19" x14ac:dyDescent="0.3">
      <c r="B92" s="89" t="s">
        <v>474</v>
      </c>
      <c r="C92" s="89" t="s">
        <v>475</v>
      </c>
      <c r="D92" s="89" t="s">
        <v>476</v>
      </c>
      <c r="F92" s="207" t="s">
        <v>442</v>
      </c>
    </row>
    <row r="93" spans="2:19" x14ac:dyDescent="0.3">
      <c r="B93" s="89" t="s">
        <v>477</v>
      </c>
      <c r="C93" s="89" t="s">
        <v>478</v>
      </c>
      <c r="D93" s="89" t="s">
        <v>479</v>
      </c>
      <c r="F93" s="206" t="s">
        <v>442</v>
      </c>
    </row>
    <row r="94" spans="2:19" x14ac:dyDescent="0.3">
      <c r="B94" s="89" t="s">
        <v>480</v>
      </c>
      <c r="C94" s="89" t="s">
        <v>481</v>
      </c>
      <c r="D94" s="89" t="s">
        <v>482</v>
      </c>
      <c r="F94" s="207" t="s">
        <v>442</v>
      </c>
    </row>
    <row r="95" spans="2:19" x14ac:dyDescent="0.3">
      <c r="B95" s="89" t="s">
        <v>483</v>
      </c>
      <c r="C95" s="89" t="s">
        <v>484</v>
      </c>
      <c r="D95" s="89" t="s">
        <v>485</v>
      </c>
      <c r="F95" s="206" t="s">
        <v>442</v>
      </c>
    </row>
    <row r="96" spans="2:19" x14ac:dyDescent="0.3">
      <c r="B96" s="89" t="s">
        <v>486</v>
      </c>
      <c r="C96" s="89" t="s">
        <v>487</v>
      </c>
      <c r="D96" s="89" t="s">
        <v>488</v>
      </c>
      <c r="F96" s="207" t="s">
        <v>442</v>
      </c>
    </row>
    <row r="97" spans="2:6" x14ac:dyDescent="0.3">
      <c r="B97" s="89" t="s">
        <v>489</v>
      </c>
      <c r="C97" s="89" t="s">
        <v>490</v>
      </c>
      <c r="D97" s="89" t="s">
        <v>491</v>
      </c>
      <c r="F97" s="206" t="s">
        <v>442</v>
      </c>
    </row>
    <row r="98" spans="2:6" x14ac:dyDescent="0.3">
      <c r="F98" s="207" t="s">
        <v>334</v>
      </c>
    </row>
    <row r="99" spans="2:6" x14ac:dyDescent="0.3">
      <c r="F99" s="206" t="s">
        <v>350</v>
      </c>
    </row>
    <row r="100" spans="2:6" x14ac:dyDescent="0.3">
      <c r="F100" s="207" t="s">
        <v>442</v>
      </c>
    </row>
    <row r="101" spans="2:6" x14ac:dyDescent="0.3">
      <c r="B101" s="89" t="s">
        <v>492</v>
      </c>
      <c r="C101" s="89" t="s">
        <v>493</v>
      </c>
      <c r="D101" s="89" t="s">
        <v>494</v>
      </c>
    </row>
    <row r="102" spans="2:6" x14ac:dyDescent="0.3">
      <c r="B102" s="89" t="s">
        <v>495</v>
      </c>
      <c r="C102" s="89" t="s">
        <v>496</v>
      </c>
      <c r="D102" s="89" t="s">
        <v>497</v>
      </c>
    </row>
    <row r="103" spans="2:6" x14ac:dyDescent="0.3">
      <c r="B103" s="89" t="s">
        <v>498</v>
      </c>
      <c r="C103" s="89" t="s">
        <v>499</v>
      </c>
      <c r="D103" s="89" t="s">
        <v>500</v>
      </c>
    </row>
    <row r="104" spans="2:6" x14ac:dyDescent="0.3">
      <c r="B104" s="89" t="s">
        <v>501</v>
      </c>
      <c r="C104" s="89" t="s">
        <v>502</v>
      </c>
      <c r="D104" s="89" t="s">
        <v>503</v>
      </c>
    </row>
    <row r="105" spans="2:6" x14ac:dyDescent="0.3">
      <c r="B105" s="89" t="s">
        <v>504</v>
      </c>
      <c r="C105" s="89" t="s">
        <v>505</v>
      </c>
      <c r="D105" s="89" t="s">
        <v>506</v>
      </c>
    </row>
    <row r="106" spans="2:6" x14ac:dyDescent="0.3">
      <c r="B106" s="89" t="s">
        <v>507</v>
      </c>
      <c r="C106" s="89" t="s">
        <v>508</v>
      </c>
      <c r="D106" s="89" t="s">
        <v>509</v>
      </c>
    </row>
    <row r="107" spans="2:6" x14ac:dyDescent="0.3">
      <c r="B107" s="89" t="s">
        <v>510</v>
      </c>
      <c r="C107" s="89" t="s">
        <v>511</v>
      </c>
      <c r="D107" s="89" t="s">
        <v>512</v>
      </c>
    </row>
    <row r="108" spans="2:6" x14ac:dyDescent="0.3">
      <c r="B108" s="89" t="s">
        <v>513</v>
      </c>
      <c r="C108" s="89" t="s">
        <v>514</v>
      </c>
      <c r="D108" s="89" t="s">
        <v>515</v>
      </c>
    </row>
    <row r="109" spans="2:6" x14ac:dyDescent="0.3">
      <c r="B109" s="89" t="s">
        <v>516</v>
      </c>
      <c r="C109" s="89" t="s">
        <v>517</v>
      </c>
      <c r="D109" s="89" t="s">
        <v>518</v>
      </c>
    </row>
    <row r="110" spans="2:6" x14ac:dyDescent="0.3">
      <c r="B110" s="89" t="s">
        <v>519</v>
      </c>
      <c r="C110" s="89" t="s">
        <v>520</v>
      </c>
      <c r="D110" s="89" t="s">
        <v>521</v>
      </c>
    </row>
    <row r="111" spans="2:6" x14ac:dyDescent="0.3">
      <c r="B111" s="89" t="s">
        <v>522</v>
      </c>
      <c r="C111" s="89" t="s">
        <v>523</v>
      </c>
      <c r="D111" s="89" t="s">
        <v>524</v>
      </c>
    </row>
    <row r="112" spans="2:6" x14ac:dyDescent="0.3">
      <c r="B112" s="89" t="s">
        <v>525</v>
      </c>
      <c r="C112" s="89" t="s">
        <v>526</v>
      </c>
      <c r="D112" s="89" t="s">
        <v>527</v>
      </c>
    </row>
    <row r="113" spans="2:4" x14ac:dyDescent="0.3">
      <c r="B113" s="89" t="s">
        <v>528</v>
      </c>
      <c r="C113" s="89" t="s">
        <v>529</v>
      </c>
      <c r="D113" s="89" t="s">
        <v>530</v>
      </c>
    </row>
    <row r="114" spans="2:4" x14ac:dyDescent="0.3">
      <c r="B114" s="89" t="s">
        <v>531</v>
      </c>
      <c r="C114" s="89" t="s">
        <v>532</v>
      </c>
      <c r="D114" s="89" t="s">
        <v>533</v>
      </c>
    </row>
    <row r="115" spans="2:4" x14ac:dyDescent="0.3">
      <c r="B115" s="89" t="s">
        <v>534</v>
      </c>
      <c r="C115" s="89" t="s">
        <v>535</v>
      </c>
      <c r="D115" s="89" t="s">
        <v>536</v>
      </c>
    </row>
    <row r="116" spans="2:4" x14ac:dyDescent="0.3">
      <c r="B116" s="89" t="s">
        <v>537</v>
      </c>
      <c r="C116" s="89" t="s">
        <v>538</v>
      </c>
      <c r="D116" s="89" t="s">
        <v>539</v>
      </c>
    </row>
  </sheetData>
  <mergeCells count="95">
    <mergeCell ref="N50:R50"/>
    <mergeCell ref="D51:G51"/>
    <mergeCell ref="J51:M51"/>
    <mergeCell ref="N51:R51"/>
    <mergeCell ref="D21:G21"/>
    <mergeCell ref="D48:G48"/>
    <mergeCell ref="J48:M48"/>
    <mergeCell ref="D49:G49"/>
    <mergeCell ref="J49:M49"/>
    <mergeCell ref="D50:G50"/>
    <mergeCell ref="J50:M50"/>
    <mergeCell ref="D45:G45"/>
    <mergeCell ref="J45:M45"/>
    <mergeCell ref="D46:G46"/>
    <mergeCell ref="J46:M46"/>
    <mergeCell ref="D47:G47"/>
    <mergeCell ref="J47:M47"/>
    <mergeCell ref="D42:G42"/>
    <mergeCell ref="J42:M42"/>
    <mergeCell ref="D43:G43"/>
    <mergeCell ref="J43:M43"/>
    <mergeCell ref="D44:G44"/>
    <mergeCell ref="J44:M44"/>
    <mergeCell ref="D39:G39"/>
    <mergeCell ref="J39:M39"/>
    <mergeCell ref="D40:G40"/>
    <mergeCell ref="J40:M40"/>
    <mergeCell ref="D41:G41"/>
    <mergeCell ref="J41:M41"/>
    <mergeCell ref="D36:G36"/>
    <mergeCell ref="J36:M36"/>
    <mergeCell ref="D37:G37"/>
    <mergeCell ref="J37:M37"/>
    <mergeCell ref="D38:G38"/>
    <mergeCell ref="J38:M38"/>
    <mergeCell ref="D33:G33"/>
    <mergeCell ref="J33:M33"/>
    <mergeCell ref="D34:G34"/>
    <mergeCell ref="J34:M34"/>
    <mergeCell ref="D35:G35"/>
    <mergeCell ref="J35:M35"/>
    <mergeCell ref="D30:G30"/>
    <mergeCell ref="J30:M30"/>
    <mergeCell ref="D31:G31"/>
    <mergeCell ref="J31:M31"/>
    <mergeCell ref="D32:G32"/>
    <mergeCell ref="J32:M32"/>
    <mergeCell ref="D27:G27"/>
    <mergeCell ref="J27:M27"/>
    <mergeCell ref="D28:G28"/>
    <mergeCell ref="J28:M28"/>
    <mergeCell ref="D29:G29"/>
    <mergeCell ref="J29:M29"/>
    <mergeCell ref="D25:G25"/>
    <mergeCell ref="J25:M25"/>
    <mergeCell ref="N25:R25"/>
    <mergeCell ref="D26:G26"/>
    <mergeCell ref="J26:M26"/>
    <mergeCell ref="N26:R26"/>
    <mergeCell ref="D20:G20"/>
    <mergeCell ref="J20:M20"/>
    <mergeCell ref="D23:G23"/>
    <mergeCell ref="J23:M23"/>
    <mergeCell ref="N23:R23"/>
    <mergeCell ref="D24:G24"/>
    <mergeCell ref="J24:M24"/>
    <mergeCell ref="N24:R24"/>
    <mergeCell ref="D16:G16"/>
    <mergeCell ref="D17:G17"/>
    <mergeCell ref="D18:G18"/>
    <mergeCell ref="J18:M18"/>
    <mergeCell ref="N18:R18"/>
    <mergeCell ref="D19:G19"/>
    <mergeCell ref="J19:M19"/>
    <mergeCell ref="D11:G11"/>
    <mergeCell ref="J11:M11"/>
    <mergeCell ref="D12:G12"/>
    <mergeCell ref="J12:M12"/>
    <mergeCell ref="D13:G13"/>
    <mergeCell ref="D15:G15"/>
    <mergeCell ref="D8:G8"/>
    <mergeCell ref="J8:M8"/>
    <mergeCell ref="D9:G9"/>
    <mergeCell ref="J9:M9"/>
    <mergeCell ref="N9:R9"/>
    <mergeCell ref="D10:G10"/>
    <mergeCell ref="J10:M10"/>
    <mergeCell ref="N10:R10"/>
    <mergeCell ref="B4:C4"/>
    <mergeCell ref="D4:I4"/>
    <mergeCell ref="D6:G6"/>
    <mergeCell ref="J6:M6"/>
    <mergeCell ref="N6:R6"/>
    <mergeCell ref="D7:G7"/>
    <mergeCell ref="J7:M7"/>
  </mergeCells>
  <hyperlinks>
    <hyperlink ref="F2" r:id="rId1" display="=@now()"/>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workbookViewId="0">
      <selection activeCell="B38" sqref="B38"/>
    </sheetView>
  </sheetViews>
  <sheetFormatPr defaultRowHeight="14.4" x14ac:dyDescent="0.3"/>
  <cols>
    <col min="1" max="1" width="27.109375" style="209" customWidth="1"/>
    <col min="2" max="2" width="29.5546875" style="209" customWidth="1"/>
    <col min="3" max="3" width="12.88671875" style="35" customWidth="1"/>
    <col min="4" max="4" width="13.77734375" style="211" customWidth="1"/>
    <col min="5" max="5" width="17.21875" style="211" bestFit="1" customWidth="1"/>
    <col min="6" max="6" width="20" style="211" customWidth="1"/>
    <col min="7" max="7" width="21.6640625" style="211" customWidth="1"/>
    <col min="8" max="8" width="24.21875" style="211" customWidth="1"/>
    <col min="9" max="9" width="35.6640625" style="209" customWidth="1"/>
    <col min="10" max="10" width="18" style="35" customWidth="1"/>
    <col min="11" max="16384" width="8.88671875" style="35"/>
  </cols>
  <sheetData>
    <row r="1" spans="1:9" x14ac:dyDescent="0.3">
      <c r="A1" s="209" t="s">
        <v>540</v>
      </c>
      <c r="B1" s="210" t="s">
        <v>541</v>
      </c>
      <c r="C1" s="210"/>
    </row>
    <row r="2" spans="1:9" x14ac:dyDescent="0.3">
      <c r="A2" s="35" t="s">
        <v>542</v>
      </c>
      <c r="B2" s="212" t="s">
        <v>543</v>
      </c>
      <c r="C2" s="212"/>
      <c r="D2" s="90"/>
      <c r="E2" s="91"/>
    </row>
    <row r="3" spans="1:9" x14ac:dyDescent="0.3">
      <c r="A3" s="213" t="s">
        <v>544</v>
      </c>
      <c r="B3" s="212" t="s">
        <v>545</v>
      </c>
      <c r="C3" s="212"/>
      <c r="D3" s="90"/>
      <c r="E3" s="91"/>
    </row>
    <row r="4" spans="1:9" x14ac:dyDescent="0.3">
      <c r="A4" s="213" t="s">
        <v>546</v>
      </c>
      <c r="B4" s="212">
        <v>1</v>
      </c>
      <c r="C4" s="212"/>
      <c r="D4" s="90"/>
      <c r="E4" s="91"/>
    </row>
    <row r="5" spans="1:9" ht="15" thickBot="1" x14ac:dyDescent="0.35"/>
    <row r="6" spans="1:9" s="218" customFormat="1" ht="31.2" x14ac:dyDescent="0.3">
      <c r="A6" s="214" t="s">
        <v>547</v>
      </c>
      <c r="B6" s="215" t="s">
        <v>152</v>
      </c>
      <c r="C6" s="215" t="s">
        <v>548</v>
      </c>
      <c r="D6" s="216" t="s">
        <v>549</v>
      </c>
      <c r="E6" s="216" t="s">
        <v>550</v>
      </c>
      <c r="F6" s="216" t="s">
        <v>551</v>
      </c>
      <c r="G6" s="216" t="s">
        <v>552</v>
      </c>
      <c r="H6" s="216" t="s">
        <v>553</v>
      </c>
      <c r="I6" s="217" t="s">
        <v>554</v>
      </c>
    </row>
    <row r="7" spans="1:9" ht="28.8" x14ac:dyDescent="0.3">
      <c r="A7" s="219" t="s">
        <v>555</v>
      </c>
      <c r="B7" s="220" t="s">
        <v>556</v>
      </c>
      <c r="C7" s="30" t="s">
        <v>557</v>
      </c>
      <c r="D7" s="123" t="s">
        <v>558</v>
      </c>
      <c r="E7" s="123" t="s">
        <v>162</v>
      </c>
      <c r="F7" s="123" t="s">
        <v>162</v>
      </c>
      <c r="G7" s="123" t="s">
        <v>559</v>
      </c>
      <c r="H7" s="123" t="s">
        <v>560</v>
      </c>
      <c r="I7" s="221" t="s">
        <v>561</v>
      </c>
    </row>
    <row r="8" spans="1:9" ht="28.8" x14ac:dyDescent="0.3">
      <c r="A8" s="219" t="s">
        <v>95</v>
      </c>
      <c r="B8" s="220" t="s">
        <v>556</v>
      </c>
      <c r="C8" s="30" t="s">
        <v>557</v>
      </c>
      <c r="D8" s="222" t="s">
        <v>558</v>
      </c>
      <c r="E8" s="123" t="s">
        <v>562</v>
      </c>
      <c r="F8" s="123" t="s">
        <v>162</v>
      </c>
      <c r="G8" s="123" t="s">
        <v>559</v>
      </c>
      <c r="H8" s="123" t="s">
        <v>560</v>
      </c>
      <c r="I8" s="221" t="s">
        <v>561</v>
      </c>
    </row>
    <row r="9" spans="1:9" x14ac:dyDescent="0.3">
      <c r="A9" s="219" t="s">
        <v>563</v>
      </c>
      <c r="B9" s="220" t="s">
        <v>556</v>
      </c>
      <c r="C9" s="30" t="s">
        <v>557</v>
      </c>
      <c r="D9" s="222" t="s">
        <v>558</v>
      </c>
      <c r="E9" s="123" t="s">
        <v>162</v>
      </c>
      <c r="F9" s="123" t="s">
        <v>162</v>
      </c>
      <c r="G9" s="123" t="s">
        <v>564</v>
      </c>
      <c r="H9" s="123" t="s">
        <v>560</v>
      </c>
      <c r="I9" s="221"/>
    </row>
    <row r="10" spans="1:9" x14ac:dyDescent="0.3">
      <c r="A10" s="219" t="s">
        <v>128</v>
      </c>
      <c r="B10" s="220" t="s">
        <v>556</v>
      </c>
      <c r="C10" s="30" t="s">
        <v>557</v>
      </c>
      <c r="D10" s="222" t="s">
        <v>558</v>
      </c>
      <c r="E10" s="123" t="s">
        <v>562</v>
      </c>
      <c r="F10" s="123" t="s">
        <v>162</v>
      </c>
      <c r="G10" s="123" t="s">
        <v>565</v>
      </c>
      <c r="H10" s="123" t="s">
        <v>560</v>
      </c>
      <c r="I10" s="221"/>
    </row>
    <row r="11" spans="1:9" x14ac:dyDescent="0.3">
      <c r="A11" s="219" t="s">
        <v>92</v>
      </c>
      <c r="B11" s="220" t="s">
        <v>566</v>
      </c>
      <c r="C11" s="30" t="s">
        <v>567</v>
      </c>
      <c r="D11" s="223" t="s">
        <v>568</v>
      </c>
      <c r="E11" s="123" t="s">
        <v>162</v>
      </c>
      <c r="F11" s="123" t="s">
        <v>162</v>
      </c>
      <c r="G11" s="123" t="s">
        <v>569</v>
      </c>
      <c r="H11" s="123" t="s">
        <v>570</v>
      </c>
      <c r="I11" s="221" t="s">
        <v>571</v>
      </c>
    </row>
    <row r="12" spans="1:9" x14ac:dyDescent="0.3">
      <c r="A12" s="219" t="s">
        <v>130</v>
      </c>
      <c r="B12" s="220" t="s">
        <v>566</v>
      </c>
      <c r="C12" s="30" t="s">
        <v>567</v>
      </c>
      <c r="D12" s="223" t="s">
        <v>572</v>
      </c>
      <c r="E12" s="123" t="s">
        <v>162</v>
      </c>
      <c r="F12" s="123" t="s">
        <v>44</v>
      </c>
      <c r="G12" s="123" t="s">
        <v>44</v>
      </c>
      <c r="H12" s="123" t="s">
        <v>44</v>
      </c>
      <c r="I12" s="221" t="s">
        <v>573</v>
      </c>
    </row>
    <row r="13" spans="1:9" ht="28.8" x14ac:dyDescent="0.3">
      <c r="A13" s="219" t="s">
        <v>574</v>
      </c>
      <c r="B13" s="220" t="s">
        <v>575</v>
      </c>
      <c r="C13" s="30" t="s">
        <v>576</v>
      </c>
      <c r="D13" s="224" t="s">
        <v>577</v>
      </c>
      <c r="E13" s="225" t="s">
        <v>578</v>
      </c>
      <c r="F13" s="225" t="s">
        <v>579</v>
      </c>
      <c r="G13" s="225" t="s">
        <v>580</v>
      </c>
      <c r="H13" s="225" t="s">
        <v>581</v>
      </c>
      <c r="I13" s="226" t="s">
        <v>582</v>
      </c>
    </row>
    <row r="14" spans="1:9" x14ac:dyDescent="0.3">
      <c r="A14" s="219" t="s">
        <v>583</v>
      </c>
      <c r="B14" s="227" t="s">
        <v>584</v>
      </c>
      <c r="C14" s="30" t="s">
        <v>585</v>
      </c>
      <c r="D14" s="225" t="s">
        <v>586</v>
      </c>
      <c r="E14" s="123" t="s">
        <v>162</v>
      </c>
      <c r="F14" s="123" t="s">
        <v>162</v>
      </c>
      <c r="G14" s="228" t="s">
        <v>587</v>
      </c>
      <c r="H14" s="229" t="s">
        <v>588</v>
      </c>
      <c r="I14" s="221"/>
    </row>
    <row r="15" spans="1:9" ht="28.8" x14ac:dyDescent="0.3">
      <c r="A15" s="219" t="s">
        <v>589</v>
      </c>
      <c r="B15" s="220" t="s">
        <v>590</v>
      </c>
      <c r="C15" s="30" t="s">
        <v>576</v>
      </c>
      <c r="D15" s="224" t="s">
        <v>591</v>
      </c>
      <c r="E15" s="225" t="s">
        <v>592</v>
      </c>
      <c r="F15" s="225"/>
      <c r="G15" s="225"/>
      <c r="H15" s="123" t="s">
        <v>581</v>
      </c>
      <c r="I15" s="226" t="s">
        <v>582</v>
      </c>
    </row>
    <row r="16" spans="1:9" x14ac:dyDescent="0.3">
      <c r="A16" s="230" t="s">
        <v>593</v>
      </c>
      <c r="B16" s="227" t="s">
        <v>594</v>
      </c>
      <c r="C16" s="30" t="s">
        <v>595</v>
      </c>
      <c r="D16" s="231" t="s">
        <v>596</v>
      </c>
      <c r="E16" s="123" t="s">
        <v>597</v>
      </c>
      <c r="F16" s="123" t="s">
        <v>598</v>
      </c>
      <c r="G16" s="123" t="s">
        <v>599</v>
      </c>
      <c r="H16" s="123" t="s">
        <v>600</v>
      </c>
      <c r="I16" s="221"/>
    </row>
    <row r="17" spans="1:9" ht="22.2" customHeight="1" x14ac:dyDescent="0.3">
      <c r="A17" s="219" t="s">
        <v>601</v>
      </c>
      <c r="B17" s="227" t="s">
        <v>602</v>
      </c>
      <c r="C17" s="30" t="s">
        <v>595</v>
      </c>
      <c r="D17" s="232">
        <v>0</v>
      </c>
      <c r="E17" s="123" t="s">
        <v>603</v>
      </c>
      <c r="F17" s="225">
        <v>100</v>
      </c>
      <c r="G17" s="225">
        <v>80</v>
      </c>
      <c r="H17" s="123" t="s">
        <v>604</v>
      </c>
      <c r="I17" s="221"/>
    </row>
    <row r="18" spans="1:9" x14ac:dyDescent="0.3">
      <c r="A18" s="219"/>
      <c r="B18" s="227"/>
      <c r="C18" s="30"/>
      <c r="D18" s="123"/>
      <c r="E18" s="123"/>
      <c r="F18" s="123"/>
      <c r="G18" s="123"/>
      <c r="H18" s="123"/>
      <c r="I18" s="221"/>
    </row>
    <row r="19" spans="1:9" x14ac:dyDescent="0.3">
      <c r="A19" s="219"/>
      <c r="B19" s="227" t="s">
        <v>605</v>
      </c>
      <c r="C19" s="30" t="s">
        <v>606</v>
      </c>
      <c r="D19" s="123">
        <v>0</v>
      </c>
      <c r="E19" s="123" t="s">
        <v>607</v>
      </c>
      <c r="F19" s="123" t="s">
        <v>162</v>
      </c>
      <c r="G19" s="123" t="s">
        <v>162</v>
      </c>
      <c r="H19" s="123"/>
      <c r="I19" s="221"/>
    </row>
    <row r="20" spans="1:9" x14ac:dyDescent="0.3">
      <c r="A20" s="219"/>
      <c r="B20" s="227" t="s">
        <v>608</v>
      </c>
      <c r="C20" s="30" t="s">
        <v>609</v>
      </c>
      <c r="D20" s="123" t="s">
        <v>610</v>
      </c>
      <c r="E20" s="123" t="s">
        <v>611</v>
      </c>
      <c r="F20" s="123" t="s">
        <v>162</v>
      </c>
      <c r="G20" s="123" t="s">
        <v>162</v>
      </c>
      <c r="H20" s="123"/>
      <c r="I20" s="221" t="s">
        <v>612</v>
      </c>
    </row>
    <row r="21" spans="1:9" x14ac:dyDescent="0.3">
      <c r="A21" s="219"/>
      <c r="B21" s="227" t="s">
        <v>613</v>
      </c>
      <c r="C21" s="30" t="s">
        <v>609</v>
      </c>
      <c r="D21" s="123" t="s">
        <v>610</v>
      </c>
      <c r="E21" s="123" t="s">
        <v>614</v>
      </c>
      <c r="F21" s="123" t="s">
        <v>162</v>
      </c>
      <c r="G21" s="123" t="s">
        <v>162</v>
      </c>
      <c r="H21" s="123"/>
      <c r="I21" s="221" t="s">
        <v>612</v>
      </c>
    </row>
    <row r="22" spans="1:9" x14ac:dyDescent="0.3">
      <c r="A22" s="219" t="s">
        <v>615</v>
      </c>
      <c r="B22" s="227" t="s">
        <v>616</v>
      </c>
      <c r="C22" s="30" t="s">
        <v>576</v>
      </c>
      <c r="D22" s="123" t="s">
        <v>617</v>
      </c>
      <c r="E22" s="123" t="s">
        <v>162</v>
      </c>
      <c r="F22" s="123" t="s">
        <v>162</v>
      </c>
      <c r="G22" s="123">
        <v>350</v>
      </c>
      <c r="H22" s="123" t="s">
        <v>162</v>
      </c>
      <c r="I22" s="221"/>
    </row>
    <row r="23" spans="1:9" x14ac:dyDescent="0.3">
      <c r="A23" s="219"/>
      <c r="B23" s="227" t="s">
        <v>618</v>
      </c>
      <c r="C23" s="30"/>
      <c r="D23" s="123" t="s">
        <v>162</v>
      </c>
      <c r="E23" s="123" t="s">
        <v>619</v>
      </c>
      <c r="F23" s="123" t="s">
        <v>162</v>
      </c>
      <c r="G23" s="123" t="s">
        <v>162</v>
      </c>
      <c r="H23" s="123"/>
      <c r="I23" s="221"/>
    </row>
    <row r="24" spans="1:9" ht="28.8" x14ac:dyDescent="0.3">
      <c r="A24" s="219"/>
      <c r="B24" s="227" t="s">
        <v>620</v>
      </c>
      <c r="C24" s="30"/>
      <c r="D24" s="123" t="s">
        <v>162</v>
      </c>
      <c r="E24" s="123" t="s">
        <v>619</v>
      </c>
      <c r="F24" s="123"/>
      <c r="G24" s="123"/>
      <c r="H24" s="123"/>
      <c r="I24" s="221"/>
    </row>
    <row r="25" spans="1:9" x14ac:dyDescent="0.3">
      <c r="A25" s="233"/>
      <c r="B25" s="229" t="s">
        <v>621</v>
      </c>
      <c r="C25" s="30"/>
      <c r="D25" s="123" t="s">
        <v>162</v>
      </c>
      <c r="E25" s="123"/>
      <c r="F25" s="123" t="s">
        <v>622</v>
      </c>
      <c r="G25" s="123"/>
      <c r="H25" s="123"/>
      <c r="I25" s="221"/>
    </row>
    <row r="26" spans="1:9" x14ac:dyDescent="0.3">
      <c r="A26" s="233"/>
      <c r="B26" s="229" t="s">
        <v>623</v>
      </c>
      <c r="C26" s="30"/>
      <c r="D26" s="231" t="s">
        <v>624</v>
      </c>
      <c r="E26" s="123"/>
      <c r="F26" s="123">
        <v>2450</v>
      </c>
      <c r="G26" s="123"/>
      <c r="H26" s="123"/>
      <c r="I26" s="221"/>
    </row>
    <row r="27" spans="1:9" x14ac:dyDescent="0.3">
      <c r="A27" s="233"/>
      <c r="B27" s="229" t="s">
        <v>625</v>
      </c>
      <c r="C27" s="30"/>
      <c r="D27" s="123"/>
      <c r="E27" s="123" t="s">
        <v>162</v>
      </c>
      <c r="F27" s="123" t="s">
        <v>162</v>
      </c>
      <c r="G27" s="123" t="s">
        <v>626</v>
      </c>
      <c r="H27" s="123"/>
      <c r="I27" s="221"/>
    </row>
    <row r="28" spans="1:9" x14ac:dyDescent="0.3">
      <c r="A28" s="233"/>
      <c r="B28" s="229" t="s">
        <v>627</v>
      </c>
      <c r="C28" s="30"/>
      <c r="D28" s="123"/>
      <c r="E28" s="123" t="s">
        <v>162</v>
      </c>
      <c r="F28" s="123" t="s">
        <v>162</v>
      </c>
      <c r="G28" s="123" t="s">
        <v>626</v>
      </c>
      <c r="H28" s="123"/>
      <c r="I28" s="221"/>
    </row>
    <row r="29" spans="1:9" x14ac:dyDescent="0.3">
      <c r="A29" s="219" t="s">
        <v>53</v>
      </c>
      <c r="B29" s="227" t="s">
        <v>628</v>
      </c>
      <c r="C29" s="30"/>
      <c r="D29" s="123"/>
      <c r="E29" s="123"/>
      <c r="F29" s="123"/>
      <c r="G29" s="123"/>
      <c r="H29" s="123"/>
      <c r="I29" s="221" t="s">
        <v>629</v>
      </c>
    </row>
    <row r="30" spans="1:9" x14ac:dyDescent="0.3">
      <c r="A30" s="219" t="s">
        <v>51</v>
      </c>
      <c r="B30" s="227" t="s">
        <v>630</v>
      </c>
      <c r="C30" s="30"/>
      <c r="D30" s="123"/>
      <c r="E30" s="123"/>
      <c r="F30" s="123"/>
      <c r="G30" s="123"/>
      <c r="H30" s="123"/>
      <c r="I30" s="221" t="s">
        <v>631</v>
      </c>
    </row>
    <row r="31" spans="1:9" ht="43.8" thickBot="1" x14ac:dyDescent="0.35">
      <c r="A31" s="234" t="s">
        <v>632</v>
      </c>
      <c r="B31" s="63" t="s">
        <v>633</v>
      </c>
      <c r="C31" s="235"/>
      <c r="D31" s="236"/>
      <c r="E31" s="236" t="s">
        <v>634</v>
      </c>
      <c r="F31" s="236" t="s">
        <v>634</v>
      </c>
      <c r="G31" s="236" t="s">
        <v>635</v>
      </c>
      <c r="H31" s="236"/>
      <c r="I31" s="237" t="s">
        <v>636</v>
      </c>
    </row>
    <row r="32" spans="1:9" x14ac:dyDescent="0.3">
      <c r="B32" s="238"/>
    </row>
    <row r="33" spans="1:9" x14ac:dyDescent="0.3">
      <c r="B33" s="238"/>
    </row>
    <row r="34" spans="1:9" x14ac:dyDescent="0.3">
      <c r="B34" s="238"/>
    </row>
    <row r="36" spans="1:9" x14ac:dyDescent="0.3">
      <c r="A36" s="35"/>
      <c r="B36" s="35"/>
      <c r="D36" s="35"/>
      <c r="E36" s="35"/>
      <c r="F36" s="35"/>
      <c r="G36" s="35"/>
      <c r="H36" s="35"/>
      <c r="I36" s="35"/>
    </row>
    <row r="37" spans="1:9" x14ac:dyDescent="0.3">
      <c r="A37" s="35"/>
      <c r="B37" s="35"/>
      <c r="D37" s="35"/>
      <c r="E37" s="35"/>
      <c r="F37" s="35"/>
      <c r="G37" s="35"/>
      <c r="H37" s="35"/>
      <c r="I37" s="35"/>
    </row>
    <row r="38" spans="1:9" x14ac:dyDescent="0.3">
      <c r="A38" s="35"/>
      <c r="B38" s="35"/>
      <c r="D38" s="35"/>
      <c r="E38" s="35"/>
      <c r="F38" s="35"/>
      <c r="G38" s="35"/>
      <c r="H38" s="35"/>
      <c r="I38" s="35"/>
    </row>
    <row r="39" spans="1:9" x14ac:dyDescent="0.3">
      <c r="A39" s="35"/>
      <c r="B39" s="35"/>
      <c r="D39" s="35"/>
      <c r="E39" s="35"/>
      <c r="F39" s="35"/>
      <c r="G39" s="35"/>
      <c r="H39" s="35"/>
      <c r="I39" s="35"/>
    </row>
    <row r="40" spans="1:9" x14ac:dyDescent="0.3">
      <c r="A40" s="35"/>
      <c r="B40" s="35"/>
      <c r="D40" s="35"/>
      <c r="E40" s="35"/>
      <c r="F40" s="35"/>
      <c r="G40" s="35"/>
      <c r="H40" s="35"/>
      <c r="I40" s="35"/>
    </row>
    <row r="41" spans="1:9" x14ac:dyDescent="0.3">
      <c r="A41" s="35"/>
      <c r="B41" s="35"/>
      <c r="D41" s="35"/>
      <c r="E41" s="35"/>
      <c r="F41" s="35"/>
      <c r="G41" s="35"/>
      <c r="H41" s="35"/>
      <c r="I41" s="35"/>
    </row>
    <row r="42" spans="1:9" x14ac:dyDescent="0.3">
      <c r="A42" s="35"/>
      <c r="B42" s="35"/>
      <c r="D42" s="35"/>
      <c r="E42" s="35"/>
      <c r="F42" s="35"/>
      <c r="G42" s="35"/>
      <c r="H42" s="35"/>
      <c r="I42" s="35"/>
    </row>
    <row r="43" spans="1:9" x14ac:dyDescent="0.3">
      <c r="A43" s="35"/>
      <c r="B43" s="35"/>
      <c r="D43" s="35"/>
      <c r="E43" s="35"/>
      <c r="F43" s="35"/>
      <c r="G43" s="35"/>
      <c r="H43" s="35"/>
      <c r="I43" s="35"/>
    </row>
    <row r="44" spans="1:9" x14ac:dyDescent="0.3">
      <c r="A44" s="35"/>
      <c r="B44" s="35"/>
      <c r="D44" s="35"/>
      <c r="E44" s="35"/>
      <c r="F44" s="35"/>
      <c r="G44" s="35"/>
      <c r="H44" s="35"/>
      <c r="I44" s="35"/>
    </row>
    <row r="45" spans="1:9" x14ac:dyDescent="0.3">
      <c r="A45" s="35"/>
      <c r="B45" s="35"/>
      <c r="D45" s="35"/>
      <c r="E45" s="35"/>
      <c r="F45" s="35"/>
      <c r="G45" s="35"/>
      <c r="H45" s="35"/>
      <c r="I45" s="35"/>
    </row>
    <row r="46" spans="1:9" x14ac:dyDescent="0.3">
      <c r="A46" s="35"/>
      <c r="B46" s="35"/>
      <c r="D46" s="35"/>
      <c r="E46" s="35"/>
      <c r="F46" s="35"/>
      <c r="G46" s="35"/>
      <c r="H46" s="35"/>
      <c r="I46" s="35"/>
    </row>
    <row r="47" spans="1:9" x14ac:dyDescent="0.3">
      <c r="A47" s="35"/>
      <c r="B47" s="35"/>
      <c r="D47" s="35"/>
      <c r="E47" s="35"/>
      <c r="F47" s="35"/>
      <c r="G47" s="35"/>
      <c r="H47" s="35"/>
      <c r="I47" s="35"/>
    </row>
    <row r="48" spans="1:9" x14ac:dyDescent="0.3">
      <c r="A48" s="35"/>
      <c r="B48" s="35"/>
      <c r="D48" s="35"/>
      <c r="E48" s="35"/>
      <c r="F48" s="35"/>
      <c r="G48" s="35"/>
      <c r="H48" s="35"/>
      <c r="I48" s="35"/>
    </row>
    <row r="49" spans="1:9" x14ac:dyDescent="0.3">
      <c r="A49" s="35"/>
      <c r="B49" s="35"/>
      <c r="D49" s="35"/>
      <c r="E49" s="35"/>
      <c r="F49" s="35"/>
      <c r="G49" s="35"/>
      <c r="H49" s="35"/>
      <c r="I49" s="35"/>
    </row>
    <row r="50" spans="1:9" x14ac:dyDescent="0.3">
      <c r="A50" s="35"/>
      <c r="B50" s="35"/>
      <c r="D50" s="35"/>
      <c r="E50" s="35"/>
      <c r="F50" s="35"/>
      <c r="G50" s="35"/>
      <c r="H50" s="35"/>
      <c r="I50" s="35"/>
    </row>
    <row r="51" spans="1:9" x14ac:dyDescent="0.3">
      <c r="A51" s="35"/>
      <c r="B51" s="35"/>
      <c r="D51" s="35"/>
      <c r="E51" s="35"/>
      <c r="F51" s="35"/>
      <c r="G51" s="35"/>
      <c r="H51" s="35"/>
      <c r="I51" s="35"/>
    </row>
    <row r="52" spans="1:9" x14ac:dyDescent="0.3">
      <c r="A52" s="35"/>
      <c r="B52" s="35"/>
      <c r="D52" s="35"/>
      <c r="E52" s="35"/>
      <c r="F52" s="35"/>
      <c r="G52" s="35"/>
      <c r="H52" s="35"/>
      <c r="I52" s="35"/>
    </row>
    <row r="53" spans="1:9" x14ac:dyDescent="0.3">
      <c r="A53" s="35"/>
      <c r="B53" s="35"/>
      <c r="D53" s="35"/>
      <c r="E53" s="35"/>
      <c r="F53" s="35"/>
      <c r="G53" s="35"/>
      <c r="H53" s="35"/>
      <c r="I53" s="35"/>
    </row>
    <row r="54" spans="1:9" x14ac:dyDescent="0.3">
      <c r="A54" s="35"/>
      <c r="B54" s="35"/>
      <c r="D54" s="35"/>
      <c r="E54" s="35"/>
      <c r="F54" s="35"/>
      <c r="G54" s="35"/>
      <c r="H54" s="35"/>
      <c r="I54" s="35"/>
    </row>
    <row r="55" spans="1:9" x14ac:dyDescent="0.3">
      <c r="A55" s="35"/>
      <c r="B55" s="35"/>
      <c r="D55" s="35"/>
      <c r="E55" s="35"/>
      <c r="F55" s="35"/>
      <c r="G55" s="35"/>
      <c r="H55" s="35"/>
      <c r="I55" s="35"/>
    </row>
    <row r="56" spans="1:9" x14ac:dyDescent="0.3">
      <c r="A56" s="35"/>
      <c r="B56" s="35"/>
      <c r="D56" s="35"/>
      <c r="E56" s="35"/>
      <c r="F56" s="35"/>
      <c r="G56" s="35"/>
      <c r="H56" s="35"/>
      <c r="I56" s="35"/>
    </row>
    <row r="57" spans="1:9" x14ac:dyDescent="0.3">
      <c r="A57" s="35"/>
      <c r="B57" s="35"/>
      <c r="D57" s="35"/>
      <c r="E57" s="35"/>
      <c r="F57" s="35"/>
      <c r="G57" s="35"/>
      <c r="H57" s="35"/>
      <c r="I57" s="35"/>
    </row>
    <row r="58" spans="1:9" x14ac:dyDescent="0.3">
      <c r="A58" s="35"/>
      <c r="B58" s="35"/>
      <c r="D58" s="35"/>
      <c r="E58" s="35"/>
      <c r="F58" s="35"/>
      <c r="G58" s="35"/>
      <c r="H58" s="35"/>
      <c r="I58" s="35"/>
    </row>
    <row r="59" spans="1:9" x14ac:dyDescent="0.3">
      <c r="A59" s="35"/>
      <c r="B59" s="35"/>
      <c r="D59" s="35"/>
      <c r="E59" s="35"/>
      <c r="F59" s="35"/>
      <c r="G59" s="35"/>
      <c r="H59" s="35"/>
      <c r="I59" s="35"/>
    </row>
    <row r="60" spans="1:9" x14ac:dyDescent="0.3">
      <c r="A60" s="35"/>
      <c r="B60" s="35"/>
      <c r="D60" s="35"/>
      <c r="E60" s="35"/>
      <c r="F60" s="35"/>
      <c r="G60" s="35"/>
      <c r="H60" s="35"/>
      <c r="I60" s="35"/>
    </row>
    <row r="61" spans="1:9" x14ac:dyDescent="0.3">
      <c r="A61" s="35"/>
      <c r="B61" s="35"/>
      <c r="D61" s="35"/>
      <c r="E61" s="35"/>
      <c r="F61" s="35"/>
      <c r="G61" s="35"/>
      <c r="H61" s="35"/>
      <c r="I61" s="35"/>
    </row>
    <row r="62" spans="1:9" x14ac:dyDescent="0.3">
      <c r="A62" s="35"/>
      <c r="B62" s="35"/>
      <c r="D62" s="35"/>
      <c r="E62" s="35"/>
      <c r="F62" s="35"/>
      <c r="G62" s="35"/>
      <c r="H62" s="35"/>
      <c r="I62" s="35"/>
    </row>
    <row r="63" spans="1:9" x14ac:dyDescent="0.3">
      <c r="A63" s="35"/>
      <c r="B63" s="35"/>
      <c r="D63" s="35"/>
      <c r="E63" s="35"/>
      <c r="F63" s="35"/>
      <c r="G63" s="35"/>
      <c r="H63" s="35"/>
      <c r="I63" s="35"/>
    </row>
    <row r="64" spans="1:9" ht="123.75" customHeight="1" x14ac:dyDescent="0.3">
      <c r="A64" s="86"/>
      <c r="B64" s="35"/>
      <c r="D64" s="35"/>
      <c r="E64" s="35"/>
      <c r="F64" s="35"/>
      <c r="G64" s="35"/>
      <c r="H64" s="35"/>
      <c r="I64" s="35"/>
    </row>
  </sheetData>
  <mergeCells count="4">
    <mergeCell ref="B1:C1"/>
    <mergeCell ref="B2:C2"/>
    <mergeCell ref="B3:C3"/>
    <mergeCell ref="B4:C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PID setup and check off</vt:lpstr>
      <vt:lpstr>Var_calcs and Intloc TH</vt:lpstr>
      <vt:lpstr>SST Interlocks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kashy</dc:creator>
  <cp:lastModifiedBy>David Kashy</cp:lastModifiedBy>
  <dcterms:created xsi:type="dcterms:W3CDTF">2016-10-28T12:02:09Z</dcterms:created>
  <dcterms:modified xsi:type="dcterms:W3CDTF">2017-05-08T12:44:53Z</dcterms:modified>
</cp:coreProperties>
</file>