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_Slow_Controls\LTCC Test Station 2017\Test Results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L40" i="1" l="1"/>
  <c r="D6" i="1"/>
  <c r="H6" i="1" s="1"/>
  <c r="L14" i="1"/>
  <c r="P41" i="1"/>
  <c r="L39" i="1"/>
  <c r="H38" i="1"/>
  <c r="P37" i="1"/>
  <c r="L36" i="1"/>
  <c r="P35" i="1"/>
  <c r="H34" i="1"/>
  <c r="H33" i="1"/>
  <c r="P32" i="1"/>
  <c r="L31" i="1"/>
  <c r="H30" i="1"/>
  <c r="P29" i="1"/>
  <c r="L28" i="1"/>
  <c r="H27" i="1"/>
  <c r="H26" i="1"/>
  <c r="L25" i="1"/>
  <c r="H24" i="1"/>
  <c r="H23" i="1"/>
  <c r="H22" i="1"/>
  <c r="H21" i="1"/>
  <c r="H20" i="1"/>
  <c r="L19" i="1"/>
  <c r="H18" i="1"/>
  <c r="L17" i="1"/>
  <c r="H16" i="1"/>
  <c r="L15" i="1"/>
  <c r="H13" i="1"/>
  <c r="P12" i="1"/>
  <c r="P11" i="1"/>
  <c r="L10" i="1"/>
  <c r="H9" i="1"/>
  <c r="H8" i="1"/>
  <c r="L7" i="1"/>
  <c r="H32" i="1"/>
  <c r="H37" i="1" l="1"/>
  <c r="L29" i="1"/>
  <c r="P40" i="1"/>
  <c r="H36" i="1"/>
  <c r="L13" i="1"/>
  <c r="P13" i="1"/>
  <c r="H11" i="1"/>
  <c r="L26" i="1"/>
  <c r="H19" i="1"/>
  <c r="P17" i="1"/>
  <c r="L12" i="1"/>
  <c r="P7" i="1"/>
  <c r="H40" i="1"/>
  <c r="L34" i="1"/>
  <c r="L23" i="1"/>
  <c r="P23" i="1"/>
  <c r="P21" i="1"/>
  <c r="L21" i="1"/>
  <c r="P19" i="1"/>
  <c r="P10" i="1"/>
  <c r="H10" i="1"/>
  <c r="H7" i="1"/>
  <c r="L6" i="1"/>
  <c r="P6" i="1"/>
  <c r="P28" i="1"/>
  <c r="L41" i="1"/>
  <c r="H41" i="1"/>
  <c r="P36" i="1"/>
  <c r="P31" i="1"/>
  <c r="H31" i="1"/>
  <c r="H39" i="1"/>
  <c r="P39" i="1"/>
  <c r="L38" i="1"/>
  <c r="L37" i="1"/>
  <c r="H35" i="1"/>
  <c r="L35" i="1"/>
  <c r="P33" i="1"/>
  <c r="L33" i="1"/>
  <c r="L32" i="1"/>
  <c r="L30" i="1"/>
  <c r="H29" i="1"/>
  <c r="H28" i="1"/>
  <c r="L27" i="1"/>
  <c r="P27" i="1"/>
  <c r="P14" i="1"/>
  <c r="H14" i="1"/>
  <c r="P26" i="1"/>
  <c r="P30" i="1"/>
  <c r="P34" i="1"/>
  <c r="P38" i="1"/>
  <c r="P15" i="1"/>
  <c r="H12" i="1"/>
  <c r="H15" i="1"/>
  <c r="P9" i="1"/>
  <c r="H17" i="1"/>
  <c r="L9" i="1"/>
  <c r="P8" i="1"/>
  <c r="L11" i="1"/>
  <c r="H25" i="1"/>
  <c r="L8" i="1"/>
  <c r="L16" i="1"/>
  <c r="L18" i="1"/>
  <c r="L20" i="1"/>
  <c r="L22" i="1"/>
  <c r="L24" i="1"/>
  <c r="P25" i="1"/>
  <c r="P16" i="1"/>
  <c r="P18" i="1"/>
  <c r="P20" i="1"/>
  <c r="P22" i="1"/>
  <c r="P24" i="1"/>
</calcChain>
</file>

<file path=xl/sharedStrings.xml><?xml version="1.0" encoding="utf-8"?>
<sst xmlns="http://schemas.openxmlformats.org/spreadsheetml/2006/main" count="32" uniqueCount="15">
  <si>
    <t>Wavelength</t>
  </si>
  <si>
    <t>Calibration</t>
  </si>
  <si>
    <t>Reflectance</t>
  </si>
  <si>
    <t>A</t>
  </si>
  <si>
    <t>B</t>
  </si>
  <si>
    <t>A/B</t>
  </si>
  <si>
    <t>A = incident</t>
  </si>
  <si>
    <t>B = reflected</t>
  </si>
  <si>
    <t xml:space="preserve">A </t>
  </si>
  <si>
    <t>I (pA)</t>
  </si>
  <si>
    <t>Test 1</t>
  </si>
  <si>
    <t>Test 2</t>
  </si>
  <si>
    <t>Test 3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</si>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</sst>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22.639299000000001</c:v>
                </c:pt>
                <c:pt idx="1">
                  <c:v>17.618179000000001</c:v>
                </c:pt>
                <c:pt idx="2">
                  <c:v>37.180599000000001</c:v>
                </c:pt>
                <c:pt idx="3">
                  <c:v>39.511901999999999</c:v>
                </c:pt>
                <c:pt idx="4">
                  <c:v>24.890301000000001</c:v>
                </c:pt>
                <c:pt idx="5">
                  <c:v>43.490397999999999</c:v>
                </c:pt>
                <c:pt idx="6">
                  <c:v>54.452499000000003</c:v>
                </c:pt>
                <c:pt idx="7">
                  <c:v>105.533096</c:v>
                </c:pt>
                <c:pt idx="8">
                  <c:v>28.522400000000001</c:v>
                </c:pt>
                <c:pt idx="9">
                  <c:v>145.18649300000001</c:v>
                </c:pt>
                <c:pt idx="10">
                  <c:v>192.23890700000001</c:v>
                </c:pt>
                <c:pt idx="11">
                  <c:v>208.979004</c:v>
                </c:pt>
                <c:pt idx="12">
                  <c:v>264.65301499999998</c:v>
                </c:pt>
                <c:pt idx="13">
                  <c:v>276.61999500000002</c:v>
                </c:pt>
                <c:pt idx="14">
                  <c:v>277.28201300000001</c:v>
                </c:pt>
                <c:pt idx="15">
                  <c:v>306.432007</c:v>
                </c:pt>
                <c:pt idx="16">
                  <c:v>384.87298600000003</c:v>
                </c:pt>
                <c:pt idx="17">
                  <c:v>458.48599200000001</c:v>
                </c:pt>
                <c:pt idx="18">
                  <c:v>523.75897199999997</c:v>
                </c:pt>
                <c:pt idx="19">
                  <c:v>562.34198000000004</c:v>
                </c:pt>
                <c:pt idx="20">
                  <c:v>579.19397000000004</c:v>
                </c:pt>
                <c:pt idx="21">
                  <c:v>599.32299799999998</c:v>
                </c:pt>
                <c:pt idx="22">
                  <c:v>630.77600099999995</c:v>
                </c:pt>
                <c:pt idx="23">
                  <c:v>652.58398399999999</c:v>
                </c:pt>
                <c:pt idx="24">
                  <c:v>711.021973</c:v>
                </c:pt>
                <c:pt idx="25">
                  <c:v>835.94397000000004</c:v>
                </c:pt>
                <c:pt idx="26">
                  <c:v>821.364014</c:v>
                </c:pt>
                <c:pt idx="27">
                  <c:v>767.762024</c:v>
                </c:pt>
                <c:pt idx="28">
                  <c:v>938.12597700000003</c:v>
                </c:pt>
                <c:pt idx="29">
                  <c:v>961.34600799999998</c:v>
                </c:pt>
                <c:pt idx="30">
                  <c:v>902.99902299999997</c:v>
                </c:pt>
                <c:pt idx="31">
                  <c:v>907.13800000000003</c:v>
                </c:pt>
                <c:pt idx="32">
                  <c:v>925.73602300000005</c:v>
                </c:pt>
                <c:pt idx="33">
                  <c:v>945.66400099999998</c:v>
                </c:pt>
                <c:pt idx="34">
                  <c:v>949.01702899999998</c:v>
                </c:pt>
                <c:pt idx="35">
                  <c:v>933.06298800000002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15.32972</c:v>
                </c:pt>
                <c:pt idx="1">
                  <c:v>29.977399999999999</c:v>
                </c:pt>
                <c:pt idx="2">
                  <c:v>29.292000000000002</c:v>
                </c:pt>
                <c:pt idx="3">
                  <c:v>43.754500999999998</c:v>
                </c:pt>
                <c:pt idx="4">
                  <c:v>74.279197999999994</c:v>
                </c:pt>
                <c:pt idx="5">
                  <c:v>80.174698000000006</c:v>
                </c:pt>
                <c:pt idx="6">
                  <c:v>88.198195999999996</c:v>
                </c:pt>
                <c:pt idx="7">
                  <c:v>70.726500999999999</c:v>
                </c:pt>
                <c:pt idx="8">
                  <c:v>198.372803</c:v>
                </c:pt>
                <c:pt idx="9">
                  <c:v>142.71040300000001</c:v>
                </c:pt>
                <c:pt idx="10">
                  <c:v>168.93949900000001</c:v>
                </c:pt>
                <c:pt idx="11">
                  <c:v>240.384995</c:v>
                </c:pt>
                <c:pt idx="12">
                  <c:v>251.73100299999999</c:v>
                </c:pt>
                <c:pt idx="13">
                  <c:v>302.59899899999999</c:v>
                </c:pt>
                <c:pt idx="14">
                  <c:v>364.766998</c:v>
                </c:pt>
                <c:pt idx="15">
                  <c:v>411.256012</c:v>
                </c:pt>
                <c:pt idx="16">
                  <c:v>489.07101399999999</c:v>
                </c:pt>
                <c:pt idx="17">
                  <c:v>489.32501200000002</c:v>
                </c:pt>
                <c:pt idx="18">
                  <c:v>492.02301</c:v>
                </c:pt>
                <c:pt idx="19">
                  <c:v>524.74298099999999</c:v>
                </c:pt>
                <c:pt idx="20">
                  <c:v>586.08398399999999</c:v>
                </c:pt>
                <c:pt idx="21">
                  <c:v>642.59899900000005</c:v>
                </c:pt>
                <c:pt idx="22">
                  <c:v>688.38897699999995</c:v>
                </c:pt>
                <c:pt idx="23">
                  <c:v>728.50201400000003</c:v>
                </c:pt>
                <c:pt idx="24">
                  <c:v>824.01599099999999</c:v>
                </c:pt>
                <c:pt idx="25">
                  <c:v>1014.705017</c:v>
                </c:pt>
                <c:pt idx="26">
                  <c:v>962.13500999999997</c:v>
                </c:pt>
                <c:pt idx="27">
                  <c:v>882.77099599999997</c:v>
                </c:pt>
                <c:pt idx="28">
                  <c:v>1163.244995</c:v>
                </c:pt>
                <c:pt idx="29">
                  <c:v>1218.698975</c:v>
                </c:pt>
                <c:pt idx="30">
                  <c:v>1099.5610349999999</c:v>
                </c:pt>
                <c:pt idx="31">
                  <c:v>1029.6949460000001</c:v>
                </c:pt>
                <c:pt idx="32">
                  <c:v>985.71997099999999</c:v>
                </c:pt>
                <c:pt idx="33">
                  <c:v>965.08502199999998</c:v>
                </c:pt>
                <c:pt idx="34">
                  <c:v>957.22699</c:v>
                </c:pt>
                <c:pt idx="35">
                  <c:v>967.59301800000003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0.765353663490979</c:v>
                </c:pt>
                <c:pt idx="1">
                  <c:v>0.81072973248562752</c:v>
                </c:pt>
                <c:pt idx="2">
                  <c:v>0.81559290444644761</c:v>
                </c:pt>
                <c:pt idx="3">
                  <c:v>0.77623770875673992</c:v>
                </c:pt>
                <c:pt idx="4">
                  <c:v>0.73869143169372575</c:v>
                </c:pt>
                <c:pt idx="5">
                  <c:v>0.82100645792456395</c:v>
                </c:pt>
                <c:pt idx="6">
                  <c:v>0.69924471123163667</c:v>
                </c:pt>
                <c:pt idx="7">
                  <c:v>0.79538849758841357</c:v>
                </c:pt>
                <c:pt idx="8">
                  <c:v>0.74940034338747974</c:v>
                </c:pt>
                <c:pt idx="9">
                  <c:v>0.74202451302976424</c:v>
                </c:pt>
                <c:pt idx="10">
                  <c:v>0.78409619928987284</c:v>
                </c:pt>
                <c:pt idx="11">
                  <c:v>0.79027262241226082</c:v>
                </c:pt>
                <c:pt idx="12">
                  <c:v>0.80638199996317994</c:v>
                </c:pt>
                <c:pt idx="13">
                  <c:v>0.7648165179891816</c:v>
                </c:pt>
                <c:pt idx="14">
                  <c:v>0.7640679275364709</c:v>
                </c:pt>
                <c:pt idx="15">
                  <c:v>0.75608181594270762</c:v>
                </c:pt>
                <c:pt idx="16">
                  <c:v>0.76093590921152787</c:v>
                </c:pt>
                <c:pt idx="17">
                  <c:v>0.7603990852646193</c:v>
                </c:pt>
                <c:pt idx="18">
                  <c:v>0.76056732259398674</c:v>
                </c:pt>
                <c:pt idx="19">
                  <c:v>0.77136661428061781</c:v>
                </c:pt>
                <c:pt idx="20">
                  <c:v>0.76903796349140086</c:v>
                </c:pt>
                <c:pt idx="21">
                  <c:v>0.75580957622430756</c:v>
                </c:pt>
                <c:pt idx="22">
                  <c:v>0.76726133675669916</c:v>
                </c:pt>
                <c:pt idx="23">
                  <c:v>0.76225932018273435</c:v>
                </c:pt>
                <c:pt idx="24">
                  <c:v>0.76891661330803474</c:v>
                </c:pt>
                <c:pt idx="25">
                  <c:v>0.76799923031093353</c:v>
                </c:pt>
                <c:pt idx="26">
                  <c:v>0.76495661753173538</c:v>
                </c:pt>
                <c:pt idx="27">
                  <c:v>0.76440453453374646</c:v>
                </c:pt>
                <c:pt idx="28">
                  <c:v>0.76879250516226338</c:v>
                </c:pt>
                <c:pt idx="29">
                  <c:v>0.75583672661912349</c:v>
                </c:pt>
                <c:pt idx="30">
                  <c:v>0.75542689156882115</c:v>
                </c:pt>
                <c:pt idx="31">
                  <c:v>0.75710592050660352</c:v>
                </c:pt>
                <c:pt idx="32">
                  <c:v>0.76022061103088912</c:v>
                </c:pt>
                <c:pt idx="33">
                  <c:v>0.75770083386114651</c:v>
                </c:pt>
                <c:pt idx="34">
                  <c:v>0.75760664082794638</c:v>
                </c:pt>
                <c:pt idx="35">
                  <c:v>0.75895905212386983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3 Reflectivity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calibration!$P$6:$P$41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E9-469A-9CE9-A1D4E26E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39904"/>
        <c:axId val="71479680"/>
      </c:scatterChart>
      <c:valAx>
        <c:axId val="83339904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1479680"/>
        <c:crosses val="autoZero"/>
        <c:crossBetween val="midCat"/>
      </c:valAx>
      <c:valAx>
        <c:axId val="7147968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333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340480</xdr:colOff>
      <xdr:row>3</xdr:row>
      <xdr:rowOff>62895</xdr:rowOff>
    </xdr:from>
    <xdr:to>
      <xdr:col>27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396420</xdr:colOff>
      <xdr:row>22</xdr:row>
      <xdr:rowOff>187778</xdr:rowOff>
    </xdr:from>
    <xdr:to>
      <xdr:col>28</xdr:col>
      <xdr:colOff>47171</xdr:colOff>
      <xdr:row>41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435429</xdr:colOff>
      <xdr:row>42</xdr:row>
      <xdr:rowOff>87086</xdr:rowOff>
    </xdr:from>
    <xdr:to>
      <xdr:col>28</xdr:col>
      <xdr:colOff>86180</xdr:colOff>
      <xdr:row>62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500743</xdr:colOff>
      <xdr:row>62</xdr:row>
      <xdr:rowOff>130629</xdr:rowOff>
    </xdr:from>
    <xdr:to>
      <xdr:col>28</xdr:col>
      <xdr:colOff>151494</xdr:colOff>
      <xdr:row>82</xdr:row>
      <xdr:rowOff>84003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GridLines="0" tabSelected="1" showRuler="0" zoomScale="60" zoomScaleNormal="60" zoomScalePageLayoutView="75" workbookViewId="0">
      <selection activeCell="H44" sqref="H44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16" max="16" width="16" bestFit="1" customWidth="1"/>
    <col min="26" max="26" width="13.875" style="1" bestFit="1" customWidth="1"/>
  </cols>
  <sheetData>
    <row r="1" spans="1:26" ht="16.5" thickBot="1" x14ac:dyDescent="0.3"/>
    <row r="2" spans="1:26" x14ac:dyDescent="0.25">
      <c r="A2" s="22" t="s">
        <v>1</v>
      </c>
      <c r="B2" s="23"/>
      <c r="C2" s="23"/>
      <c r="D2" s="25"/>
      <c r="F2" s="22" t="s">
        <v>10</v>
      </c>
      <c r="G2" s="23"/>
      <c r="H2" s="24"/>
      <c r="J2" s="22" t="s">
        <v>11</v>
      </c>
      <c r="K2" s="23"/>
      <c r="L2" s="24"/>
      <c r="N2" s="22" t="s">
        <v>12</v>
      </c>
      <c r="O2" s="23"/>
      <c r="P2" s="24"/>
      <c r="S2" s="2" t="s">
        <v>6</v>
      </c>
      <c r="Z2"/>
    </row>
    <row r="3" spans="1:26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N3" s="8"/>
      <c r="O3" s="9"/>
      <c r="P3" s="10"/>
      <c r="S3" s="2" t="s">
        <v>7</v>
      </c>
      <c r="Z3"/>
    </row>
    <row r="4" spans="1:26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8</v>
      </c>
      <c r="G4" s="5" t="s">
        <v>4</v>
      </c>
      <c r="H4" s="6" t="s">
        <v>2</v>
      </c>
      <c r="I4" s="2"/>
      <c r="J4" s="4" t="s">
        <v>8</v>
      </c>
      <c r="K4" s="5" t="s">
        <v>4</v>
      </c>
      <c r="L4" s="6" t="s">
        <v>2</v>
      </c>
      <c r="M4" s="2"/>
      <c r="N4" s="4" t="s">
        <v>8</v>
      </c>
      <c r="O4" s="5" t="s">
        <v>4</v>
      </c>
      <c r="P4" s="6" t="s">
        <v>2</v>
      </c>
      <c r="Z4"/>
    </row>
    <row r="5" spans="1:26" x14ac:dyDescent="0.25">
      <c r="A5" s="19"/>
      <c r="B5" s="17" t="s">
        <v>9</v>
      </c>
      <c r="C5" s="3" t="s">
        <v>9</v>
      </c>
      <c r="D5" s="15" t="s">
        <v>13</v>
      </c>
      <c r="E5" s="2"/>
      <c r="F5" s="7" t="s">
        <v>9</v>
      </c>
      <c r="G5" s="3" t="s">
        <v>9</v>
      </c>
      <c r="H5" s="16" t="s">
        <v>13</v>
      </c>
      <c r="I5" s="2"/>
      <c r="J5" s="7" t="s">
        <v>9</v>
      </c>
      <c r="K5" s="3" t="s">
        <v>9</v>
      </c>
      <c r="L5" s="16" t="s">
        <v>13</v>
      </c>
      <c r="M5" s="2"/>
      <c r="N5" s="7" t="s">
        <v>9</v>
      </c>
      <c r="O5" s="3" t="s">
        <v>9</v>
      </c>
      <c r="P5" s="16" t="s">
        <v>13</v>
      </c>
      <c r="Z5"/>
    </row>
    <row r="6" spans="1:26" x14ac:dyDescent="0.25">
      <c r="A6" s="20">
        <v>300</v>
      </c>
      <c r="B6" s="14">
        <v>22.639299000000001</v>
      </c>
      <c r="C6" s="11">
        <v>15.32972</v>
      </c>
      <c r="D6" s="12">
        <f>B6/C6</f>
        <v>1.4768240385342981</v>
      </c>
      <c r="E6" s="13"/>
      <c r="F6" s="14">
        <v>23.030799999999999</v>
      </c>
      <c r="G6" s="11">
        <v>11.935549999999999</v>
      </c>
      <c r="H6" s="12">
        <f t="shared" ref="H6" si="0">G6/F6*D6</f>
        <v>0.765353663490979</v>
      </c>
      <c r="I6" s="13"/>
      <c r="J6" s="14"/>
      <c r="K6" s="11"/>
      <c r="L6" s="12" t="e">
        <f t="shared" ref="L6" si="1">K6/J6*D6</f>
        <v>#DIV/0!</v>
      </c>
      <c r="M6" s="13"/>
      <c r="N6" s="14"/>
      <c r="O6" s="11"/>
      <c r="P6" s="12" t="e">
        <f t="shared" ref="P6" si="2">O6/N6*D6</f>
        <v>#DIV/0!</v>
      </c>
      <c r="Z6"/>
    </row>
    <row r="7" spans="1:26" x14ac:dyDescent="0.25">
      <c r="A7" s="20">
        <f>A6+10</f>
        <v>310</v>
      </c>
      <c r="B7" s="14">
        <v>17.618179000000001</v>
      </c>
      <c r="C7" s="11">
        <v>29.977399999999999</v>
      </c>
      <c r="D7" s="12">
        <f t="shared" ref="D7:D41" si="3">B7/C7</f>
        <v>0.58771537891878556</v>
      </c>
      <c r="E7" s="13"/>
      <c r="F7" s="14">
        <v>17.150700000000001</v>
      </c>
      <c r="G7" s="11">
        <v>23.658701000000001</v>
      </c>
      <c r="H7" s="12">
        <f t="shared" ref="H7:H41" si="4">G7/F7*D7</f>
        <v>0.81072973248562752</v>
      </c>
      <c r="I7" s="13"/>
      <c r="J7" s="14"/>
      <c r="K7" s="11"/>
      <c r="L7" s="12" t="e">
        <f t="shared" ref="L7:L41" si="5">K7/J7*D7</f>
        <v>#DIV/0!</v>
      </c>
      <c r="M7" s="13"/>
      <c r="N7" s="14"/>
      <c r="O7" s="11"/>
      <c r="P7" s="12" t="e">
        <f t="shared" ref="P7:P41" si="6">O7/N7*D7</f>
        <v>#DIV/0!</v>
      </c>
      <c r="Z7"/>
    </row>
    <row r="8" spans="1:26" x14ac:dyDescent="0.25">
      <c r="A8" s="20">
        <f t="shared" ref="A8:A41" si="7">A7+10</f>
        <v>320</v>
      </c>
      <c r="B8" s="14">
        <v>37.180599000000001</v>
      </c>
      <c r="C8" s="11">
        <v>29.292000000000002</v>
      </c>
      <c r="D8" s="12">
        <f t="shared" si="3"/>
        <v>1.2693089922163048</v>
      </c>
      <c r="E8" s="13"/>
      <c r="F8" s="14">
        <v>36.205502000000003</v>
      </c>
      <c r="G8" s="11">
        <v>23.2638</v>
      </c>
      <c r="H8" s="12">
        <f t="shared" si="4"/>
        <v>0.81559290444644761</v>
      </c>
      <c r="I8" s="13"/>
      <c r="J8" s="14"/>
      <c r="K8" s="11"/>
      <c r="L8" s="12" t="e">
        <f t="shared" si="5"/>
        <v>#DIV/0!</v>
      </c>
      <c r="M8" s="13"/>
      <c r="N8" s="14"/>
      <c r="O8" s="11"/>
      <c r="P8" s="12" t="e">
        <f t="shared" si="6"/>
        <v>#DIV/0!</v>
      </c>
      <c r="Z8"/>
    </row>
    <row r="9" spans="1:26" x14ac:dyDescent="0.25">
      <c r="A9" s="20">
        <f t="shared" si="7"/>
        <v>330</v>
      </c>
      <c r="B9" s="14">
        <v>39.511901999999999</v>
      </c>
      <c r="C9" s="11">
        <v>43.754500999999998</v>
      </c>
      <c r="D9" s="12">
        <f t="shared" si="3"/>
        <v>0.90303628419851023</v>
      </c>
      <c r="E9" s="13"/>
      <c r="F9" s="14">
        <v>39.228400999999998</v>
      </c>
      <c r="G9" s="11">
        <v>33.720199999999998</v>
      </c>
      <c r="H9" s="12">
        <f t="shared" si="4"/>
        <v>0.77623770875673992</v>
      </c>
      <c r="I9" s="13"/>
      <c r="J9" s="14"/>
      <c r="K9" s="11"/>
      <c r="L9" s="12" t="e">
        <f t="shared" si="5"/>
        <v>#DIV/0!</v>
      </c>
      <c r="M9" s="13"/>
      <c r="N9" s="14"/>
      <c r="O9" s="11"/>
      <c r="P9" s="12" t="e">
        <f t="shared" si="6"/>
        <v>#DIV/0!</v>
      </c>
      <c r="Z9"/>
    </row>
    <row r="10" spans="1:26" x14ac:dyDescent="0.25">
      <c r="A10" s="20">
        <f t="shared" si="7"/>
        <v>340</v>
      </c>
      <c r="B10" s="14">
        <v>24.890301000000001</v>
      </c>
      <c r="C10" s="11">
        <v>74.279197999999994</v>
      </c>
      <c r="D10" s="12">
        <f t="shared" si="3"/>
        <v>0.33509113816764691</v>
      </c>
      <c r="E10" s="13"/>
      <c r="F10" s="14">
        <v>25.451799000000001</v>
      </c>
      <c r="G10" s="11">
        <v>56.107201000000003</v>
      </c>
      <c r="H10" s="12">
        <f t="shared" si="4"/>
        <v>0.73869143169372575</v>
      </c>
      <c r="I10" s="13"/>
      <c r="J10" s="14"/>
      <c r="K10" s="11"/>
      <c r="L10" s="12" t="e">
        <f t="shared" si="5"/>
        <v>#DIV/0!</v>
      </c>
      <c r="M10" s="13"/>
      <c r="N10" s="14"/>
      <c r="O10" s="11"/>
      <c r="P10" s="12" t="e">
        <f t="shared" si="6"/>
        <v>#DIV/0!</v>
      </c>
      <c r="Z10"/>
    </row>
    <row r="11" spans="1:26" x14ac:dyDescent="0.25">
      <c r="A11" s="20">
        <f t="shared" si="7"/>
        <v>350</v>
      </c>
      <c r="B11" s="14">
        <v>43.490397999999999</v>
      </c>
      <c r="C11" s="11">
        <v>80.174698000000006</v>
      </c>
      <c r="D11" s="12">
        <f t="shared" si="3"/>
        <v>0.54244542336785595</v>
      </c>
      <c r="E11" s="13"/>
      <c r="F11" s="14">
        <v>41.395198999999998</v>
      </c>
      <c r="G11" s="11">
        <v>62.652802000000001</v>
      </c>
      <c r="H11" s="12">
        <f t="shared" si="4"/>
        <v>0.82100645792456395</v>
      </c>
      <c r="I11" s="13"/>
      <c r="J11" s="14"/>
      <c r="K11" s="11"/>
      <c r="L11" s="12" t="e">
        <f t="shared" si="5"/>
        <v>#DIV/0!</v>
      </c>
      <c r="M11" s="13"/>
      <c r="N11" s="14"/>
      <c r="O11" s="11"/>
      <c r="P11" s="12" t="e">
        <f t="shared" si="6"/>
        <v>#DIV/0!</v>
      </c>
      <c r="Z11"/>
    </row>
    <row r="12" spans="1:26" x14ac:dyDescent="0.25">
      <c r="A12" s="20">
        <f t="shared" si="7"/>
        <v>360</v>
      </c>
      <c r="B12" s="14">
        <v>54.452499000000003</v>
      </c>
      <c r="C12" s="11">
        <v>88.198195999999996</v>
      </c>
      <c r="D12" s="12">
        <f t="shared" si="3"/>
        <v>0.61738789986135323</v>
      </c>
      <c r="E12" s="13"/>
      <c r="F12" s="14">
        <v>56.536999000000002</v>
      </c>
      <c r="G12" s="11">
        <v>64.032996999999995</v>
      </c>
      <c r="H12" s="12">
        <f t="shared" si="4"/>
        <v>0.69924471123163667</v>
      </c>
      <c r="I12" s="13"/>
      <c r="J12" s="14"/>
      <c r="K12" s="11"/>
      <c r="L12" s="12" t="e">
        <f t="shared" si="5"/>
        <v>#DIV/0!</v>
      </c>
      <c r="M12" s="13"/>
      <c r="N12" s="14"/>
      <c r="O12" s="11"/>
      <c r="P12" s="12" t="e">
        <f t="shared" si="6"/>
        <v>#DIV/0!</v>
      </c>
      <c r="Z12"/>
    </row>
    <row r="13" spans="1:26" x14ac:dyDescent="0.25">
      <c r="A13" s="20">
        <f t="shared" si="7"/>
        <v>370</v>
      </c>
      <c r="B13" s="14">
        <v>105.533096</v>
      </c>
      <c r="C13" s="11">
        <v>70.726500999999999</v>
      </c>
      <c r="D13" s="12">
        <f t="shared" si="3"/>
        <v>1.4921294636079905</v>
      </c>
      <c r="E13" s="13"/>
      <c r="F13" s="14">
        <v>103.406403</v>
      </c>
      <c r="G13" s="11">
        <v>55.121398999999997</v>
      </c>
      <c r="H13" s="12">
        <f t="shared" si="4"/>
        <v>0.79538849758841357</v>
      </c>
      <c r="I13" s="13"/>
      <c r="J13" s="14"/>
      <c r="K13" s="11"/>
      <c r="L13" s="12" t="e">
        <f t="shared" si="5"/>
        <v>#DIV/0!</v>
      </c>
      <c r="M13" s="13"/>
      <c r="N13" s="14"/>
      <c r="O13" s="11"/>
      <c r="P13" s="12" t="e">
        <f t="shared" si="6"/>
        <v>#DIV/0!</v>
      </c>
      <c r="Z13"/>
    </row>
    <row r="14" spans="1:26" x14ac:dyDescent="0.25">
      <c r="A14" s="20">
        <f t="shared" si="7"/>
        <v>380</v>
      </c>
      <c r="B14" s="14">
        <v>28.522400000000001</v>
      </c>
      <c r="C14" s="11">
        <v>198.372803</v>
      </c>
      <c r="D14" s="12">
        <f t="shared" si="3"/>
        <v>0.14378180662194909</v>
      </c>
      <c r="E14" s="13"/>
      <c r="F14" s="14">
        <v>28.007299</v>
      </c>
      <c r="G14" s="11">
        <v>145.97590600000001</v>
      </c>
      <c r="H14" s="12">
        <f t="shared" si="4"/>
        <v>0.74940034338747974</v>
      </c>
      <c r="I14" s="13"/>
      <c r="J14" s="14"/>
      <c r="K14" s="11"/>
      <c r="L14" s="12" t="e">
        <f t="shared" si="5"/>
        <v>#DIV/0!</v>
      </c>
      <c r="M14" s="13"/>
      <c r="N14" s="14"/>
      <c r="O14" s="11"/>
      <c r="P14" s="12" t="e">
        <f t="shared" si="6"/>
        <v>#DIV/0!</v>
      </c>
      <c r="Z14"/>
    </row>
    <row r="15" spans="1:26" x14ac:dyDescent="0.25">
      <c r="A15" s="20">
        <f t="shared" si="7"/>
        <v>390</v>
      </c>
      <c r="B15" s="14">
        <v>145.18649300000001</v>
      </c>
      <c r="C15" s="11">
        <v>142.71040300000001</v>
      </c>
      <c r="D15" s="12">
        <f t="shared" si="3"/>
        <v>1.0173504520199554</v>
      </c>
      <c r="E15" s="13"/>
      <c r="F15" s="14">
        <v>145.32179300000001</v>
      </c>
      <c r="G15" s="11">
        <v>105.993301</v>
      </c>
      <c r="H15" s="12">
        <f t="shared" si="4"/>
        <v>0.74202451302976424</v>
      </c>
      <c r="I15" s="13"/>
      <c r="J15" s="14"/>
      <c r="K15" s="11"/>
      <c r="L15" s="12" t="e">
        <f t="shared" si="5"/>
        <v>#DIV/0!</v>
      </c>
      <c r="M15" s="13"/>
      <c r="N15" s="14"/>
      <c r="O15" s="11"/>
      <c r="P15" s="12" t="e">
        <f t="shared" si="6"/>
        <v>#DIV/0!</v>
      </c>
      <c r="Z15"/>
    </row>
    <row r="16" spans="1:26" x14ac:dyDescent="0.25">
      <c r="A16" s="20">
        <f t="shared" si="7"/>
        <v>400</v>
      </c>
      <c r="B16" s="14">
        <v>192.23890700000001</v>
      </c>
      <c r="C16" s="11">
        <v>168.93949900000001</v>
      </c>
      <c r="D16" s="12">
        <f t="shared" si="3"/>
        <v>1.1379156925284832</v>
      </c>
      <c r="E16" s="13"/>
      <c r="F16" s="14">
        <v>188.85240200000001</v>
      </c>
      <c r="G16" s="11">
        <v>130.13130200000001</v>
      </c>
      <c r="H16" s="12">
        <f t="shared" si="4"/>
        <v>0.78409619928987284</v>
      </c>
      <c r="I16" s="13"/>
      <c r="J16" s="14"/>
      <c r="K16" s="11"/>
      <c r="L16" s="12" t="e">
        <f t="shared" si="5"/>
        <v>#DIV/0!</v>
      </c>
      <c r="M16" s="13"/>
      <c r="N16" s="14"/>
      <c r="O16" s="11"/>
      <c r="P16" s="12" t="e">
        <f t="shared" si="6"/>
        <v>#DIV/0!</v>
      </c>
      <c r="Z16"/>
    </row>
    <row r="17" spans="1:26" x14ac:dyDescent="0.25">
      <c r="A17" s="20">
        <f t="shared" si="7"/>
        <v>410</v>
      </c>
      <c r="B17" s="14">
        <v>208.979004</v>
      </c>
      <c r="C17" s="11">
        <v>240.384995</v>
      </c>
      <c r="D17" s="12">
        <f t="shared" si="3"/>
        <v>0.86935128376045268</v>
      </c>
      <c r="E17" s="13"/>
      <c r="F17" s="14">
        <v>208.516006</v>
      </c>
      <c r="G17" s="11">
        <v>189.54879800000001</v>
      </c>
      <c r="H17" s="12">
        <f t="shared" si="4"/>
        <v>0.79027262241226082</v>
      </c>
      <c r="I17" s="13"/>
      <c r="J17" s="14"/>
      <c r="K17" s="11"/>
      <c r="L17" s="12" t="e">
        <f t="shared" si="5"/>
        <v>#DIV/0!</v>
      </c>
      <c r="M17" s="13"/>
      <c r="N17" s="14"/>
      <c r="O17" s="11"/>
      <c r="P17" s="12" t="e">
        <f t="shared" si="6"/>
        <v>#DIV/0!</v>
      </c>
      <c r="Z17"/>
    </row>
    <row r="18" spans="1:26" x14ac:dyDescent="0.25">
      <c r="A18" s="20">
        <f t="shared" si="7"/>
        <v>420</v>
      </c>
      <c r="B18" s="14">
        <v>264.65301499999998</v>
      </c>
      <c r="C18" s="11">
        <v>251.73100299999999</v>
      </c>
      <c r="D18" s="12">
        <f t="shared" si="3"/>
        <v>1.0513326203209066</v>
      </c>
      <c r="E18" s="13"/>
      <c r="F18" s="14">
        <v>258.03698700000001</v>
      </c>
      <c r="G18" s="11">
        <v>197.91679400000001</v>
      </c>
      <c r="H18" s="12">
        <f t="shared" si="4"/>
        <v>0.80638199996317994</v>
      </c>
      <c r="I18" s="13"/>
      <c r="J18" s="14"/>
      <c r="K18" s="11"/>
      <c r="L18" s="12" t="e">
        <f t="shared" si="5"/>
        <v>#DIV/0!</v>
      </c>
      <c r="M18" s="13"/>
      <c r="N18" s="14"/>
      <c r="O18" s="11"/>
      <c r="P18" s="12" t="e">
        <f t="shared" si="6"/>
        <v>#DIV/0!</v>
      </c>
      <c r="Z18"/>
    </row>
    <row r="19" spans="1:26" x14ac:dyDescent="0.25">
      <c r="A19" s="20">
        <f t="shared" si="7"/>
        <v>430</v>
      </c>
      <c r="B19" s="14">
        <v>276.61999500000002</v>
      </c>
      <c r="C19" s="11">
        <v>302.59899899999999</v>
      </c>
      <c r="D19" s="12">
        <f t="shared" si="3"/>
        <v>0.91414709207283273</v>
      </c>
      <c r="E19" s="13"/>
      <c r="F19" s="14">
        <v>271.72699</v>
      </c>
      <c r="G19" s="11">
        <v>227.33900499999999</v>
      </c>
      <c r="H19" s="12">
        <f t="shared" si="4"/>
        <v>0.7648165179891816</v>
      </c>
      <c r="I19" s="13"/>
      <c r="J19" s="14"/>
      <c r="K19" s="11"/>
      <c r="L19" s="12" t="e">
        <f t="shared" si="5"/>
        <v>#DIV/0!</v>
      </c>
      <c r="M19" s="13"/>
      <c r="N19" s="14"/>
      <c r="O19" s="11"/>
      <c r="P19" s="12" t="e">
        <f t="shared" si="6"/>
        <v>#DIV/0!</v>
      </c>
      <c r="Z19"/>
    </row>
    <row r="20" spans="1:26" x14ac:dyDescent="0.25">
      <c r="A20" s="20">
        <f t="shared" si="7"/>
        <v>440</v>
      </c>
      <c r="B20" s="14">
        <v>277.28201300000001</v>
      </c>
      <c r="C20" s="11">
        <v>364.766998</v>
      </c>
      <c r="D20" s="12">
        <f t="shared" si="3"/>
        <v>0.76016200621307306</v>
      </c>
      <c r="E20" s="13"/>
      <c r="F20" s="14">
        <v>273.824005</v>
      </c>
      <c r="G20" s="11">
        <v>275.23098800000002</v>
      </c>
      <c r="H20" s="12">
        <f t="shared" si="4"/>
        <v>0.7640679275364709</v>
      </c>
      <c r="I20" s="13"/>
      <c r="J20" s="14"/>
      <c r="K20" s="11"/>
      <c r="L20" s="12" t="e">
        <f t="shared" si="5"/>
        <v>#DIV/0!</v>
      </c>
      <c r="M20" s="13"/>
      <c r="N20" s="14"/>
      <c r="O20" s="11"/>
      <c r="P20" s="12" t="e">
        <f t="shared" si="6"/>
        <v>#DIV/0!</v>
      </c>
      <c r="Z20"/>
    </row>
    <row r="21" spans="1:26" x14ac:dyDescent="0.25">
      <c r="A21" s="20">
        <f t="shared" si="7"/>
        <v>450</v>
      </c>
      <c r="B21" s="14">
        <v>306.432007</v>
      </c>
      <c r="C21" s="11">
        <v>411.256012</v>
      </c>
      <c r="D21" s="12">
        <f t="shared" si="3"/>
        <v>0.74511252859204402</v>
      </c>
      <c r="E21" s="13"/>
      <c r="F21" s="14">
        <v>302.68301400000001</v>
      </c>
      <c r="G21" s="11">
        <v>307.13900799999999</v>
      </c>
      <c r="H21" s="12">
        <f t="shared" si="4"/>
        <v>0.75608181594270762</v>
      </c>
      <c r="I21" s="13"/>
      <c r="J21" s="14"/>
      <c r="K21" s="11"/>
      <c r="L21" s="12" t="e">
        <f t="shared" si="5"/>
        <v>#DIV/0!</v>
      </c>
      <c r="M21" s="13"/>
      <c r="N21" s="14"/>
      <c r="O21" s="11"/>
      <c r="P21" s="12" t="e">
        <f t="shared" si="6"/>
        <v>#DIV/0!</v>
      </c>
      <c r="Z21"/>
    </row>
    <row r="22" spans="1:26" x14ac:dyDescent="0.25">
      <c r="A22" s="20">
        <f t="shared" si="7"/>
        <v>460</v>
      </c>
      <c r="B22" s="14">
        <v>384.87298600000003</v>
      </c>
      <c r="C22" s="11">
        <v>489.07101399999999</v>
      </c>
      <c r="D22" s="12">
        <f t="shared" si="3"/>
        <v>0.78694703832928448</v>
      </c>
      <c r="E22" s="13"/>
      <c r="F22" s="14">
        <v>380.59799199999998</v>
      </c>
      <c r="G22" s="11">
        <v>368.01800500000002</v>
      </c>
      <c r="H22" s="12">
        <f t="shared" si="4"/>
        <v>0.76093590921152787</v>
      </c>
      <c r="I22" s="13"/>
      <c r="J22" s="14"/>
      <c r="K22" s="11"/>
      <c r="L22" s="12" t="e">
        <f t="shared" si="5"/>
        <v>#DIV/0!</v>
      </c>
      <c r="M22" s="13"/>
      <c r="N22" s="14"/>
      <c r="O22" s="11"/>
      <c r="P22" s="12" t="e">
        <f t="shared" si="6"/>
        <v>#DIV/0!</v>
      </c>
      <c r="Z22"/>
    </row>
    <row r="23" spans="1:26" x14ac:dyDescent="0.25">
      <c r="A23" s="20">
        <f t="shared" si="7"/>
        <v>470</v>
      </c>
      <c r="B23" s="14">
        <v>458.48599200000001</v>
      </c>
      <c r="C23" s="11">
        <v>489.32501200000002</v>
      </c>
      <c r="D23" s="12">
        <f t="shared" si="3"/>
        <v>0.93697640781951286</v>
      </c>
      <c r="E23" s="13"/>
      <c r="F23" s="14">
        <v>452.62399299999998</v>
      </c>
      <c r="G23" s="11">
        <v>367.32501200000002</v>
      </c>
      <c r="H23" s="12">
        <f t="shared" si="4"/>
        <v>0.7603990852646193</v>
      </c>
      <c r="I23" s="13"/>
      <c r="J23" s="14"/>
      <c r="K23" s="11"/>
      <c r="L23" s="12" t="e">
        <f t="shared" si="5"/>
        <v>#DIV/0!</v>
      </c>
      <c r="M23" s="13"/>
      <c r="N23" s="14"/>
      <c r="O23" s="11"/>
      <c r="P23" s="12" t="e">
        <f t="shared" si="6"/>
        <v>#DIV/0!</v>
      </c>
      <c r="Z23"/>
    </row>
    <row r="24" spans="1:26" x14ac:dyDescent="0.25">
      <c r="A24" s="20">
        <f t="shared" si="7"/>
        <v>480</v>
      </c>
      <c r="B24" s="14">
        <v>523.75897199999997</v>
      </c>
      <c r="C24" s="11">
        <v>492.02301</v>
      </c>
      <c r="D24" s="12">
        <f t="shared" si="3"/>
        <v>1.0645009712045783</v>
      </c>
      <c r="E24" s="13"/>
      <c r="F24" s="14">
        <v>517.63897699999995</v>
      </c>
      <c r="G24" s="11">
        <v>369.84399400000001</v>
      </c>
      <c r="H24" s="12">
        <f t="shared" si="4"/>
        <v>0.76056732259398674</v>
      </c>
      <c r="I24" s="13"/>
      <c r="J24" s="14"/>
      <c r="K24" s="11"/>
      <c r="L24" s="12" t="e">
        <f t="shared" si="5"/>
        <v>#DIV/0!</v>
      </c>
      <c r="M24" s="13"/>
      <c r="N24" s="14"/>
      <c r="O24" s="11"/>
      <c r="P24" s="12" t="e">
        <f t="shared" si="6"/>
        <v>#DIV/0!</v>
      </c>
      <c r="Z24"/>
    </row>
    <row r="25" spans="1:26" x14ac:dyDescent="0.25">
      <c r="A25" s="20">
        <f t="shared" si="7"/>
        <v>490</v>
      </c>
      <c r="B25" s="14">
        <v>562.34198000000004</v>
      </c>
      <c r="C25" s="11">
        <v>524.74298099999999</v>
      </c>
      <c r="D25" s="12">
        <f t="shared" si="3"/>
        <v>1.0716522190127209</v>
      </c>
      <c r="E25" s="13"/>
      <c r="F25" s="14">
        <v>554.43798800000002</v>
      </c>
      <c r="G25" s="11">
        <v>399.07998700000002</v>
      </c>
      <c r="H25" s="12">
        <f t="shared" si="4"/>
        <v>0.77136661428061781</v>
      </c>
      <c r="I25" s="13"/>
      <c r="J25" s="14"/>
      <c r="K25" s="11"/>
      <c r="L25" s="12" t="e">
        <f t="shared" si="5"/>
        <v>#DIV/0!</v>
      </c>
      <c r="M25" s="13"/>
      <c r="N25" s="14"/>
      <c r="O25" s="11"/>
      <c r="P25" s="12" t="e">
        <f t="shared" si="6"/>
        <v>#DIV/0!</v>
      </c>
      <c r="Z25"/>
    </row>
    <row r="26" spans="1:26" x14ac:dyDescent="0.25">
      <c r="A26" s="20">
        <f t="shared" si="7"/>
        <v>500</v>
      </c>
      <c r="B26" s="14">
        <v>579.19397000000004</v>
      </c>
      <c r="C26" s="11">
        <v>586.08398399999999</v>
      </c>
      <c r="D26" s="12">
        <f t="shared" si="3"/>
        <v>0.98824398177036699</v>
      </c>
      <c r="E26" s="13"/>
      <c r="F26" s="14">
        <v>571.17297399999995</v>
      </c>
      <c r="G26" s="11">
        <v>444.47900399999997</v>
      </c>
      <c r="H26" s="12">
        <f t="shared" si="4"/>
        <v>0.76903796349140086</v>
      </c>
      <c r="I26" s="13"/>
      <c r="J26" s="14"/>
      <c r="K26" s="11"/>
      <c r="L26" s="12" t="e">
        <f t="shared" si="5"/>
        <v>#DIV/0!</v>
      </c>
      <c r="M26" s="13"/>
      <c r="N26" s="14"/>
      <c r="O26" s="11"/>
      <c r="P26" s="12" t="e">
        <f t="shared" si="6"/>
        <v>#DIV/0!</v>
      </c>
      <c r="Z26"/>
    </row>
    <row r="27" spans="1:26" x14ac:dyDescent="0.25">
      <c r="A27" s="20">
        <f t="shared" si="7"/>
        <v>510</v>
      </c>
      <c r="B27" s="14">
        <v>599.32299799999998</v>
      </c>
      <c r="C27" s="11">
        <v>642.59899900000005</v>
      </c>
      <c r="D27" s="12">
        <f t="shared" si="3"/>
        <v>0.93265473325145953</v>
      </c>
      <c r="E27" s="13"/>
      <c r="F27" s="14">
        <v>596.83099400000003</v>
      </c>
      <c r="G27" s="11">
        <v>483.66299400000003</v>
      </c>
      <c r="H27" s="12">
        <f t="shared" si="4"/>
        <v>0.75580957622430756</v>
      </c>
      <c r="I27" s="13"/>
      <c r="J27" s="14"/>
      <c r="K27" s="11"/>
      <c r="L27" s="12" t="e">
        <f t="shared" si="5"/>
        <v>#DIV/0!</v>
      </c>
      <c r="M27" s="13"/>
      <c r="N27" s="14"/>
      <c r="O27" s="11"/>
      <c r="P27" s="12" t="e">
        <f t="shared" si="6"/>
        <v>#DIV/0!</v>
      </c>
      <c r="Z27"/>
    </row>
    <row r="28" spans="1:26" x14ac:dyDescent="0.25">
      <c r="A28" s="20">
        <f t="shared" si="7"/>
        <v>520</v>
      </c>
      <c r="B28" s="14">
        <v>630.77600099999995</v>
      </c>
      <c r="C28" s="11">
        <v>688.38897699999995</v>
      </c>
      <c r="D28" s="12">
        <f t="shared" si="3"/>
        <v>0.91630752681270777</v>
      </c>
      <c r="E28" s="13"/>
      <c r="F28" s="14">
        <v>623.18499799999995</v>
      </c>
      <c r="G28" s="11">
        <v>521.817993</v>
      </c>
      <c r="H28" s="12">
        <f t="shared" si="4"/>
        <v>0.76726133675669916</v>
      </c>
      <c r="I28" s="13"/>
      <c r="J28" s="14"/>
      <c r="K28" s="11"/>
      <c r="L28" s="12" t="e">
        <f t="shared" si="5"/>
        <v>#DIV/0!</v>
      </c>
      <c r="M28" s="13"/>
      <c r="N28" s="14"/>
      <c r="O28" s="11"/>
      <c r="P28" s="12" t="e">
        <f t="shared" si="6"/>
        <v>#DIV/0!</v>
      </c>
      <c r="Z28"/>
    </row>
    <row r="29" spans="1:26" x14ac:dyDescent="0.25">
      <c r="A29" s="20">
        <f t="shared" si="7"/>
        <v>530</v>
      </c>
      <c r="B29" s="14">
        <v>652.58398399999999</v>
      </c>
      <c r="C29" s="11">
        <v>728.50201400000003</v>
      </c>
      <c r="D29" s="12">
        <f t="shared" si="3"/>
        <v>0.89578885364618899</v>
      </c>
      <c r="E29" s="13"/>
      <c r="F29" s="14">
        <v>645.91198699999995</v>
      </c>
      <c r="G29" s="11">
        <v>549.63000499999998</v>
      </c>
      <c r="H29" s="12">
        <f t="shared" si="4"/>
        <v>0.76225932018273435</v>
      </c>
      <c r="I29" s="13"/>
      <c r="J29" s="14"/>
      <c r="K29" s="11"/>
      <c r="L29" s="12" t="e">
        <f t="shared" si="5"/>
        <v>#DIV/0!</v>
      </c>
      <c r="M29" s="13"/>
      <c r="N29" s="14"/>
      <c r="O29" s="11"/>
      <c r="P29" s="12" t="e">
        <f t="shared" si="6"/>
        <v>#DIV/0!</v>
      </c>
      <c r="Z29"/>
    </row>
    <row r="30" spans="1:26" x14ac:dyDescent="0.25">
      <c r="A30" s="20">
        <f t="shared" si="7"/>
        <v>540</v>
      </c>
      <c r="B30" s="14">
        <v>711.021973</v>
      </c>
      <c r="C30" s="11">
        <v>824.01599099999999</v>
      </c>
      <c r="D30" s="12">
        <f t="shared" si="3"/>
        <v>0.86287399852171076</v>
      </c>
      <c r="E30" s="13"/>
      <c r="F30" s="14">
        <v>700.95300299999997</v>
      </c>
      <c r="G30" s="11">
        <v>624.62701400000003</v>
      </c>
      <c r="H30" s="12">
        <f t="shared" si="4"/>
        <v>0.76891661330803474</v>
      </c>
      <c r="I30" s="13"/>
      <c r="J30" s="14"/>
      <c r="K30" s="11"/>
      <c r="L30" s="12" t="e">
        <f t="shared" si="5"/>
        <v>#DIV/0!</v>
      </c>
      <c r="M30" s="13"/>
      <c r="N30" s="14"/>
      <c r="O30" s="11"/>
      <c r="P30" s="12" t="e">
        <f t="shared" si="6"/>
        <v>#DIV/0!</v>
      </c>
      <c r="Z30"/>
    </row>
    <row r="31" spans="1:26" x14ac:dyDescent="0.25">
      <c r="A31" s="20">
        <f t="shared" si="7"/>
        <v>550</v>
      </c>
      <c r="B31" s="14">
        <v>835.94397000000004</v>
      </c>
      <c r="C31" s="11">
        <v>1014.705017</v>
      </c>
      <c r="D31" s="12">
        <f t="shared" si="3"/>
        <v>0.82382954257138563</v>
      </c>
      <c r="E31" s="13"/>
      <c r="F31" s="14">
        <v>822.82098399999995</v>
      </c>
      <c r="G31" s="11">
        <v>767.05902100000003</v>
      </c>
      <c r="H31" s="12">
        <f t="shared" si="4"/>
        <v>0.76799923031093353</v>
      </c>
      <c r="I31" s="13"/>
      <c r="J31" s="14"/>
      <c r="K31" s="11"/>
      <c r="L31" s="12" t="e">
        <f t="shared" si="5"/>
        <v>#DIV/0!</v>
      </c>
      <c r="M31" s="13"/>
      <c r="N31" s="14"/>
      <c r="O31" s="11"/>
      <c r="P31" s="12" t="e">
        <f t="shared" si="6"/>
        <v>#DIV/0!</v>
      </c>
      <c r="Z31"/>
    </row>
    <row r="32" spans="1:26" x14ac:dyDescent="0.25">
      <c r="A32" s="20">
        <f t="shared" si="7"/>
        <v>560</v>
      </c>
      <c r="B32" s="14">
        <v>821.364014</v>
      </c>
      <c r="C32" s="11">
        <v>962.13500999999997</v>
      </c>
      <c r="D32" s="12">
        <f t="shared" si="3"/>
        <v>0.85368893706507987</v>
      </c>
      <c r="E32" s="13"/>
      <c r="F32" s="14">
        <v>806.06201199999998</v>
      </c>
      <c r="G32" s="11">
        <v>722.28002900000001</v>
      </c>
      <c r="H32" s="12">
        <f t="shared" si="4"/>
        <v>0.76495661753173538</v>
      </c>
      <c r="I32" s="13"/>
      <c r="J32" s="14"/>
      <c r="K32" s="11"/>
      <c r="L32" s="12" t="e">
        <f t="shared" si="5"/>
        <v>#DIV/0!</v>
      </c>
      <c r="M32" s="13"/>
      <c r="N32" s="14"/>
      <c r="O32" s="11"/>
      <c r="P32" s="12" t="e">
        <f t="shared" si="6"/>
        <v>#DIV/0!</v>
      </c>
      <c r="Z32"/>
    </row>
    <row r="33" spans="1:26" x14ac:dyDescent="0.25">
      <c r="A33" s="20">
        <f t="shared" si="7"/>
        <v>570</v>
      </c>
      <c r="B33" s="14">
        <v>767.762024</v>
      </c>
      <c r="C33" s="11">
        <v>882.77099599999997</v>
      </c>
      <c r="D33" s="12">
        <f t="shared" si="3"/>
        <v>0.86971822531423548</v>
      </c>
      <c r="E33" s="13"/>
      <c r="F33" s="14">
        <v>754.97900400000003</v>
      </c>
      <c r="G33" s="11">
        <v>663.55902100000003</v>
      </c>
      <c r="H33" s="12">
        <f t="shared" si="4"/>
        <v>0.76440453453374646</v>
      </c>
      <c r="I33" s="13"/>
      <c r="J33" s="14"/>
      <c r="K33" s="11"/>
      <c r="L33" s="12" t="e">
        <f t="shared" si="5"/>
        <v>#DIV/0!</v>
      </c>
      <c r="M33" s="13"/>
      <c r="N33" s="14"/>
      <c r="O33" s="11"/>
      <c r="P33" s="12" t="e">
        <f t="shared" si="6"/>
        <v>#DIV/0!</v>
      </c>
      <c r="Z33"/>
    </row>
    <row r="34" spans="1:26" x14ac:dyDescent="0.25">
      <c r="A34" s="20">
        <f t="shared" si="7"/>
        <v>580</v>
      </c>
      <c r="B34" s="14">
        <v>938.12597700000003</v>
      </c>
      <c r="C34" s="11">
        <v>1163.244995</v>
      </c>
      <c r="D34" s="12">
        <f t="shared" si="3"/>
        <v>0.80647325458726782</v>
      </c>
      <c r="E34" s="13"/>
      <c r="F34" s="14">
        <v>925.88500999999997</v>
      </c>
      <c r="G34" s="11">
        <v>882.625</v>
      </c>
      <c r="H34" s="12">
        <f t="shared" si="4"/>
        <v>0.76879250516226338</v>
      </c>
      <c r="I34" s="13"/>
      <c r="J34" s="14"/>
      <c r="K34" s="11"/>
      <c r="L34" s="12" t="e">
        <f t="shared" si="5"/>
        <v>#DIV/0!</v>
      </c>
      <c r="M34" s="13"/>
      <c r="N34" s="14"/>
      <c r="O34" s="11"/>
      <c r="P34" s="12" t="e">
        <f t="shared" si="6"/>
        <v>#DIV/0!</v>
      </c>
      <c r="Z34"/>
    </row>
    <row r="35" spans="1:26" x14ac:dyDescent="0.25">
      <c r="A35" s="20">
        <f t="shared" si="7"/>
        <v>590</v>
      </c>
      <c r="B35" s="14">
        <v>961.34600799999998</v>
      </c>
      <c r="C35" s="11">
        <v>1218.698975</v>
      </c>
      <c r="D35" s="12">
        <f t="shared" si="3"/>
        <v>0.78882975018502821</v>
      </c>
      <c r="E35" s="13"/>
      <c r="F35" s="14">
        <v>949.40301499999998</v>
      </c>
      <c r="G35" s="11">
        <v>909.69397000000004</v>
      </c>
      <c r="H35" s="12">
        <f t="shared" si="4"/>
        <v>0.75583672661912349</v>
      </c>
      <c r="I35" s="13"/>
      <c r="J35" s="14"/>
      <c r="K35" s="11"/>
      <c r="L35" s="12" t="e">
        <f t="shared" si="5"/>
        <v>#DIV/0!</v>
      </c>
      <c r="M35" s="13"/>
      <c r="N35" s="14"/>
      <c r="O35" s="11"/>
      <c r="P35" s="12" t="e">
        <f t="shared" si="6"/>
        <v>#DIV/0!</v>
      </c>
      <c r="Z35"/>
    </row>
    <row r="36" spans="1:26" x14ac:dyDescent="0.25">
      <c r="A36" s="20">
        <f t="shared" si="7"/>
        <v>600</v>
      </c>
      <c r="B36" s="14">
        <v>902.99902299999997</v>
      </c>
      <c r="C36" s="11">
        <v>1099.5610349999999</v>
      </c>
      <c r="D36" s="12">
        <f t="shared" si="3"/>
        <v>0.8212359243886812</v>
      </c>
      <c r="E36" s="13"/>
      <c r="F36" s="14">
        <v>889.90801999999996</v>
      </c>
      <c r="G36" s="11">
        <v>818.59600799999998</v>
      </c>
      <c r="H36" s="12">
        <f t="shared" si="4"/>
        <v>0.75542689156882115</v>
      </c>
      <c r="I36" s="13"/>
      <c r="J36" s="14"/>
      <c r="K36" s="11"/>
      <c r="L36" s="12" t="e">
        <f t="shared" si="5"/>
        <v>#DIV/0!</v>
      </c>
      <c r="M36" s="13"/>
      <c r="N36" s="14"/>
      <c r="O36" s="11"/>
      <c r="P36" s="12" t="e">
        <f t="shared" si="6"/>
        <v>#DIV/0!</v>
      </c>
      <c r="Z36"/>
    </row>
    <row r="37" spans="1:26" x14ac:dyDescent="0.25">
      <c r="A37" s="20">
        <f t="shared" si="7"/>
        <v>610</v>
      </c>
      <c r="B37" s="14">
        <v>907.13800000000003</v>
      </c>
      <c r="C37" s="11">
        <v>1029.6949460000001</v>
      </c>
      <c r="D37" s="12">
        <f t="shared" si="3"/>
        <v>0.88097742299688819</v>
      </c>
      <c r="E37" s="13"/>
      <c r="F37" s="14">
        <v>894.77099599999997</v>
      </c>
      <c r="G37" s="11">
        <v>768.96002199999998</v>
      </c>
      <c r="H37" s="12">
        <f t="shared" si="4"/>
        <v>0.75710592050660352</v>
      </c>
      <c r="I37" s="13"/>
      <c r="J37" s="14"/>
      <c r="K37" s="11"/>
      <c r="L37" s="12" t="e">
        <f t="shared" si="5"/>
        <v>#DIV/0!</v>
      </c>
      <c r="M37" s="13"/>
      <c r="N37" s="14"/>
      <c r="O37" s="11"/>
      <c r="P37" s="12" t="e">
        <f t="shared" si="6"/>
        <v>#DIV/0!</v>
      </c>
      <c r="Z37"/>
    </row>
    <row r="38" spans="1:26" x14ac:dyDescent="0.25">
      <c r="A38" s="20">
        <f t="shared" si="7"/>
        <v>620</v>
      </c>
      <c r="B38" s="14">
        <v>925.73602300000005</v>
      </c>
      <c r="C38" s="11">
        <v>985.71997099999999</v>
      </c>
      <c r="D38" s="12">
        <f t="shared" si="3"/>
        <v>0.93914707040058543</v>
      </c>
      <c r="E38" s="13"/>
      <c r="F38" s="14">
        <v>912.864014</v>
      </c>
      <c r="G38" s="11">
        <v>738.94500700000003</v>
      </c>
      <c r="H38" s="12">
        <f t="shared" si="4"/>
        <v>0.76022061103088912</v>
      </c>
      <c r="I38" s="13"/>
      <c r="J38" s="14"/>
      <c r="K38" s="11"/>
      <c r="L38" s="12" t="e">
        <f t="shared" si="5"/>
        <v>#DIV/0!</v>
      </c>
      <c r="M38" s="13"/>
      <c r="N38" s="14"/>
      <c r="O38" s="11"/>
      <c r="P38" s="12" t="e">
        <f t="shared" si="6"/>
        <v>#DIV/0!</v>
      </c>
      <c r="Z38"/>
    </row>
    <row r="39" spans="1:26" x14ac:dyDescent="0.25">
      <c r="A39" s="20">
        <f t="shared" si="7"/>
        <v>630</v>
      </c>
      <c r="B39" s="14">
        <v>945.66400099999998</v>
      </c>
      <c r="C39" s="11">
        <v>965.08502199999998</v>
      </c>
      <c r="D39" s="12">
        <f t="shared" si="3"/>
        <v>0.97987636264445099</v>
      </c>
      <c r="E39" s="13"/>
      <c r="F39" s="14">
        <v>930.716003</v>
      </c>
      <c r="G39" s="11">
        <v>719.68701199999998</v>
      </c>
      <c r="H39" s="12">
        <f t="shared" si="4"/>
        <v>0.75770083386114651</v>
      </c>
      <c r="I39" s="13"/>
      <c r="J39" s="14"/>
      <c r="K39" s="11"/>
      <c r="L39" s="12" t="e">
        <f t="shared" si="5"/>
        <v>#DIV/0!</v>
      </c>
      <c r="M39" s="13"/>
      <c r="N39" s="14"/>
      <c r="O39" s="11"/>
      <c r="P39" s="12" t="e">
        <f t="shared" si="6"/>
        <v>#DIV/0!</v>
      </c>
      <c r="Z39"/>
    </row>
    <row r="40" spans="1:26" x14ac:dyDescent="0.25">
      <c r="A40" s="20">
        <f t="shared" si="7"/>
        <v>640</v>
      </c>
      <c r="B40" s="14">
        <v>949.01702899999998</v>
      </c>
      <c r="C40" s="11">
        <v>957.22699</v>
      </c>
      <c r="D40" s="12">
        <f t="shared" si="3"/>
        <v>0.99142318270821006</v>
      </c>
      <c r="E40" s="13"/>
      <c r="F40" s="14">
        <v>934.99700900000005</v>
      </c>
      <c r="G40" s="11">
        <v>714.487976</v>
      </c>
      <c r="H40" s="12">
        <f t="shared" si="4"/>
        <v>0.75760664082794638</v>
      </c>
      <c r="I40" s="13"/>
      <c r="J40" s="14"/>
      <c r="K40" s="11"/>
      <c r="L40" s="12" t="e">
        <f t="shared" si="5"/>
        <v>#DIV/0!</v>
      </c>
      <c r="M40" s="13"/>
      <c r="N40" s="14"/>
      <c r="O40" s="11"/>
      <c r="P40" s="12" t="e">
        <f t="shared" si="6"/>
        <v>#DIV/0!</v>
      </c>
      <c r="Z40"/>
    </row>
    <row r="41" spans="1:26" ht="16.5" thickBot="1" x14ac:dyDescent="0.3">
      <c r="A41" s="21">
        <f t="shared" si="7"/>
        <v>650</v>
      </c>
      <c r="B41" s="14">
        <v>933.06298800000002</v>
      </c>
      <c r="C41" s="11">
        <v>967.59301800000003</v>
      </c>
      <c r="D41" s="12">
        <f t="shared" si="3"/>
        <v>0.96431347750795782</v>
      </c>
      <c r="E41" s="13"/>
      <c r="F41" s="14">
        <v>923.27899200000002</v>
      </c>
      <c r="G41" s="11">
        <v>726.66302499999995</v>
      </c>
      <c r="H41" s="12">
        <f t="shared" si="4"/>
        <v>0.75895905212386983</v>
      </c>
      <c r="I41" s="13"/>
      <c r="J41" s="14"/>
      <c r="K41" s="11"/>
      <c r="L41" s="12" t="e">
        <f t="shared" si="5"/>
        <v>#DIV/0!</v>
      </c>
      <c r="M41" s="13"/>
      <c r="N41" s="14"/>
      <c r="O41" s="11"/>
      <c r="P41" s="12" t="e">
        <f t="shared" si="6"/>
        <v>#DIV/0!</v>
      </c>
      <c r="Z41"/>
    </row>
    <row r="42" spans="1:26" x14ac:dyDescent="0.25">
      <c r="Z42"/>
    </row>
    <row r="43" spans="1:26" x14ac:dyDescent="0.25">
      <c r="Z43"/>
    </row>
    <row r="44" spans="1:26" x14ac:dyDescent="0.25">
      <c r="Z44"/>
    </row>
    <row r="45" spans="1:26" x14ac:dyDescent="0.25">
      <c r="Z45"/>
    </row>
    <row r="46" spans="1:26" x14ac:dyDescent="0.25">
      <c r="Z46"/>
    </row>
    <row r="49" spans="7:7" x14ac:dyDescent="0.25">
      <c r="G49" t="s">
        <v>14</v>
      </c>
    </row>
  </sheetData>
  <sheetProtection selectLockedCells="1"/>
  <mergeCells count="4">
    <mergeCell ref="F2:H2"/>
    <mergeCell ref="A2:D2"/>
    <mergeCell ref="J2:L2"/>
    <mergeCell ref="N2:P2"/>
  </mergeCells>
  <pageMargins left="0.75" right="0.75" top="1" bottom="1" header="0.5" footer="0.5"/>
  <pageSetup orientation="portrait" horizontalDpi="4294967292" verticalDpi="4294967292" r:id="rId1"/>
  <ignoredErrors>
    <ignoredError sqref="D6 H7:H41 L6:L41 P6:P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2017-08-23T11:59:31Z</dcterms:modified>
  <cp:contentStatus/>
</cp:coreProperties>
</file>