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DSG\Tyler\RICH\Mirrors\RICH refl tests\Mirror 4\"/>
    </mc:Choice>
  </mc:AlternateContent>
  <workbookProtection lockStructure="1"/>
  <bookViews>
    <workbookView xWindow="0" yWindow="60" windowWidth="27495" windowHeight="16380" tabRatio="500"/>
  </bookViews>
  <sheets>
    <sheet name="calibratio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D6" i="1" l="1"/>
  <c r="H6" i="1" s="1"/>
  <c r="H38" i="1"/>
  <c r="H34" i="1"/>
  <c r="H33" i="1"/>
  <c r="H30" i="1"/>
  <c r="H27" i="1"/>
  <c r="H26" i="1"/>
  <c r="H24" i="1"/>
  <c r="H23" i="1"/>
  <c r="H22" i="1"/>
  <c r="H21" i="1"/>
  <c r="H20" i="1"/>
  <c r="H18" i="1"/>
  <c r="H16" i="1"/>
  <c r="H13" i="1"/>
  <c r="H9" i="1"/>
  <c r="H8" i="1"/>
  <c r="H32" i="1"/>
  <c r="H37" i="1" l="1"/>
  <c r="H36" i="1"/>
  <c r="H11" i="1"/>
  <c r="H19" i="1"/>
  <c r="H40" i="1"/>
  <c r="H10" i="1"/>
  <c r="H7" i="1"/>
  <c r="H41" i="1"/>
  <c r="H31" i="1"/>
  <c r="H39" i="1"/>
  <c r="H35" i="1"/>
  <c r="H29" i="1"/>
  <c r="H28" i="1"/>
  <c r="H14" i="1"/>
  <c r="H12" i="1"/>
  <c r="H15" i="1"/>
  <c r="H17" i="1"/>
  <c r="H25" i="1"/>
</calcChain>
</file>

<file path=xl/sharedStrings.xml><?xml version="1.0" encoding="utf-8"?>
<sst xmlns="http://schemas.openxmlformats.org/spreadsheetml/2006/main" count="18" uniqueCount="13">
  <si>
    <t>Wavelength</t>
  </si>
  <si>
    <t>Calibration</t>
  </si>
  <si>
    <t>Reflectance</t>
  </si>
  <si>
    <t>A</t>
  </si>
  <si>
    <t>B</t>
  </si>
  <si>
    <t>A/B</t>
  </si>
  <si>
    <t>A = incident</t>
  </si>
  <si>
    <t>B = reflected</t>
  </si>
  <si>
    <t xml:space="preserve">A </t>
  </si>
  <si>
    <t>I (pA)</t>
  </si>
  <si>
    <t>Test 1</t>
  </si>
  <si>
    <t>#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</si>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</sst>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/>
    <xf numFmtId="2" fontId="0" fillId="0" borderId="0" xfId="0" applyNumberFormat="1"/>
    <xf numFmtId="2" fontId="0" fillId="0" borderId="5" xfId="0" applyNumberForma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0" fillId="2" borderId="16" xfId="0" applyFill="1" applyBorder="1"/>
    <xf numFmtId="0" fontId="0" fillId="2" borderId="17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calibration!$B$6:$B$41</c:f>
              <c:numCache>
                <c:formatCode>0.00</c:formatCode>
                <c:ptCount val="36"/>
                <c:pt idx="0">
                  <c:v>22.639299000000001</c:v>
                </c:pt>
                <c:pt idx="1">
                  <c:v>17.618179000000001</c:v>
                </c:pt>
                <c:pt idx="2">
                  <c:v>37.180599000000001</c:v>
                </c:pt>
                <c:pt idx="3">
                  <c:v>39.511901999999999</c:v>
                </c:pt>
                <c:pt idx="4">
                  <c:v>24.890301000000001</c:v>
                </c:pt>
                <c:pt idx="5">
                  <c:v>43.490397999999999</c:v>
                </c:pt>
                <c:pt idx="6">
                  <c:v>54.452499000000003</c:v>
                </c:pt>
                <c:pt idx="7">
                  <c:v>105.533096</c:v>
                </c:pt>
                <c:pt idx="8">
                  <c:v>28.522400000000001</c:v>
                </c:pt>
                <c:pt idx="9">
                  <c:v>145.18649300000001</c:v>
                </c:pt>
                <c:pt idx="10">
                  <c:v>192.23890700000001</c:v>
                </c:pt>
                <c:pt idx="11">
                  <c:v>208.979004</c:v>
                </c:pt>
                <c:pt idx="12">
                  <c:v>264.65301499999998</c:v>
                </c:pt>
                <c:pt idx="13">
                  <c:v>276.61999500000002</c:v>
                </c:pt>
                <c:pt idx="14">
                  <c:v>277.28201300000001</c:v>
                </c:pt>
                <c:pt idx="15">
                  <c:v>306.432007</c:v>
                </c:pt>
                <c:pt idx="16">
                  <c:v>384.87298600000003</c:v>
                </c:pt>
                <c:pt idx="17">
                  <c:v>458.48599200000001</c:v>
                </c:pt>
                <c:pt idx="18">
                  <c:v>523.75897199999997</c:v>
                </c:pt>
                <c:pt idx="19">
                  <c:v>562.34198000000004</c:v>
                </c:pt>
                <c:pt idx="20">
                  <c:v>579.19397000000004</c:v>
                </c:pt>
                <c:pt idx="21">
                  <c:v>599.32299799999998</c:v>
                </c:pt>
                <c:pt idx="22">
                  <c:v>630.77600099999995</c:v>
                </c:pt>
                <c:pt idx="23">
                  <c:v>652.58398399999999</c:v>
                </c:pt>
                <c:pt idx="24">
                  <c:v>711.021973</c:v>
                </c:pt>
                <c:pt idx="25">
                  <c:v>835.94397000000004</c:v>
                </c:pt>
                <c:pt idx="26">
                  <c:v>821.364014</c:v>
                </c:pt>
                <c:pt idx="27">
                  <c:v>767.762024</c:v>
                </c:pt>
                <c:pt idx="28">
                  <c:v>938.12597700000003</c:v>
                </c:pt>
                <c:pt idx="29">
                  <c:v>961.34600799999998</c:v>
                </c:pt>
                <c:pt idx="30">
                  <c:v>902.99902299999997</c:v>
                </c:pt>
                <c:pt idx="31">
                  <c:v>907.13800000000003</c:v>
                </c:pt>
                <c:pt idx="32">
                  <c:v>925.73602300000005</c:v>
                </c:pt>
                <c:pt idx="33">
                  <c:v>945.66400099999998</c:v>
                </c:pt>
                <c:pt idx="34">
                  <c:v>949.01702899999998</c:v>
                </c:pt>
                <c:pt idx="35">
                  <c:v>933.06298800000002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0-4569-BF52-EF5BD627B858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calibration!$C$6:$C$41</c:f>
              <c:numCache>
                <c:formatCode>0.00</c:formatCode>
                <c:ptCount val="36"/>
                <c:pt idx="0">
                  <c:v>15.32972</c:v>
                </c:pt>
                <c:pt idx="1">
                  <c:v>29.977399999999999</c:v>
                </c:pt>
                <c:pt idx="2">
                  <c:v>29.292000000000002</c:v>
                </c:pt>
                <c:pt idx="3">
                  <c:v>43.754500999999998</c:v>
                </c:pt>
                <c:pt idx="4">
                  <c:v>74.279197999999994</c:v>
                </c:pt>
                <c:pt idx="5">
                  <c:v>80.174698000000006</c:v>
                </c:pt>
                <c:pt idx="6">
                  <c:v>88.198195999999996</c:v>
                </c:pt>
                <c:pt idx="7">
                  <c:v>70.726500999999999</c:v>
                </c:pt>
                <c:pt idx="8">
                  <c:v>198.372803</c:v>
                </c:pt>
                <c:pt idx="9">
                  <c:v>142.71040300000001</c:v>
                </c:pt>
                <c:pt idx="10">
                  <c:v>168.93949900000001</c:v>
                </c:pt>
                <c:pt idx="11">
                  <c:v>240.384995</c:v>
                </c:pt>
                <c:pt idx="12">
                  <c:v>251.73100299999999</c:v>
                </c:pt>
                <c:pt idx="13">
                  <c:v>302.59899899999999</c:v>
                </c:pt>
                <c:pt idx="14">
                  <c:v>364.766998</c:v>
                </c:pt>
                <c:pt idx="15">
                  <c:v>411.256012</c:v>
                </c:pt>
                <c:pt idx="16">
                  <c:v>489.07101399999999</c:v>
                </c:pt>
                <c:pt idx="17">
                  <c:v>489.32501200000002</c:v>
                </c:pt>
                <c:pt idx="18">
                  <c:v>492.02301</c:v>
                </c:pt>
                <c:pt idx="19">
                  <c:v>524.74298099999999</c:v>
                </c:pt>
                <c:pt idx="20">
                  <c:v>586.08398399999999</c:v>
                </c:pt>
                <c:pt idx="21">
                  <c:v>642.59899900000005</c:v>
                </c:pt>
                <c:pt idx="22">
                  <c:v>688.38897699999995</c:v>
                </c:pt>
                <c:pt idx="23">
                  <c:v>728.50201400000003</c:v>
                </c:pt>
                <c:pt idx="24">
                  <c:v>824.01599099999999</c:v>
                </c:pt>
                <c:pt idx="25">
                  <c:v>1014.705017</c:v>
                </c:pt>
                <c:pt idx="26">
                  <c:v>962.13500999999997</c:v>
                </c:pt>
                <c:pt idx="27">
                  <c:v>882.77099599999997</c:v>
                </c:pt>
                <c:pt idx="28">
                  <c:v>1163.244995</c:v>
                </c:pt>
                <c:pt idx="29">
                  <c:v>1218.698975</c:v>
                </c:pt>
                <c:pt idx="30">
                  <c:v>1099.5610349999999</c:v>
                </c:pt>
                <c:pt idx="31">
                  <c:v>1029.6949460000001</c:v>
                </c:pt>
                <c:pt idx="32">
                  <c:v>985.71997099999999</c:v>
                </c:pt>
                <c:pt idx="33">
                  <c:v>965.08502199999998</c:v>
                </c:pt>
                <c:pt idx="34">
                  <c:v>957.22699</c:v>
                </c:pt>
                <c:pt idx="35">
                  <c:v>967.59301800000003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0-4569-BF52-EF5BD627B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13280"/>
        <c:axId val="72914816"/>
      </c:scatterChart>
      <c:valAx>
        <c:axId val="72913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2914816"/>
        <c:crosses val="autoZero"/>
        <c:crossBetween val="midCat"/>
        <c:majorUnit val="50"/>
      </c:valAx>
      <c:valAx>
        <c:axId val="72914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913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1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calibration!$H$6:$H$41</c:f>
              <c:numCache>
                <c:formatCode>0.00</c:formatCode>
                <c:ptCount val="36"/>
                <c:pt idx="0">
                  <c:v>0.83198903709781313</c:v>
                </c:pt>
                <c:pt idx="1">
                  <c:v>0.82443514389764982</c:v>
                </c:pt>
                <c:pt idx="2">
                  <c:v>0.83209155339222385</c:v>
                </c:pt>
                <c:pt idx="3">
                  <c:v>0.81149941492925037</c:v>
                </c:pt>
                <c:pt idx="4">
                  <c:v>0.79952057662327647</c:v>
                </c:pt>
                <c:pt idx="5">
                  <c:v>0.82744604604354111</c:v>
                </c:pt>
                <c:pt idx="6">
                  <c:v>0.78643711619851264</c:v>
                </c:pt>
                <c:pt idx="7">
                  <c:v>0.82392880642384403</c:v>
                </c:pt>
                <c:pt idx="8">
                  <c:v>0.79224009840459031</c:v>
                </c:pt>
                <c:pt idx="9">
                  <c:v>0.80448767456980841</c:v>
                </c:pt>
                <c:pt idx="10">
                  <c:v>0.82066829306722466</c:v>
                </c:pt>
                <c:pt idx="11">
                  <c:v>0.85900446210146864</c:v>
                </c:pt>
                <c:pt idx="12">
                  <c:v>0.59604779389319829</c:v>
                </c:pt>
                <c:pt idx="13">
                  <c:v>0.80667094972372699</c:v>
                </c:pt>
                <c:pt idx="14">
                  <c:v>0.81106997451214069</c:v>
                </c:pt>
                <c:pt idx="15">
                  <c:v>0.80620685125881919</c:v>
                </c:pt>
                <c:pt idx="16">
                  <c:v>0.81624909715998706</c:v>
                </c:pt>
                <c:pt idx="17">
                  <c:v>0.80844007593004519</c:v>
                </c:pt>
                <c:pt idx="18">
                  <c:v>0.81316875189397653</c:v>
                </c:pt>
                <c:pt idx="19">
                  <c:v>0.81505735451837247</c:v>
                </c:pt>
                <c:pt idx="20">
                  <c:v>0.81755521253635721</c:v>
                </c:pt>
                <c:pt idx="21">
                  <c:v>0.81603673483765193</c:v>
                </c:pt>
                <c:pt idx="22">
                  <c:v>0.81499836669121983</c:v>
                </c:pt>
                <c:pt idx="23">
                  <c:v>0.81513108683133972</c:v>
                </c:pt>
                <c:pt idx="24">
                  <c:v>0.82389689847870151</c:v>
                </c:pt>
                <c:pt idx="25">
                  <c:v>0.81354473710445174</c:v>
                </c:pt>
                <c:pt idx="26">
                  <c:v>0.82054016418925446</c:v>
                </c:pt>
                <c:pt idx="27">
                  <c:v>0.81422787652094952</c:v>
                </c:pt>
                <c:pt idx="28">
                  <c:v>0.8132494266388266</c:v>
                </c:pt>
                <c:pt idx="29">
                  <c:v>0.81145973362175894</c:v>
                </c:pt>
                <c:pt idx="30">
                  <c:v>0.81082793904729722</c:v>
                </c:pt>
                <c:pt idx="31">
                  <c:v>0.80986593568274023</c:v>
                </c:pt>
                <c:pt idx="32">
                  <c:v>0.81055259330773399</c:v>
                </c:pt>
                <c:pt idx="33">
                  <c:v>0.80857041990251177</c:v>
                </c:pt>
                <c:pt idx="34">
                  <c:v>0.81217903909314937</c:v>
                </c:pt>
                <c:pt idx="35">
                  <c:v>0.81090504574866928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B-4A1E-9BC4-17ED5CEED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68640"/>
        <c:axId val="73570560"/>
      </c:scatterChart>
      <c:valAx>
        <c:axId val="7356864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3570560"/>
        <c:crosses val="autoZero"/>
        <c:crossBetween val="midCat"/>
      </c:valAx>
      <c:valAx>
        <c:axId val="73570560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3568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340480</xdr:colOff>
      <xdr:row>3</xdr:row>
      <xdr:rowOff>62895</xdr:rowOff>
    </xdr:from>
    <xdr:to>
      <xdr:col>20</xdr:col>
      <xdr:colOff>827314</xdr:colOff>
      <xdr:row>22</xdr:row>
      <xdr:rowOff>3629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396420</xdr:colOff>
      <xdr:row>22</xdr:row>
      <xdr:rowOff>187778</xdr:rowOff>
    </xdr:from>
    <xdr:to>
      <xdr:col>21</xdr:col>
      <xdr:colOff>47171</xdr:colOff>
      <xdr:row>41</xdr:row>
      <xdr:rowOff>141152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showGridLines="0" tabSelected="1" showRuler="0" zoomScale="60" zoomScaleNormal="60" zoomScalePageLayoutView="75" workbookViewId="0">
      <selection activeCell="J1" sqref="J1:P1048576"/>
    </sheetView>
  </sheetViews>
  <sheetFormatPr defaultColWidth="11" defaultRowHeight="15.75" x14ac:dyDescent="0.25"/>
  <cols>
    <col min="1" max="1" width="15.375" bestFit="1" customWidth="1"/>
    <col min="5" max="5" width="3.875" customWidth="1"/>
    <col min="8" max="8" width="16" bestFit="1" customWidth="1"/>
    <col min="9" max="9" width="3.875" customWidth="1"/>
    <col min="19" max="19" width="13.875" style="1" bestFit="1" customWidth="1"/>
  </cols>
  <sheetData>
    <row r="1" spans="1:19" ht="16.5" thickBot="1" x14ac:dyDescent="0.3"/>
    <row r="2" spans="1:19" x14ac:dyDescent="0.25">
      <c r="A2" s="22" t="s">
        <v>1</v>
      </c>
      <c r="B2" s="23"/>
      <c r="C2" s="23"/>
      <c r="D2" s="25"/>
      <c r="F2" s="22" t="s">
        <v>10</v>
      </c>
      <c r="G2" s="23"/>
      <c r="H2" s="24"/>
      <c r="L2" s="2" t="s">
        <v>6</v>
      </c>
      <c r="S2"/>
    </row>
    <row r="3" spans="1:19" ht="16.5" thickBot="1" x14ac:dyDescent="0.3">
      <c r="A3" s="8"/>
      <c r="B3" s="9"/>
      <c r="C3" s="9"/>
      <c r="D3" s="10"/>
      <c r="F3" s="8"/>
      <c r="G3" s="9"/>
      <c r="H3" s="10"/>
      <c r="L3" s="2" t="s">
        <v>7</v>
      </c>
      <c r="S3"/>
    </row>
    <row r="4" spans="1:19" ht="16.5" thickBot="1" x14ac:dyDescent="0.3">
      <c r="A4" s="18" t="s">
        <v>0</v>
      </c>
      <c r="B4" s="5" t="s">
        <v>3</v>
      </c>
      <c r="C4" s="5" t="s">
        <v>4</v>
      </c>
      <c r="D4" s="6" t="s">
        <v>5</v>
      </c>
      <c r="E4" s="2"/>
      <c r="F4" s="4" t="s">
        <v>8</v>
      </c>
      <c r="G4" s="5" t="s">
        <v>4</v>
      </c>
      <c r="H4" s="6" t="s">
        <v>2</v>
      </c>
      <c r="I4" s="2"/>
      <c r="S4"/>
    </row>
    <row r="5" spans="1:19" x14ac:dyDescent="0.25">
      <c r="A5" s="19"/>
      <c r="B5" s="17" t="s">
        <v>9</v>
      </c>
      <c r="C5" s="3" t="s">
        <v>9</v>
      </c>
      <c r="D5" s="15" t="s">
        <v>11</v>
      </c>
      <c r="E5" s="2"/>
      <c r="F5" s="7" t="s">
        <v>9</v>
      </c>
      <c r="G5" s="3" t="s">
        <v>9</v>
      </c>
      <c r="H5" s="16" t="s">
        <v>11</v>
      </c>
      <c r="I5" s="2"/>
      <c r="S5"/>
    </row>
    <row r="6" spans="1:19" x14ac:dyDescent="0.25">
      <c r="A6" s="20">
        <v>300</v>
      </c>
      <c r="B6" s="14">
        <v>22.639299000000001</v>
      </c>
      <c r="C6" s="11">
        <v>15.32972</v>
      </c>
      <c r="D6" s="12">
        <f>B6/C6</f>
        <v>1.4768240385342981</v>
      </c>
      <c r="E6" s="13"/>
      <c r="F6" s="14">
        <v>22.815598999999999</v>
      </c>
      <c r="G6" s="11">
        <v>12.853479999999999</v>
      </c>
      <c r="H6" s="12">
        <f t="shared" ref="H6" si="0">G6/F6*D6</f>
        <v>0.83198903709781313</v>
      </c>
      <c r="I6" s="13"/>
      <c r="S6"/>
    </row>
    <row r="7" spans="1:19" x14ac:dyDescent="0.25">
      <c r="A7" s="20">
        <f>A6+10</f>
        <v>310</v>
      </c>
      <c r="B7" s="14">
        <v>17.618179000000001</v>
      </c>
      <c r="C7" s="11">
        <v>29.977399999999999</v>
      </c>
      <c r="D7" s="12">
        <f t="shared" ref="D7:D41" si="1">B7/C7</f>
        <v>0.58771537891878556</v>
      </c>
      <c r="E7" s="13"/>
      <c r="F7" s="14">
        <v>17.51943</v>
      </c>
      <c r="G7" s="11">
        <v>24.575899</v>
      </c>
      <c r="H7" s="12">
        <f t="shared" ref="H7:H41" si="2">G7/F7*D7</f>
        <v>0.82443514389764982</v>
      </c>
      <c r="I7" s="13"/>
      <c r="S7"/>
    </row>
    <row r="8" spans="1:19" x14ac:dyDescent="0.25">
      <c r="A8" s="20">
        <f t="shared" ref="A8:A41" si="3">A7+10</f>
        <v>320</v>
      </c>
      <c r="B8" s="14">
        <v>37.180599000000001</v>
      </c>
      <c r="C8" s="11">
        <v>29.292000000000002</v>
      </c>
      <c r="D8" s="12">
        <f t="shared" si="1"/>
        <v>1.2693089922163048</v>
      </c>
      <c r="E8" s="13"/>
      <c r="F8" s="14">
        <v>37.002997999999998</v>
      </c>
      <c r="G8" s="11">
        <v>24.257200000000001</v>
      </c>
      <c r="H8" s="12">
        <f t="shared" si="2"/>
        <v>0.83209155339222385</v>
      </c>
      <c r="I8" s="13"/>
      <c r="S8"/>
    </row>
    <row r="9" spans="1:19" x14ac:dyDescent="0.25">
      <c r="A9" s="20">
        <f t="shared" si="3"/>
        <v>330</v>
      </c>
      <c r="B9" s="14">
        <v>39.511901999999999</v>
      </c>
      <c r="C9" s="11">
        <v>43.754500999999998</v>
      </c>
      <c r="D9" s="12">
        <f t="shared" si="1"/>
        <v>0.90303628419851023</v>
      </c>
      <c r="E9" s="13"/>
      <c r="F9" s="14">
        <v>39.593299999999999</v>
      </c>
      <c r="G9" s="11">
        <v>35.579898999999997</v>
      </c>
      <c r="H9" s="12">
        <f t="shared" si="2"/>
        <v>0.81149941492925037</v>
      </c>
      <c r="I9" s="13"/>
      <c r="S9"/>
    </row>
    <row r="10" spans="1:19" x14ac:dyDescent="0.25">
      <c r="A10" s="20">
        <f t="shared" si="3"/>
        <v>340</v>
      </c>
      <c r="B10" s="14">
        <v>24.890301000000001</v>
      </c>
      <c r="C10" s="11">
        <v>74.279197999999994</v>
      </c>
      <c r="D10" s="12">
        <f t="shared" si="1"/>
        <v>0.33509113816764691</v>
      </c>
      <c r="E10" s="13"/>
      <c r="F10" s="14">
        <v>25.124901000000001</v>
      </c>
      <c r="G10" s="11">
        <v>59.947498000000003</v>
      </c>
      <c r="H10" s="12">
        <f t="shared" si="2"/>
        <v>0.79952057662327647</v>
      </c>
      <c r="I10" s="13"/>
      <c r="S10"/>
    </row>
    <row r="11" spans="1:19" x14ac:dyDescent="0.25">
      <c r="A11" s="20">
        <f t="shared" si="3"/>
        <v>350</v>
      </c>
      <c r="B11" s="14">
        <v>43.490397999999999</v>
      </c>
      <c r="C11" s="11">
        <v>80.174698000000006</v>
      </c>
      <c r="D11" s="12">
        <f t="shared" si="1"/>
        <v>0.54244542336785595</v>
      </c>
      <c r="E11" s="13"/>
      <c r="F11" s="14">
        <v>42.872501</v>
      </c>
      <c r="G11" s="11">
        <v>65.397696999999994</v>
      </c>
      <c r="H11" s="12">
        <f t="shared" si="2"/>
        <v>0.82744604604354111</v>
      </c>
      <c r="I11" s="13"/>
      <c r="S11"/>
    </row>
    <row r="12" spans="1:19" x14ac:dyDescent="0.25">
      <c r="A12" s="20">
        <f t="shared" si="3"/>
        <v>360</v>
      </c>
      <c r="B12" s="14">
        <v>54.452499000000003</v>
      </c>
      <c r="C12" s="11">
        <v>88.198195999999996</v>
      </c>
      <c r="D12" s="12">
        <f t="shared" si="1"/>
        <v>0.61738789986135323</v>
      </c>
      <c r="E12" s="13"/>
      <c r="F12" s="14">
        <v>55.359200000000001</v>
      </c>
      <c r="G12" s="11">
        <v>70.517302999999998</v>
      </c>
      <c r="H12" s="12">
        <f t="shared" si="2"/>
        <v>0.78643711619851264</v>
      </c>
      <c r="I12" s="13"/>
      <c r="S12"/>
    </row>
    <row r="13" spans="1:19" x14ac:dyDescent="0.25">
      <c r="A13" s="20">
        <f t="shared" si="3"/>
        <v>370</v>
      </c>
      <c r="B13" s="14">
        <v>105.533096</v>
      </c>
      <c r="C13" s="11">
        <v>70.726500999999999</v>
      </c>
      <c r="D13" s="12">
        <f t="shared" si="1"/>
        <v>1.4921294636079905</v>
      </c>
      <c r="E13" s="13"/>
      <c r="F13" s="14">
        <v>104.97730300000001</v>
      </c>
      <c r="G13" s="11">
        <v>57.966701999999998</v>
      </c>
      <c r="H13" s="12">
        <f t="shared" si="2"/>
        <v>0.82392880642384403</v>
      </c>
      <c r="I13" s="13"/>
      <c r="S13"/>
    </row>
    <row r="14" spans="1:19" x14ac:dyDescent="0.25">
      <c r="A14" s="20">
        <f t="shared" si="3"/>
        <v>380</v>
      </c>
      <c r="B14" s="14">
        <v>28.522400000000001</v>
      </c>
      <c r="C14" s="11">
        <v>198.372803</v>
      </c>
      <c r="D14" s="12">
        <f t="shared" si="1"/>
        <v>0.14378180662194909</v>
      </c>
      <c r="E14" s="13"/>
      <c r="F14" s="14">
        <v>28.2789</v>
      </c>
      <c r="G14" s="11">
        <v>155.81720000000001</v>
      </c>
      <c r="H14" s="12">
        <f t="shared" si="2"/>
        <v>0.79224009840459031</v>
      </c>
      <c r="I14" s="13"/>
      <c r="S14"/>
    </row>
    <row r="15" spans="1:19" x14ac:dyDescent="0.25">
      <c r="A15" s="20">
        <f t="shared" si="3"/>
        <v>390</v>
      </c>
      <c r="B15" s="14">
        <v>145.18649300000001</v>
      </c>
      <c r="C15" s="11">
        <v>142.71040300000001</v>
      </c>
      <c r="D15" s="12">
        <f t="shared" si="1"/>
        <v>1.0173504520199554</v>
      </c>
      <c r="E15" s="13"/>
      <c r="F15" s="14">
        <v>145.734497</v>
      </c>
      <c r="G15" s="11">
        <v>115.242104</v>
      </c>
      <c r="H15" s="12">
        <f t="shared" si="2"/>
        <v>0.80448767456980841</v>
      </c>
      <c r="I15" s="13"/>
      <c r="S15"/>
    </row>
    <row r="16" spans="1:19" x14ac:dyDescent="0.25">
      <c r="A16" s="20">
        <f t="shared" si="3"/>
        <v>400</v>
      </c>
      <c r="B16" s="14">
        <v>192.23890700000001</v>
      </c>
      <c r="C16" s="11">
        <v>168.93949900000001</v>
      </c>
      <c r="D16" s="12">
        <f t="shared" si="1"/>
        <v>1.1379156925284832</v>
      </c>
      <c r="E16" s="13"/>
      <c r="F16" s="14">
        <v>191.685394</v>
      </c>
      <c r="G16" s="11">
        <v>138.24409499999999</v>
      </c>
      <c r="H16" s="12">
        <f t="shared" si="2"/>
        <v>0.82066829306722466</v>
      </c>
      <c r="I16" s="13"/>
      <c r="S16"/>
    </row>
    <row r="17" spans="1:19" x14ac:dyDescent="0.25">
      <c r="A17" s="20">
        <f t="shared" si="3"/>
        <v>410</v>
      </c>
      <c r="B17" s="14">
        <v>208.979004</v>
      </c>
      <c r="C17" s="11">
        <v>240.384995</v>
      </c>
      <c r="D17" s="12">
        <f t="shared" si="1"/>
        <v>0.86935128376045268</v>
      </c>
      <c r="E17" s="13"/>
      <c r="F17" s="14">
        <v>207.11300700000001</v>
      </c>
      <c r="G17" s="11">
        <v>204.64799500000001</v>
      </c>
      <c r="H17" s="12">
        <f t="shared" si="2"/>
        <v>0.85900446210146864</v>
      </c>
      <c r="I17" s="13"/>
      <c r="S17"/>
    </row>
    <row r="18" spans="1:19" x14ac:dyDescent="0.25">
      <c r="A18" s="20">
        <f t="shared" si="3"/>
        <v>420</v>
      </c>
      <c r="B18" s="14">
        <v>264.65301499999998</v>
      </c>
      <c r="C18" s="11">
        <v>251.73100299999999</v>
      </c>
      <c r="D18" s="12">
        <f t="shared" si="1"/>
        <v>1.0513326203209066</v>
      </c>
      <c r="E18" s="13"/>
      <c r="F18" s="14">
        <v>263.57000699999998</v>
      </c>
      <c r="G18" s="11">
        <v>149.42970299999999</v>
      </c>
      <c r="H18" s="12">
        <f t="shared" si="2"/>
        <v>0.59604779389319829</v>
      </c>
      <c r="I18" s="13"/>
      <c r="S18"/>
    </row>
    <row r="19" spans="1:19" x14ac:dyDescent="0.25">
      <c r="A19" s="20">
        <f t="shared" si="3"/>
        <v>430</v>
      </c>
      <c r="B19" s="14">
        <v>276.61999500000002</v>
      </c>
      <c r="C19" s="11">
        <v>302.59899899999999</v>
      </c>
      <c r="D19" s="12">
        <f t="shared" si="1"/>
        <v>0.91414709207283273</v>
      </c>
      <c r="E19" s="13"/>
      <c r="F19" s="14">
        <v>277.26501500000001</v>
      </c>
      <c r="G19" s="11">
        <v>244.66700700000001</v>
      </c>
      <c r="H19" s="12">
        <f t="shared" si="2"/>
        <v>0.80667094972372699</v>
      </c>
      <c r="I19" s="13"/>
      <c r="S19"/>
    </row>
    <row r="20" spans="1:19" x14ac:dyDescent="0.25">
      <c r="A20" s="20">
        <f t="shared" si="3"/>
        <v>440</v>
      </c>
      <c r="B20" s="14">
        <v>277.28201300000001</v>
      </c>
      <c r="C20" s="11">
        <v>364.766998</v>
      </c>
      <c r="D20" s="12">
        <f t="shared" si="1"/>
        <v>0.76016200621307306</v>
      </c>
      <c r="E20" s="13"/>
      <c r="F20" s="14">
        <v>276.39300500000002</v>
      </c>
      <c r="G20" s="11">
        <v>294.90301499999998</v>
      </c>
      <c r="H20" s="12">
        <f t="shared" si="2"/>
        <v>0.81106997451214069</v>
      </c>
      <c r="I20" s="13"/>
      <c r="S20"/>
    </row>
    <row r="21" spans="1:19" x14ac:dyDescent="0.25">
      <c r="A21" s="20">
        <f t="shared" si="3"/>
        <v>450</v>
      </c>
      <c r="B21" s="14">
        <v>306.432007</v>
      </c>
      <c r="C21" s="11">
        <v>411.256012</v>
      </c>
      <c r="D21" s="12">
        <f t="shared" si="1"/>
        <v>0.74511252859204402</v>
      </c>
      <c r="E21" s="13"/>
      <c r="F21" s="14">
        <v>305.68301400000001</v>
      </c>
      <c r="G21" s="11">
        <v>330.74700899999999</v>
      </c>
      <c r="H21" s="12">
        <f t="shared" si="2"/>
        <v>0.80620685125881919</v>
      </c>
      <c r="I21" s="13"/>
      <c r="S21"/>
    </row>
    <row r="22" spans="1:19" x14ac:dyDescent="0.25">
      <c r="A22" s="20">
        <f t="shared" si="3"/>
        <v>460</v>
      </c>
      <c r="B22" s="14">
        <v>384.87298600000003</v>
      </c>
      <c r="C22" s="11">
        <v>489.07101399999999</v>
      </c>
      <c r="D22" s="12">
        <f t="shared" si="1"/>
        <v>0.78694703832928448</v>
      </c>
      <c r="E22" s="13"/>
      <c r="F22" s="14">
        <v>384.42199699999998</v>
      </c>
      <c r="G22" s="11">
        <v>398.73599200000001</v>
      </c>
      <c r="H22" s="12">
        <f t="shared" si="2"/>
        <v>0.81624909715998706</v>
      </c>
      <c r="I22" s="13"/>
      <c r="S22"/>
    </row>
    <row r="23" spans="1:19" x14ac:dyDescent="0.25">
      <c r="A23" s="20">
        <f t="shared" si="3"/>
        <v>470</v>
      </c>
      <c r="B23" s="14">
        <v>458.48599200000001</v>
      </c>
      <c r="C23" s="11">
        <v>489.32501200000002</v>
      </c>
      <c r="D23" s="12">
        <f t="shared" si="1"/>
        <v>0.93697640781951286</v>
      </c>
      <c r="E23" s="13"/>
      <c r="F23" s="14">
        <v>459.92898600000001</v>
      </c>
      <c r="G23" s="11">
        <v>396.834991</v>
      </c>
      <c r="H23" s="12">
        <f t="shared" si="2"/>
        <v>0.80844007593004519</v>
      </c>
      <c r="I23" s="13"/>
      <c r="S23"/>
    </row>
    <row r="24" spans="1:19" x14ac:dyDescent="0.25">
      <c r="A24" s="20">
        <f t="shared" si="3"/>
        <v>480</v>
      </c>
      <c r="B24" s="14">
        <v>523.75897199999997</v>
      </c>
      <c r="C24" s="11">
        <v>492.02301</v>
      </c>
      <c r="D24" s="12">
        <f t="shared" si="1"/>
        <v>1.0645009712045783</v>
      </c>
      <c r="E24" s="13"/>
      <c r="F24" s="14">
        <v>525.88000499999998</v>
      </c>
      <c r="G24" s="11">
        <v>401.71798699999999</v>
      </c>
      <c r="H24" s="12">
        <f t="shared" si="2"/>
        <v>0.81316875189397653</v>
      </c>
      <c r="I24" s="13"/>
      <c r="S24"/>
    </row>
    <row r="25" spans="1:19" x14ac:dyDescent="0.25">
      <c r="A25" s="20">
        <f t="shared" si="3"/>
        <v>490</v>
      </c>
      <c r="B25" s="14">
        <v>562.34198000000004</v>
      </c>
      <c r="C25" s="11">
        <v>524.74298099999999</v>
      </c>
      <c r="D25" s="12">
        <f t="shared" si="1"/>
        <v>1.0716522190127209</v>
      </c>
      <c r="E25" s="13"/>
      <c r="F25" s="14">
        <v>562.16497800000002</v>
      </c>
      <c r="G25" s="11">
        <v>427.56100500000002</v>
      </c>
      <c r="H25" s="12">
        <f t="shared" si="2"/>
        <v>0.81505735451837247</v>
      </c>
      <c r="I25" s="13"/>
      <c r="S25"/>
    </row>
    <row r="26" spans="1:19" x14ac:dyDescent="0.25">
      <c r="A26" s="20">
        <f t="shared" si="3"/>
        <v>500</v>
      </c>
      <c r="B26" s="14">
        <v>579.19397000000004</v>
      </c>
      <c r="C26" s="11">
        <v>586.08398399999999</v>
      </c>
      <c r="D26" s="12">
        <f t="shared" si="1"/>
        <v>0.98824398177036699</v>
      </c>
      <c r="E26" s="13"/>
      <c r="F26" s="14">
        <v>576.692993</v>
      </c>
      <c r="G26" s="11">
        <v>477.08700599999997</v>
      </c>
      <c r="H26" s="12">
        <f t="shared" si="2"/>
        <v>0.81755521253635721</v>
      </c>
      <c r="I26" s="13"/>
      <c r="S26"/>
    </row>
    <row r="27" spans="1:19" x14ac:dyDescent="0.25">
      <c r="A27" s="20">
        <f t="shared" si="3"/>
        <v>510</v>
      </c>
      <c r="B27" s="14">
        <v>599.32299799999998</v>
      </c>
      <c r="C27" s="11">
        <v>642.59899900000005</v>
      </c>
      <c r="D27" s="12">
        <f t="shared" si="1"/>
        <v>0.93265473325145953</v>
      </c>
      <c r="E27" s="13"/>
      <c r="F27" s="14">
        <v>599.237976</v>
      </c>
      <c r="G27" s="11">
        <v>524.30999799999995</v>
      </c>
      <c r="H27" s="12">
        <f t="shared" si="2"/>
        <v>0.81603673483765193</v>
      </c>
      <c r="I27" s="13"/>
      <c r="S27"/>
    </row>
    <row r="28" spans="1:19" x14ac:dyDescent="0.25">
      <c r="A28" s="20">
        <f t="shared" si="3"/>
        <v>520</v>
      </c>
      <c r="B28" s="14">
        <v>630.77600099999995</v>
      </c>
      <c r="C28" s="11">
        <v>688.38897699999995</v>
      </c>
      <c r="D28" s="12">
        <f t="shared" si="1"/>
        <v>0.91630752681270777</v>
      </c>
      <c r="E28" s="13"/>
      <c r="F28" s="14">
        <v>630.58502199999998</v>
      </c>
      <c r="G28" s="11">
        <v>560.86602800000003</v>
      </c>
      <c r="H28" s="12">
        <f t="shared" si="2"/>
        <v>0.81499836669121983</v>
      </c>
      <c r="I28" s="13"/>
      <c r="S28"/>
    </row>
    <row r="29" spans="1:19" x14ac:dyDescent="0.25">
      <c r="A29" s="20">
        <f t="shared" si="3"/>
        <v>530</v>
      </c>
      <c r="B29" s="14">
        <v>652.58398399999999</v>
      </c>
      <c r="C29" s="11">
        <v>728.50201400000003</v>
      </c>
      <c r="D29" s="12">
        <f t="shared" si="1"/>
        <v>0.89578885364618899</v>
      </c>
      <c r="E29" s="13"/>
      <c r="F29" s="14">
        <v>654.44598399999995</v>
      </c>
      <c r="G29" s="11">
        <v>595.51898200000005</v>
      </c>
      <c r="H29" s="12">
        <f t="shared" si="2"/>
        <v>0.81513108683133972</v>
      </c>
      <c r="I29" s="13"/>
      <c r="S29"/>
    </row>
    <row r="30" spans="1:19" x14ac:dyDescent="0.25">
      <c r="A30" s="20">
        <f t="shared" si="3"/>
        <v>540</v>
      </c>
      <c r="B30" s="14">
        <v>711.021973</v>
      </c>
      <c r="C30" s="11">
        <v>824.01599099999999</v>
      </c>
      <c r="D30" s="12">
        <f t="shared" si="1"/>
        <v>0.86287399852171076</v>
      </c>
      <c r="E30" s="13"/>
      <c r="F30" s="14">
        <v>703.41302499999995</v>
      </c>
      <c r="G30" s="11">
        <v>671.63897699999995</v>
      </c>
      <c r="H30" s="12">
        <f t="shared" si="2"/>
        <v>0.82389689847870151</v>
      </c>
      <c r="I30" s="13"/>
      <c r="S30"/>
    </row>
    <row r="31" spans="1:19" x14ac:dyDescent="0.25">
      <c r="A31" s="20">
        <f t="shared" si="3"/>
        <v>550</v>
      </c>
      <c r="B31" s="14">
        <v>835.94397000000004</v>
      </c>
      <c r="C31" s="11">
        <v>1014.705017</v>
      </c>
      <c r="D31" s="12">
        <f t="shared" si="1"/>
        <v>0.82382954257138563</v>
      </c>
      <c r="E31" s="13"/>
      <c r="F31" s="14">
        <v>835.29797399999995</v>
      </c>
      <c r="G31" s="11">
        <v>824.86999500000002</v>
      </c>
      <c r="H31" s="12">
        <f t="shared" si="2"/>
        <v>0.81354473710445174</v>
      </c>
      <c r="I31" s="13"/>
      <c r="S31"/>
    </row>
    <row r="32" spans="1:19" x14ac:dyDescent="0.25">
      <c r="A32" s="20">
        <f t="shared" si="3"/>
        <v>560</v>
      </c>
      <c r="B32" s="14">
        <v>821.364014</v>
      </c>
      <c r="C32" s="11">
        <v>962.13500999999997</v>
      </c>
      <c r="D32" s="12">
        <f t="shared" si="1"/>
        <v>0.85368893706507987</v>
      </c>
      <c r="E32" s="13"/>
      <c r="F32" s="14">
        <v>817.82000700000003</v>
      </c>
      <c r="G32" s="11">
        <v>786.06402600000001</v>
      </c>
      <c r="H32" s="12">
        <f t="shared" si="2"/>
        <v>0.82054016418925446</v>
      </c>
      <c r="I32" s="13"/>
      <c r="S32"/>
    </row>
    <row r="33" spans="1:19" x14ac:dyDescent="0.25">
      <c r="A33" s="20">
        <f t="shared" si="3"/>
        <v>570</v>
      </c>
      <c r="B33" s="14">
        <v>767.762024</v>
      </c>
      <c r="C33" s="11">
        <v>882.77099599999997</v>
      </c>
      <c r="D33" s="12">
        <f t="shared" si="1"/>
        <v>0.86971822531423548</v>
      </c>
      <c r="E33" s="13"/>
      <c r="F33" s="14">
        <v>766.42498799999998</v>
      </c>
      <c r="G33" s="11">
        <v>717.52502400000003</v>
      </c>
      <c r="H33" s="12">
        <f t="shared" si="2"/>
        <v>0.81422787652094952</v>
      </c>
      <c r="I33" s="13"/>
      <c r="S33"/>
    </row>
    <row r="34" spans="1:19" x14ac:dyDescent="0.25">
      <c r="A34" s="20">
        <f t="shared" si="3"/>
        <v>580</v>
      </c>
      <c r="B34" s="14">
        <v>938.12597700000003</v>
      </c>
      <c r="C34" s="11">
        <v>1163.244995</v>
      </c>
      <c r="D34" s="12">
        <f t="shared" si="1"/>
        <v>0.80647325458726782</v>
      </c>
      <c r="E34" s="13"/>
      <c r="F34" s="14">
        <v>937.01898200000005</v>
      </c>
      <c r="G34" s="11">
        <v>944.89202899999998</v>
      </c>
      <c r="H34" s="12">
        <f t="shared" si="2"/>
        <v>0.8132494266388266</v>
      </c>
      <c r="I34" s="13"/>
      <c r="S34"/>
    </row>
    <row r="35" spans="1:19" x14ac:dyDescent="0.25">
      <c r="A35" s="20">
        <f t="shared" si="3"/>
        <v>590</v>
      </c>
      <c r="B35" s="14">
        <v>961.34600799999998</v>
      </c>
      <c r="C35" s="11">
        <v>1218.698975</v>
      </c>
      <c r="D35" s="12">
        <f t="shared" si="1"/>
        <v>0.78882975018502821</v>
      </c>
      <c r="E35" s="13"/>
      <c r="F35" s="14">
        <v>961.16601600000001</v>
      </c>
      <c r="G35" s="11">
        <v>988.73999000000003</v>
      </c>
      <c r="H35" s="12">
        <f t="shared" si="2"/>
        <v>0.81145973362175894</v>
      </c>
      <c r="I35" s="13"/>
      <c r="S35"/>
    </row>
    <row r="36" spans="1:19" x14ac:dyDescent="0.25">
      <c r="A36" s="20">
        <f t="shared" si="3"/>
        <v>600</v>
      </c>
      <c r="B36" s="14">
        <v>902.99902299999997</v>
      </c>
      <c r="C36" s="11">
        <v>1099.5610349999999</v>
      </c>
      <c r="D36" s="12">
        <f t="shared" si="1"/>
        <v>0.8212359243886812</v>
      </c>
      <c r="E36" s="13"/>
      <c r="F36" s="14">
        <v>900.77398700000003</v>
      </c>
      <c r="G36" s="11">
        <v>889.35797100000002</v>
      </c>
      <c r="H36" s="12">
        <f t="shared" si="2"/>
        <v>0.81082793904729722</v>
      </c>
      <c r="I36" s="13"/>
      <c r="S36"/>
    </row>
    <row r="37" spans="1:19" x14ac:dyDescent="0.25">
      <c r="A37" s="20">
        <f t="shared" si="3"/>
        <v>610</v>
      </c>
      <c r="B37" s="14">
        <v>907.13800000000003</v>
      </c>
      <c r="C37" s="11">
        <v>1029.6949460000001</v>
      </c>
      <c r="D37" s="12">
        <f t="shared" si="1"/>
        <v>0.88097742299688819</v>
      </c>
      <c r="E37" s="13"/>
      <c r="F37" s="14">
        <v>907.80499299999997</v>
      </c>
      <c r="G37" s="11">
        <v>834.52801499999998</v>
      </c>
      <c r="H37" s="12">
        <f t="shared" si="2"/>
        <v>0.80986593568274023</v>
      </c>
      <c r="I37" s="13"/>
      <c r="S37"/>
    </row>
    <row r="38" spans="1:19" x14ac:dyDescent="0.25">
      <c r="A38" s="20">
        <f t="shared" si="3"/>
        <v>620</v>
      </c>
      <c r="B38" s="14">
        <v>925.73602300000005</v>
      </c>
      <c r="C38" s="11">
        <v>985.71997099999999</v>
      </c>
      <c r="D38" s="12">
        <f t="shared" si="1"/>
        <v>0.93914707040058543</v>
      </c>
      <c r="E38" s="13"/>
      <c r="F38" s="14">
        <v>927.34899900000005</v>
      </c>
      <c r="G38" s="11">
        <v>800.36999500000002</v>
      </c>
      <c r="H38" s="12">
        <f t="shared" si="2"/>
        <v>0.81055259330773399</v>
      </c>
      <c r="I38" s="13"/>
      <c r="S38"/>
    </row>
    <row r="39" spans="1:19" x14ac:dyDescent="0.25">
      <c r="A39" s="20">
        <f t="shared" si="3"/>
        <v>630</v>
      </c>
      <c r="B39" s="14">
        <v>945.66400099999998</v>
      </c>
      <c r="C39" s="11">
        <v>965.08502199999998</v>
      </c>
      <c r="D39" s="12">
        <f t="shared" si="1"/>
        <v>0.97987636264445099</v>
      </c>
      <c r="E39" s="13"/>
      <c r="F39" s="14">
        <v>942.56500200000005</v>
      </c>
      <c r="G39" s="11">
        <v>777.78198199999997</v>
      </c>
      <c r="H39" s="12">
        <f t="shared" si="2"/>
        <v>0.80857041990251177</v>
      </c>
      <c r="I39" s="13"/>
      <c r="S39"/>
    </row>
    <row r="40" spans="1:19" x14ac:dyDescent="0.25">
      <c r="A40" s="20">
        <f t="shared" si="3"/>
        <v>640</v>
      </c>
      <c r="B40" s="14">
        <v>949.01702899999998</v>
      </c>
      <c r="C40" s="11">
        <v>957.22699</v>
      </c>
      <c r="D40" s="12">
        <f t="shared" si="1"/>
        <v>0.99142318270821006</v>
      </c>
      <c r="E40" s="13"/>
      <c r="F40" s="14">
        <v>945.84600799999998</v>
      </c>
      <c r="G40" s="11">
        <v>774.84198000000004</v>
      </c>
      <c r="H40" s="12">
        <f t="shared" si="2"/>
        <v>0.81217903909314937</v>
      </c>
      <c r="I40" s="13"/>
      <c r="S40"/>
    </row>
    <row r="41" spans="1:19" ht="16.5" thickBot="1" x14ac:dyDescent="0.3">
      <c r="A41" s="21">
        <f t="shared" si="3"/>
        <v>650</v>
      </c>
      <c r="B41" s="14">
        <v>933.06298800000002</v>
      </c>
      <c r="C41" s="11">
        <v>967.59301800000003</v>
      </c>
      <c r="D41" s="12">
        <f t="shared" si="1"/>
        <v>0.96431347750795782</v>
      </c>
      <c r="E41" s="13"/>
      <c r="F41" s="14">
        <v>927.33697500000005</v>
      </c>
      <c r="G41" s="11">
        <v>779.81097399999999</v>
      </c>
      <c r="H41" s="12">
        <f t="shared" si="2"/>
        <v>0.81090504574866928</v>
      </c>
      <c r="I41" s="13"/>
      <c r="S41"/>
    </row>
    <row r="42" spans="1:19" x14ac:dyDescent="0.25">
      <c r="S42"/>
    </row>
    <row r="43" spans="1:19" x14ac:dyDescent="0.25">
      <c r="S43"/>
    </row>
    <row r="44" spans="1:19" x14ac:dyDescent="0.25">
      <c r="S44"/>
    </row>
    <row r="45" spans="1:19" x14ac:dyDescent="0.25">
      <c r="S45"/>
    </row>
    <row r="46" spans="1:19" x14ac:dyDescent="0.25">
      <c r="S46"/>
    </row>
    <row r="49" spans="7:7" x14ac:dyDescent="0.25">
      <c r="G49" t="s">
        <v>12</v>
      </c>
    </row>
  </sheetData>
  <sheetProtection selectLockedCells="1"/>
  <mergeCells count="2">
    <mergeCell ref="F2:H2"/>
    <mergeCell ref="A2:D2"/>
  </mergeCells>
  <pageMargins left="0.75" right="0.75" top="1" bottom="1" header="0.5" footer="0.5"/>
  <pageSetup orientation="portrait" horizontalDpi="4294967292" verticalDpi="4294967292" r:id="rId1"/>
  <ignoredErrors>
    <ignoredError sqref="D6 H7:H41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Ungaro</dc:creator>
  <cp:lastModifiedBy>Tyler Lemon</cp:lastModifiedBy>
  <dcterms:created xsi:type="dcterms:W3CDTF">2014-07-08T12:46:13Z</dcterms:created>
  <dcterms:modified xsi:type="dcterms:W3CDTF">2017-08-23T13:17:42Z</dcterms:modified>
  <cp:contentStatus/>
</cp:coreProperties>
</file>