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840"/>
  </bookViews>
  <sheets>
    <sheet name="Total PLC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8" i="1" l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59" i="1" s="1"/>
  <c r="K16" i="1"/>
  <c r="K7" i="1"/>
  <c r="K6" i="1"/>
  <c r="K8" i="1" s="1"/>
  <c r="K5" i="1"/>
</calcChain>
</file>

<file path=xl/sharedStrings.xml><?xml version="1.0" encoding="utf-8"?>
<sst xmlns="http://schemas.openxmlformats.org/spreadsheetml/2006/main" count="184" uniqueCount="146">
  <si>
    <t>TOTAL PLC  CONTROLLERS</t>
  </si>
  <si>
    <t>Item #</t>
  </si>
  <si>
    <t xml:space="preserve">PLC Controller </t>
  </si>
  <si>
    <t xml:space="preserve">Controller Description </t>
  </si>
  <si>
    <t>Revision</t>
  </si>
  <si>
    <t>Qt</t>
  </si>
  <si>
    <t>IP Address</t>
  </si>
  <si>
    <t>System(s)</t>
  </si>
  <si>
    <t># of Controller Spare/Dev</t>
  </si>
  <si>
    <t>PLC Module Total</t>
  </si>
  <si>
    <t>AB 1756-L72</t>
  </si>
  <si>
    <t xml:space="preserve">ControlLogix Controller </t>
  </si>
  <si>
    <t>20.055  27.00</t>
  </si>
  <si>
    <t xml:space="preserve">129.57.96.15 129.57.96.17 129.57.96.30 </t>
  </si>
  <si>
    <t>HB-Solenoid, HB-Torus, DBX</t>
  </si>
  <si>
    <t xml:space="preserve">AB 1756-L62 </t>
  </si>
  <si>
    <t>20.055  20.011</t>
  </si>
  <si>
    <t>129.57.165.211 129.57.165.212 129.57.165.13 129.57.165.14</t>
  </si>
  <si>
    <t>HC-SHMS,HC-HMS, HD- Solenoid</t>
  </si>
  <si>
    <t xml:space="preserve">AB-1769- L35E  </t>
  </si>
  <si>
    <t>CompactLogix Controller</t>
  </si>
  <si>
    <t>20.014, 20.013, 20.012</t>
  </si>
  <si>
    <t xml:space="preserve">129.57.26.22  129.57.26.23 129.57.26.24 129.57.26.26 129.57.26.148          </t>
  </si>
  <si>
    <t>HD-BCAL,FCAL,FDC, CDC</t>
  </si>
  <si>
    <t>TOTAL PLC CPU Controllers</t>
  </si>
  <si>
    <t>TOTAL PLC MODULES</t>
  </si>
  <si>
    <t xml:space="preserve">PLC Module </t>
  </si>
  <si>
    <t xml:space="preserve">Module Type </t>
  </si>
  <si>
    <t># of Channels</t>
  </si>
  <si>
    <t>Module Rev.</t>
  </si>
  <si>
    <t># Modules</t>
  </si>
  <si>
    <t># of Modules Spare/Dev</t>
  </si>
  <si>
    <t>PLC Modules Total</t>
  </si>
  <si>
    <t>1756-EWEB</t>
  </si>
  <si>
    <t>Web module</t>
  </si>
  <si>
    <t>N/A</t>
  </si>
  <si>
    <t>HB-Solenoid, HB-Torus, HD-Solenoid</t>
  </si>
  <si>
    <t>1756-EN2T/D</t>
  </si>
  <si>
    <t>Ethernet Network</t>
  </si>
  <si>
    <t>10.1/11.1</t>
  </si>
  <si>
    <t>1756-EN2T/C</t>
  </si>
  <si>
    <t>5.7/5.8</t>
  </si>
  <si>
    <t>HC-SHMS, HD-Solenoid</t>
  </si>
  <si>
    <t>1756-ENBT/A</t>
  </si>
  <si>
    <t>HC-SHMS</t>
  </si>
  <si>
    <t>1756-EN2T/B</t>
  </si>
  <si>
    <t>1756-CN2/B</t>
  </si>
  <si>
    <t>Controlnet Network</t>
  </si>
  <si>
    <t>20.22/20.9</t>
  </si>
  <si>
    <t>1756-CNB/D</t>
  </si>
  <si>
    <t>5.32/5.45/5.36</t>
  </si>
  <si>
    <t>HC-HMS</t>
  </si>
  <si>
    <t>1756-CN2/C</t>
  </si>
  <si>
    <t>1756-RM2/A</t>
  </si>
  <si>
    <t>Redundancy Module</t>
  </si>
  <si>
    <t>HC-SHMS,-HC-HMS</t>
  </si>
  <si>
    <t>1756-OF8/A</t>
  </si>
  <si>
    <t>Analog Voltage/Current Output</t>
  </si>
  <si>
    <t>HB-Solenoid, HB-Torus, HB-DBX</t>
  </si>
  <si>
    <t>1756-IF16/A</t>
  </si>
  <si>
    <t>Analog  Voltage/Current Input</t>
  </si>
  <si>
    <t>HB-Solenoid, HB-Torus, HB-DBX, HC-SHMS,HC-HMS, HD-Solenoid</t>
  </si>
  <si>
    <t>1756-OW16I/A</t>
  </si>
  <si>
    <t>Isolated Relay Output</t>
  </si>
  <si>
    <t>3.3/3.2/2.1</t>
  </si>
  <si>
    <t>1756-IV32/A</t>
  </si>
  <si>
    <t>DC Voltage Input Source</t>
  </si>
  <si>
    <t>32/16</t>
  </si>
  <si>
    <t>HB-Solenoid, HB-Torus</t>
  </si>
  <si>
    <t>1756-IB32/B</t>
  </si>
  <si>
    <t xml:space="preserve"> DC Voltage Input</t>
  </si>
  <si>
    <t>1756-IB16ISOE/A</t>
  </si>
  <si>
    <t>Sequence of Events Input</t>
  </si>
  <si>
    <t>1756-IV16/A</t>
  </si>
  <si>
    <t>VDC Voltage Input</t>
  </si>
  <si>
    <t>HC-SHMS, HC-HMS, HD-Solenoid</t>
  </si>
  <si>
    <t>1756-IB16D</t>
  </si>
  <si>
    <t>VDC Voltage Diagnostic Input</t>
  </si>
  <si>
    <t>HC-HMS, HD-Solenoid</t>
  </si>
  <si>
    <t>1756-OB16D/A</t>
  </si>
  <si>
    <t>VDC Voltage Diagnostic Output</t>
  </si>
  <si>
    <t>1756-OF6VI/A</t>
  </si>
  <si>
    <t>Analog Voltage Loop Output</t>
  </si>
  <si>
    <t>1.9/1.12</t>
  </si>
  <si>
    <t>1756-OF4/A</t>
  </si>
  <si>
    <t>1756-HSC/A</t>
  </si>
  <si>
    <t xml:space="preserve">High Speed Counter </t>
  </si>
  <si>
    <t>1794-ACN15/C</t>
  </si>
  <si>
    <t>ControlNet FlexI/O Adapter Module</t>
  </si>
  <si>
    <t>HC-HMS, HC-SHMS</t>
  </si>
  <si>
    <t>1769-IR6</t>
  </si>
  <si>
    <t xml:space="preserve">RTD/Direct Resistance Input </t>
  </si>
  <si>
    <t>HD-BCAL</t>
  </si>
  <si>
    <t>1769-OV16</t>
  </si>
  <si>
    <t xml:space="preserve">24 VDC Sink Output </t>
  </si>
  <si>
    <t>1769-OG16</t>
  </si>
  <si>
    <t>TTL Output</t>
  </si>
  <si>
    <t>HD-BCAL, HD-FCAL,HD-Target</t>
  </si>
  <si>
    <t>1769-OW16/A</t>
  </si>
  <si>
    <t xml:space="preserve">AC/DC Relay Output </t>
  </si>
  <si>
    <t>HD-FCAL, HD-FDC</t>
  </si>
  <si>
    <t>1769-IQ16</t>
  </si>
  <si>
    <t>24 VDC Sink/Source Input</t>
  </si>
  <si>
    <t>16/8</t>
  </si>
  <si>
    <t>HD-FCAL</t>
  </si>
  <si>
    <t xml:space="preserve">1769-IF8 </t>
  </si>
  <si>
    <t>Analog Voltage/Current Input</t>
  </si>
  <si>
    <t>HD-FCAL, HD-Target</t>
  </si>
  <si>
    <t>1769-HSC</t>
  </si>
  <si>
    <t>High-Speed Counter</t>
  </si>
  <si>
    <t>1769-IF4</t>
  </si>
  <si>
    <t>Voltage/Current Analog Input</t>
  </si>
  <si>
    <t>HD-FDC/CDC</t>
  </si>
  <si>
    <t>1769-IT6</t>
  </si>
  <si>
    <t>Thermocouple / mV Input</t>
  </si>
  <si>
    <t>HD-FDC/CDC, HD-Target</t>
  </si>
  <si>
    <t>1769-OF4</t>
  </si>
  <si>
    <t>Analog Current/Voltage Output</t>
  </si>
  <si>
    <t>Not Used</t>
  </si>
  <si>
    <t>1769-OB8</t>
  </si>
  <si>
    <t xml:space="preserve">Solid-State 24V DC Source, High-Current Output </t>
  </si>
  <si>
    <t xml:space="preserve">HD-Target </t>
  </si>
  <si>
    <t>1734-IE2V</t>
  </si>
  <si>
    <t>Analog Voltage Input</t>
  </si>
  <si>
    <t>HB-Torus, HD-BCAL, HD-Solenoid</t>
  </si>
  <si>
    <t>1734-IB4</t>
  </si>
  <si>
    <t xml:space="preserve">24V DC Sink Input </t>
  </si>
  <si>
    <t>HB-Torus</t>
  </si>
  <si>
    <t>1734-IE2C</t>
  </si>
  <si>
    <t>Analog Current Input</t>
  </si>
  <si>
    <t>HB-Torus, HD-FCAL</t>
  </si>
  <si>
    <t>1734-OE2C</t>
  </si>
  <si>
    <t>Analog Current Output</t>
  </si>
  <si>
    <t>1734-OW4</t>
  </si>
  <si>
    <t>AC/DC Relay Output</t>
  </si>
  <si>
    <t>HB-Torus, HD-FDC/CDC</t>
  </si>
  <si>
    <t>1734-IK/C</t>
  </si>
  <si>
    <t xml:space="preserve">Encoder/Counter </t>
  </si>
  <si>
    <t>1734-IT2I</t>
  </si>
  <si>
    <t>Thermocouple Cold-Conjuction Input</t>
  </si>
  <si>
    <t>HD-FCAL, HD-FDC/CDC</t>
  </si>
  <si>
    <t>1734-IE8C</t>
  </si>
  <si>
    <t>1734-OE4C</t>
  </si>
  <si>
    <t>HD-FDC/CDC, HD-Solenoid</t>
  </si>
  <si>
    <t>1734-IB8</t>
  </si>
  <si>
    <t>HD-Solenoid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</si>
</sst>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4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59"/>
  <sheetViews>
    <sheetView tabSelected="1" zoomScale="70" zoomScaleNormal="70" workbookViewId="0">
      <selection activeCell="Q22" sqref="Q22"/>
    </sheetView>
  </sheetViews>
  <sheetFormatPr defaultRowHeight="15" x14ac:dyDescent="0.25"/>
  <cols>
    <col min="4" max="4" width="19.5703125" customWidth="1"/>
    <col min="5" max="5" width="36.42578125" bestFit="1" customWidth="1"/>
    <col min="6" max="6" width="12" customWidth="1"/>
    <col min="7" max="7" width="16" customWidth="1"/>
    <col min="8" max="8" width="21.28515625" customWidth="1"/>
    <col min="9" max="9" width="31.5703125" customWidth="1"/>
    <col min="10" max="10" width="14.85546875" customWidth="1"/>
    <col min="11" max="11" width="14.5703125" customWidth="1"/>
  </cols>
  <sheetData>
    <row r="2" spans="3:11" ht="15.75" thickBot="1" x14ac:dyDescent="0.3"/>
    <row r="3" spans="3:11" ht="24" thickBot="1" x14ac:dyDescent="0.3">
      <c r="C3" s="1" t="s">
        <v>0</v>
      </c>
      <c r="D3" s="2"/>
      <c r="E3" s="2"/>
      <c r="F3" s="2"/>
      <c r="G3" s="2"/>
      <c r="H3" s="2"/>
      <c r="I3" s="2"/>
      <c r="J3" s="2"/>
      <c r="K3" s="3"/>
    </row>
    <row r="4" spans="3:11" ht="48" thickBot="1" x14ac:dyDescent="0.3"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 t="s">
        <v>6</v>
      </c>
      <c r="I4" s="7" t="s">
        <v>7</v>
      </c>
      <c r="J4" s="8" t="s">
        <v>8</v>
      </c>
      <c r="K4" s="9" t="s">
        <v>9</v>
      </c>
    </row>
    <row r="5" spans="3:11" ht="47.25" x14ac:dyDescent="0.25">
      <c r="C5" s="10">
        <v>1</v>
      </c>
      <c r="D5" s="11" t="s">
        <v>10</v>
      </c>
      <c r="E5" s="11" t="s">
        <v>11</v>
      </c>
      <c r="F5" s="12" t="s">
        <v>12</v>
      </c>
      <c r="G5" s="11">
        <v>3</v>
      </c>
      <c r="H5" s="12" t="s">
        <v>13</v>
      </c>
      <c r="I5" s="12" t="s">
        <v>14</v>
      </c>
      <c r="J5" s="11">
        <v>0</v>
      </c>
      <c r="K5" s="13">
        <f>SUM(J5,G5)</f>
        <v>3</v>
      </c>
    </row>
    <row r="6" spans="3:11" ht="63" x14ac:dyDescent="0.25">
      <c r="C6" s="14">
        <v>2</v>
      </c>
      <c r="D6" s="15" t="s">
        <v>15</v>
      </c>
      <c r="E6" s="15" t="s">
        <v>11</v>
      </c>
      <c r="F6" s="16" t="s">
        <v>16</v>
      </c>
      <c r="G6" s="15">
        <v>5</v>
      </c>
      <c r="H6" s="16" t="s">
        <v>17</v>
      </c>
      <c r="I6" s="16" t="s">
        <v>18</v>
      </c>
      <c r="J6" s="15">
        <v>0</v>
      </c>
      <c r="K6" s="17">
        <f t="shared" ref="K6:K7" si="0">SUM(J6,G6)</f>
        <v>5</v>
      </c>
    </row>
    <row r="7" spans="3:11" ht="79.5" thickBot="1" x14ac:dyDescent="0.3">
      <c r="C7" s="18">
        <v>3</v>
      </c>
      <c r="D7" s="19" t="s">
        <v>19</v>
      </c>
      <c r="E7" s="19" t="s">
        <v>20</v>
      </c>
      <c r="F7" s="20" t="s">
        <v>21</v>
      </c>
      <c r="G7" s="19">
        <v>5</v>
      </c>
      <c r="H7" s="20" t="s">
        <v>22</v>
      </c>
      <c r="I7" s="19" t="s">
        <v>23</v>
      </c>
      <c r="J7" s="19">
        <v>0</v>
      </c>
      <c r="K7" s="21">
        <f t="shared" si="0"/>
        <v>5</v>
      </c>
    </row>
    <row r="8" spans="3:11" ht="24" thickBot="1" x14ac:dyDescent="0.4">
      <c r="C8" s="22" t="s">
        <v>24</v>
      </c>
      <c r="D8" s="23"/>
      <c r="E8" s="23"/>
      <c r="F8" s="23"/>
      <c r="G8" s="23"/>
      <c r="H8" s="23"/>
      <c r="I8" s="23"/>
      <c r="J8" s="23"/>
      <c r="K8" s="24">
        <f>SUM(K5:K7)</f>
        <v>13</v>
      </c>
    </row>
    <row r="9" spans="3:11" x14ac:dyDescent="0.25">
      <c r="C9" s="25"/>
      <c r="D9" s="26"/>
      <c r="E9" s="26"/>
      <c r="F9" s="27"/>
      <c r="G9" s="27"/>
      <c r="H9" s="28"/>
      <c r="I9" s="27"/>
      <c r="J9" s="27"/>
      <c r="K9" s="27"/>
    </row>
    <row r="10" spans="3:11" x14ac:dyDescent="0.25">
      <c r="C10" s="29"/>
      <c r="D10" s="26"/>
      <c r="E10" s="26"/>
      <c r="F10" s="27"/>
      <c r="G10" s="27"/>
      <c r="H10" s="28"/>
      <c r="I10" s="27"/>
      <c r="J10" s="27"/>
      <c r="K10" s="27"/>
    </row>
    <row r="13" spans="3:11" ht="15.75" thickBot="1" x14ac:dyDescent="0.3"/>
    <row r="14" spans="3:11" ht="24" thickBot="1" x14ac:dyDescent="0.3">
      <c r="C14" s="1" t="s">
        <v>25</v>
      </c>
      <c r="D14" s="2"/>
      <c r="E14" s="2"/>
      <c r="F14" s="2"/>
      <c r="G14" s="2"/>
      <c r="H14" s="2"/>
      <c r="I14" s="2"/>
      <c r="J14" s="2"/>
      <c r="K14" s="3"/>
    </row>
    <row r="15" spans="3:11" ht="32.25" thickBot="1" x14ac:dyDescent="0.3">
      <c r="C15" s="30" t="s">
        <v>1</v>
      </c>
      <c r="D15" s="31" t="s">
        <v>26</v>
      </c>
      <c r="E15" s="31" t="s">
        <v>27</v>
      </c>
      <c r="F15" s="32" t="s">
        <v>28</v>
      </c>
      <c r="G15" s="31" t="s">
        <v>29</v>
      </c>
      <c r="H15" s="31" t="s">
        <v>30</v>
      </c>
      <c r="I15" s="32" t="s">
        <v>7</v>
      </c>
      <c r="J15" s="32" t="s">
        <v>31</v>
      </c>
      <c r="K15" s="33" t="s">
        <v>32</v>
      </c>
    </row>
    <row r="16" spans="3:11" ht="31.5" x14ac:dyDescent="0.25">
      <c r="C16" s="34">
        <v>1</v>
      </c>
      <c r="D16" s="35" t="s">
        <v>33</v>
      </c>
      <c r="E16" s="36" t="s">
        <v>34</v>
      </c>
      <c r="F16" s="36" t="s">
        <v>35</v>
      </c>
      <c r="G16" s="36">
        <v>5.0999999999999996</v>
      </c>
      <c r="H16" s="36">
        <v>3</v>
      </c>
      <c r="I16" s="37" t="s">
        <v>36</v>
      </c>
      <c r="J16" s="36">
        <v>0</v>
      </c>
      <c r="K16" s="38">
        <f>H16+J16</f>
        <v>3</v>
      </c>
    </row>
    <row r="17" spans="3:11" ht="31.5" x14ac:dyDescent="0.25">
      <c r="C17" s="39">
        <v>2</v>
      </c>
      <c r="D17" s="40" t="s">
        <v>37</v>
      </c>
      <c r="E17" s="41" t="s">
        <v>38</v>
      </c>
      <c r="F17" s="41" t="s">
        <v>35</v>
      </c>
      <c r="G17" s="41" t="s">
        <v>39</v>
      </c>
      <c r="H17" s="41">
        <v>7</v>
      </c>
      <c r="I17" s="42" t="s">
        <v>36</v>
      </c>
      <c r="J17" s="41">
        <v>0</v>
      </c>
      <c r="K17" s="43">
        <f t="shared" ref="K17:K43" si="1">H17+J17</f>
        <v>7</v>
      </c>
    </row>
    <row r="18" spans="3:11" ht="15.75" x14ac:dyDescent="0.25">
      <c r="C18" s="39">
        <v>3</v>
      </c>
      <c r="D18" s="40" t="s">
        <v>40</v>
      </c>
      <c r="E18" s="41" t="s">
        <v>38</v>
      </c>
      <c r="F18" s="41" t="s">
        <v>35</v>
      </c>
      <c r="G18" s="41" t="s">
        <v>41</v>
      </c>
      <c r="H18" s="41">
        <v>3</v>
      </c>
      <c r="I18" s="42" t="s">
        <v>42</v>
      </c>
      <c r="J18" s="41">
        <v>0</v>
      </c>
      <c r="K18" s="43">
        <f>H18+J18</f>
        <v>3</v>
      </c>
    </row>
    <row r="19" spans="3:11" ht="15.75" x14ac:dyDescent="0.25">
      <c r="C19" s="39">
        <v>4</v>
      </c>
      <c r="D19" s="40" t="s">
        <v>43</v>
      </c>
      <c r="E19" s="41" t="s">
        <v>38</v>
      </c>
      <c r="F19" s="41" t="s">
        <v>35</v>
      </c>
      <c r="G19" s="41">
        <v>6.6</v>
      </c>
      <c r="H19" s="41">
        <v>1</v>
      </c>
      <c r="I19" s="42" t="s">
        <v>44</v>
      </c>
      <c r="J19" s="41"/>
      <c r="K19" s="43">
        <f>H19+J19</f>
        <v>1</v>
      </c>
    </row>
    <row r="20" spans="3:11" ht="15.75" x14ac:dyDescent="0.25">
      <c r="C20" s="39">
        <v>5</v>
      </c>
      <c r="D20" s="40" t="s">
        <v>45</v>
      </c>
      <c r="E20" s="41" t="s">
        <v>38</v>
      </c>
      <c r="F20" s="41" t="s">
        <v>35</v>
      </c>
      <c r="G20" s="41">
        <v>5.8</v>
      </c>
      <c r="H20" s="41">
        <v>4</v>
      </c>
      <c r="I20" s="42" t="s">
        <v>42</v>
      </c>
      <c r="J20" s="41">
        <v>0</v>
      </c>
      <c r="K20" s="43">
        <f>H20+J20</f>
        <v>4</v>
      </c>
    </row>
    <row r="21" spans="3:11" ht="15.75" x14ac:dyDescent="0.25">
      <c r="C21" s="39">
        <v>6</v>
      </c>
      <c r="D21" s="40" t="s">
        <v>46</v>
      </c>
      <c r="E21" s="41" t="s">
        <v>47</v>
      </c>
      <c r="F21" s="41" t="s">
        <v>35</v>
      </c>
      <c r="G21" s="41" t="s">
        <v>48</v>
      </c>
      <c r="H21" s="41">
        <v>7</v>
      </c>
      <c r="I21" s="42" t="s">
        <v>42</v>
      </c>
      <c r="J21" s="41">
        <v>0</v>
      </c>
      <c r="K21" s="43">
        <f>H21+J21</f>
        <v>7</v>
      </c>
    </row>
    <row r="22" spans="3:11" ht="15.75" x14ac:dyDescent="0.25">
      <c r="C22" s="39">
        <v>7</v>
      </c>
      <c r="D22" s="40" t="s">
        <v>49</v>
      </c>
      <c r="E22" s="41" t="s">
        <v>47</v>
      </c>
      <c r="F22" s="41" t="s">
        <v>35</v>
      </c>
      <c r="G22" s="41" t="s">
        <v>50</v>
      </c>
      <c r="H22" s="41">
        <v>5</v>
      </c>
      <c r="I22" s="41" t="s">
        <v>51</v>
      </c>
      <c r="J22" s="41">
        <v>0</v>
      </c>
      <c r="K22" s="43">
        <f t="shared" ref="K22:K23" si="2">H22+J22</f>
        <v>5</v>
      </c>
    </row>
    <row r="23" spans="3:11" ht="15.75" x14ac:dyDescent="0.25">
      <c r="C23" s="39">
        <v>8</v>
      </c>
      <c r="D23" s="40" t="s">
        <v>52</v>
      </c>
      <c r="E23" s="41" t="s">
        <v>47</v>
      </c>
      <c r="F23" s="41" t="s">
        <v>35</v>
      </c>
      <c r="G23" s="41">
        <v>25.5</v>
      </c>
      <c r="H23" s="41">
        <v>2</v>
      </c>
      <c r="I23" s="41" t="s">
        <v>51</v>
      </c>
      <c r="J23" s="41">
        <v>0</v>
      </c>
      <c r="K23" s="43">
        <f t="shared" si="2"/>
        <v>2</v>
      </c>
    </row>
    <row r="24" spans="3:11" ht="15.75" x14ac:dyDescent="0.25">
      <c r="C24" s="39">
        <v>9</v>
      </c>
      <c r="D24" s="40" t="s">
        <v>53</v>
      </c>
      <c r="E24" s="41" t="s">
        <v>54</v>
      </c>
      <c r="F24" s="41" t="s">
        <v>35</v>
      </c>
      <c r="G24" s="41">
        <v>20.9</v>
      </c>
      <c r="H24" s="41">
        <v>4</v>
      </c>
      <c r="I24" s="41" t="s">
        <v>55</v>
      </c>
      <c r="J24" s="41">
        <v>0</v>
      </c>
      <c r="K24" s="43">
        <f t="shared" si="1"/>
        <v>4</v>
      </c>
    </row>
    <row r="25" spans="3:11" ht="15.75" x14ac:dyDescent="0.25">
      <c r="C25" s="39">
        <v>10</v>
      </c>
      <c r="D25" s="40" t="s">
        <v>56</v>
      </c>
      <c r="E25" s="41" t="s">
        <v>57</v>
      </c>
      <c r="F25" s="41">
        <v>8</v>
      </c>
      <c r="G25" s="41">
        <v>1.5</v>
      </c>
      <c r="H25" s="41">
        <v>6</v>
      </c>
      <c r="I25" s="42" t="s">
        <v>58</v>
      </c>
      <c r="J25" s="41">
        <v>0</v>
      </c>
      <c r="K25" s="43">
        <f>H25+J25</f>
        <v>6</v>
      </c>
    </row>
    <row r="26" spans="3:11" ht="47.25" x14ac:dyDescent="0.25">
      <c r="C26" s="39">
        <v>11</v>
      </c>
      <c r="D26" s="40" t="s">
        <v>59</v>
      </c>
      <c r="E26" s="41" t="s">
        <v>60</v>
      </c>
      <c r="F26" s="41">
        <v>16</v>
      </c>
      <c r="G26" s="41">
        <v>1.5</v>
      </c>
      <c r="H26" s="41">
        <v>67</v>
      </c>
      <c r="I26" s="42" t="s">
        <v>61</v>
      </c>
      <c r="J26" s="41">
        <v>0</v>
      </c>
      <c r="K26" s="43">
        <f t="shared" si="1"/>
        <v>67</v>
      </c>
    </row>
    <row r="27" spans="3:11" ht="47.25" x14ac:dyDescent="0.25">
      <c r="C27" s="39">
        <v>12</v>
      </c>
      <c r="D27" s="40" t="s">
        <v>62</v>
      </c>
      <c r="E27" s="41" t="s">
        <v>63</v>
      </c>
      <c r="F27" s="41">
        <v>16</v>
      </c>
      <c r="G27" s="41" t="s">
        <v>64</v>
      </c>
      <c r="H27" s="41">
        <v>31</v>
      </c>
      <c r="I27" s="42" t="s">
        <v>61</v>
      </c>
      <c r="J27" s="41">
        <v>0</v>
      </c>
      <c r="K27" s="43">
        <f t="shared" si="1"/>
        <v>31</v>
      </c>
    </row>
    <row r="28" spans="3:11" ht="15.75" x14ac:dyDescent="0.25">
      <c r="C28" s="39">
        <v>13</v>
      </c>
      <c r="D28" s="40" t="s">
        <v>65</v>
      </c>
      <c r="E28" s="41" t="s">
        <v>66</v>
      </c>
      <c r="F28" s="41" t="s">
        <v>67</v>
      </c>
      <c r="G28" s="41">
        <v>3.4</v>
      </c>
      <c r="H28" s="41">
        <v>4</v>
      </c>
      <c r="I28" s="41" t="s">
        <v>68</v>
      </c>
      <c r="J28" s="41">
        <v>0</v>
      </c>
      <c r="K28" s="43">
        <f t="shared" si="1"/>
        <v>4</v>
      </c>
    </row>
    <row r="29" spans="3:11" ht="15.75" x14ac:dyDescent="0.25">
      <c r="C29" s="39">
        <v>14</v>
      </c>
      <c r="D29" s="40" t="s">
        <v>69</v>
      </c>
      <c r="E29" s="41" t="s">
        <v>70</v>
      </c>
      <c r="F29" s="41">
        <v>32</v>
      </c>
      <c r="G29" s="41">
        <v>3.6</v>
      </c>
      <c r="H29" s="41">
        <v>3</v>
      </c>
      <c r="I29" s="41" t="s">
        <v>68</v>
      </c>
      <c r="J29" s="41">
        <v>0</v>
      </c>
      <c r="K29" s="43">
        <f t="shared" si="1"/>
        <v>3</v>
      </c>
    </row>
    <row r="30" spans="3:11" ht="31.5" x14ac:dyDescent="0.25">
      <c r="C30" s="39">
        <v>15</v>
      </c>
      <c r="D30" s="40" t="s">
        <v>71</v>
      </c>
      <c r="E30" s="41" t="s">
        <v>72</v>
      </c>
      <c r="F30" s="41">
        <v>16</v>
      </c>
      <c r="G30" s="41">
        <v>2.1</v>
      </c>
      <c r="H30" s="41">
        <v>4</v>
      </c>
      <c r="I30" s="42" t="s">
        <v>36</v>
      </c>
      <c r="J30" s="41">
        <v>0</v>
      </c>
      <c r="K30" s="43">
        <f t="shared" si="1"/>
        <v>4</v>
      </c>
    </row>
    <row r="31" spans="3:11" ht="31.5" x14ac:dyDescent="0.25">
      <c r="C31" s="39">
        <v>16</v>
      </c>
      <c r="D31" s="40" t="s">
        <v>73</v>
      </c>
      <c r="E31" s="41" t="s">
        <v>74</v>
      </c>
      <c r="F31" s="41">
        <v>16</v>
      </c>
      <c r="G31" s="41">
        <v>3.2</v>
      </c>
      <c r="H31" s="41">
        <v>10</v>
      </c>
      <c r="I31" s="42" t="s">
        <v>75</v>
      </c>
      <c r="J31" s="41">
        <v>0</v>
      </c>
      <c r="K31" s="43">
        <f t="shared" si="1"/>
        <v>10</v>
      </c>
    </row>
    <row r="32" spans="3:11" ht="15.75" x14ac:dyDescent="0.25">
      <c r="C32" s="39">
        <v>17</v>
      </c>
      <c r="D32" s="40" t="s">
        <v>76</v>
      </c>
      <c r="E32" s="41" t="s">
        <v>77</v>
      </c>
      <c r="F32" s="41">
        <v>16</v>
      </c>
      <c r="G32" s="41">
        <v>2.6</v>
      </c>
      <c r="H32" s="41">
        <v>7</v>
      </c>
      <c r="I32" s="41" t="s">
        <v>78</v>
      </c>
      <c r="J32" s="41">
        <v>0</v>
      </c>
      <c r="K32" s="43">
        <f t="shared" si="1"/>
        <v>7</v>
      </c>
    </row>
    <row r="33" spans="3:11" ht="15.75" x14ac:dyDescent="0.25">
      <c r="C33" s="39">
        <v>18</v>
      </c>
      <c r="D33" s="40" t="s">
        <v>79</v>
      </c>
      <c r="E33" s="41" t="s">
        <v>80</v>
      </c>
      <c r="F33" s="41">
        <v>16</v>
      </c>
      <c r="G33" s="41">
        <v>2.2999999999999998</v>
      </c>
      <c r="H33" s="41">
        <v>2</v>
      </c>
      <c r="I33" s="41" t="s">
        <v>51</v>
      </c>
      <c r="J33" s="41">
        <v>0</v>
      </c>
      <c r="K33" s="43">
        <f t="shared" si="1"/>
        <v>2</v>
      </c>
    </row>
    <row r="34" spans="3:11" ht="15.75" x14ac:dyDescent="0.25">
      <c r="C34" s="39">
        <v>19</v>
      </c>
      <c r="D34" s="40" t="s">
        <v>81</v>
      </c>
      <c r="E34" s="41" t="s">
        <v>82</v>
      </c>
      <c r="F34" s="41">
        <v>6</v>
      </c>
      <c r="G34" s="41" t="s">
        <v>83</v>
      </c>
      <c r="H34" s="41">
        <v>4</v>
      </c>
      <c r="I34" s="41" t="s">
        <v>51</v>
      </c>
      <c r="J34" s="41">
        <v>0</v>
      </c>
      <c r="K34" s="43">
        <f t="shared" si="1"/>
        <v>4</v>
      </c>
    </row>
    <row r="35" spans="3:11" ht="15.75" x14ac:dyDescent="0.25">
      <c r="C35" s="39">
        <v>20</v>
      </c>
      <c r="D35" s="40" t="s">
        <v>84</v>
      </c>
      <c r="E35" s="41" t="s">
        <v>57</v>
      </c>
      <c r="F35" s="41">
        <v>4</v>
      </c>
      <c r="G35" s="41">
        <v>1.5</v>
      </c>
      <c r="H35" s="41">
        <v>5</v>
      </c>
      <c r="I35" s="41" t="s">
        <v>44</v>
      </c>
      <c r="J35" s="41">
        <v>0</v>
      </c>
      <c r="K35" s="43">
        <f t="shared" si="1"/>
        <v>5</v>
      </c>
    </row>
    <row r="36" spans="3:11" ht="15.75" x14ac:dyDescent="0.25">
      <c r="C36" s="39">
        <v>21</v>
      </c>
      <c r="D36" s="40" t="s">
        <v>85</v>
      </c>
      <c r="E36" s="41" t="s">
        <v>86</v>
      </c>
      <c r="F36" s="41">
        <v>2</v>
      </c>
      <c r="G36" s="41">
        <v>1.4</v>
      </c>
      <c r="H36" s="41">
        <v>1</v>
      </c>
      <c r="I36" s="41" t="s">
        <v>51</v>
      </c>
      <c r="J36" s="41">
        <v>0</v>
      </c>
      <c r="K36" s="43">
        <f>H36+J36</f>
        <v>1</v>
      </c>
    </row>
    <row r="37" spans="3:11" ht="15.75" x14ac:dyDescent="0.25">
      <c r="C37" s="39">
        <v>22</v>
      </c>
      <c r="D37" s="40" t="s">
        <v>87</v>
      </c>
      <c r="E37" s="41" t="s">
        <v>88</v>
      </c>
      <c r="F37" s="41" t="s">
        <v>35</v>
      </c>
      <c r="G37" s="41">
        <v>5.3</v>
      </c>
      <c r="H37" s="41">
        <v>4</v>
      </c>
      <c r="I37" s="41" t="s">
        <v>89</v>
      </c>
      <c r="J37" s="41">
        <v>0</v>
      </c>
      <c r="K37" s="43">
        <f t="shared" si="1"/>
        <v>4</v>
      </c>
    </row>
    <row r="38" spans="3:11" ht="15.75" x14ac:dyDescent="0.25">
      <c r="C38" s="39">
        <v>23</v>
      </c>
      <c r="D38" s="40" t="s">
        <v>90</v>
      </c>
      <c r="E38" s="41" t="s">
        <v>91</v>
      </c>
      <c r="F38" s="41">
        <v>6</v>
      </c>
      <c r="G38" s="41">
        <v>1.3</v>
      </c>
      <c r="H38" s="41">
        <v>16</v>
      </c>
      <c r="I38" s="41" t="s">
        <v>92</v>
      </c>
      <c r="J38" s="41">
        <v>0</v>
      </c>
      <c r="K38" s="43">
        <f t="shared" si="1"/>
        <v>16</v>
      </c>
    </row>
    <row r="39" spans="3:11" ht="15.75" x14ac:dyDescent="0.25">
      <c r="C39" s="39">
        <v>24</v>
      </c>
      <c r="D39" s="40" t="s">
        <v>93</v>
      </c>
      <c r="E39" s="41" t="s">
        <v>94</v>
      </c>
      <c r="F39" s="41">
        <v>16</v>
      </c>
      <c r="G39" s="41">
        <v>3.1</v>
      </c>
      <c r="H39" s="41">
        <v>3</v>
      </c>
      <c r="I39" s="41" t="s">
        <v>92</v>
      </c>
      <c r="J39" s="41">
        <v>0</v>
      </c>
      <c r="K39" s="43">
        <f t="shared" si="1"/>
        <v>3</v>
      </c>
    </row>
    <row r="40" spans="3:11" ht="15.75" x14ac:dyDescent="0.25">
      <c r="C40" s="39">
        <v>25</v>
      </c>
      <c r="D40" s="40" t="s">
        <v>95</v>
      </c>
      <c r="E40" s="41" t="s">
        <v>96</v>
      </c>
      <c r="F40" s="41">
        <v>16</v>
      </c>
      <c r="G40" s="41">
        <v>3.1</v>
      </c>
      <c r="H40" s="41">
        <v>3</v>
      </c>
      <c r="I40" s="42" t="s">
        <v>97</v>
      </c>
      <c r="J40" s="41">
        <v>0</v>
      </c>
      <c r="K40" s="43">
        <f t="shared" si="1"/>
        <v>3</v>
      </c>
    </row>
    <row r="41" spans="3:11" ht="15.75" x14ac:dyDescent="0.25">
      <c r="C41" s="39">
        <v>26</v>
      </c>
      <c r="D41" s="40" t="s">
        <v>98</v>
      </c>
      <c r="E41" s="41" t="s">
        <v>99</v>
      </c>
      <c r="F41" s="41">
        <v>16</v>
      </c>
      <c r="G41" s="41">
        <v>3.1</v>
      </c>
      <c r="H41" s="41">
        <v>4</v>
      </c>
      <c r="I41" s="41" t="s">
        <v>100</v>
      </c>
      <c r="J41" s="41">
        <v>0</v>
      </c>
      <c r="K41" s="43">
        <f t="shared" si="1"/>
        <v>4</v>
      </c>
    </row>
    <row r="42" spans="3:11" ht="15.75" x14ac:dyDescent="0.25">
      <c r="C42" s="39">
        <v>27</v>
      </c>
      <c r="D42" s="40" t="s">
        <v>101</v>
      </c>
      <c r="E42" s="41" t="s">
        <v>102</v>
      </c>
      <c r="F42" s="41" t="s">
        <v>103</v>
      </c>
      <c r="G42" s="41">
        <v>3.1</v>
      </c>
      <c r="H42" s="41">
        <v>1</v>
      </c>
      <c r="I42" s="41" t="s">
        <v>104</v>
      </c>
      <c r="J42" s="41">
        <v>0</v>
      </c>
      <c r="K42" s="43">
        <f t="shared" si="1"/>
        <v>1</v>
      </c>
    </row>
    <row r="43" spans="3:11" ht="15.75" x14ac:dyDescent="0.25">
      <c r="C43" s="39">
        <v>28</v>
      </c>
      <c r="D43" s="40" t="s">
        <v>105</v>
      </c>
      <c r="E43" s="41" t="s">
        <v>106</v>
      </c>
      <c r="F43" s="41">
        <v>8</v>
      </c>
      <c r="G43" s="41">
        <v>1.1000000000000001</v>
      </c>
      <c r="H43" s="41">
        <v>8</v>
      </c>
      <c r="I43" s="41" t="s">
        <v>107</v>
      </c>
      <c r="J43" s="41">
        <v>0</v>
      </c>
      <c r="K43" s="43">
        <f t="shared" si="1"/>
        <v>8</v>
      </c>
    </row>
    <row r="44" spans="3:11" ht="15.75" x14ac:dyDescent="0.25">
      <c r="C44" s="39">
        <v>29</v>
      </c>
      <c r="D44" s="40" t="s">
        <v>108</v>
      </c>
      <c r="E44" s="41" t="s">
        <v>109</v>
      </c>
      <c r="F44" s="44">
        <v>0.5</v>
      </c>
      <c r="G44" s="41">
        <v>2.1</v>
      </c>
      <c r="H44" s="41">
        <v>1</v>
      </c>
      <c r="I44" s="41" t="s">
        <v>104</v>
      </c>
      <c r="J44" s="41">
        <v>0</v>
      </c>
      <c r="K44" s="43">
        <f>J44+H44</f>
        <v>1</v>
      </c>
    </row>
    <row r="45" spans="3:11" ht="15.75" x14ac:dyDescent="0.25">
      <c r="C45" s="39">
        <v>30</v>
      </c>
      <c r="D45" s="40" t="s">
        <v>110</v>
      </c>
      <c r="E45" s="41" t="s">
        <v>111</v>
      </c>
      <c r="F45" s="41">
        <v>4</v>
      </c>
      <c r="G45" s="41">
        <v>3.1</v>
      </c>
      <c r="H45" s="41">
        <v>1</v>
      </c>
      <c r="I45" s="41" t="s">
        <v>112</v>
      </c>
      <c r="J45" s="41">
        <v>0</v>
      </c>
      <c r="K45" s="43">
        <f t="shared" ref="K45:K48" si="3">J45+H45</f>
        <v>1</v>
      </c>
    </row>
    <row r="46" spans="3:11" ht="15.75" x14ac:dyDescent="0.25">
      <c r="C46" s="39">
        <v>31</v>
      </c>
      <c r="D46" s="40" t="s">
        <v>113</v>
      </c>
      <c r="E46" s="41" t="s">
        <v>114</v>
      </c>
      <c r="F46" s="41">
        <v>6</v>
      </c>
      <c r="G46" s="41">
        <v>2.2000000000000002</v>
      </c>
      <c r="H46" s="41">
        <v>4</v>
      </c>
      <c r="I46" s="42" t="s">
        <v>115</v>
      </c>
      <c r="J46" s="41">
        <v>0</v>
      </c>
      <c r="K46" s="43">
        <f t="shared" si="3"/>
        <v>4</v>
      </c>
    </row>
    <row r="47" spans="3:11" ht="15.75" x14ac:dyDescent="0.25">
      <c r="C47" s="39">
        <v>32</v>
      </c>
      <c r="D47" s="40" t="s">
        <v>116</v>
      </c>
      <c r="E47" s="41" t="s">
        <v>117</v>
      </c>
      <c r="F47" s="41">
        <v>4</v>
      </c>
      <c r="G47" s="41">
        <v>1.1000000000000001</v>
      </c>
      <c r="H47" s="41">
        <v>0</v>
      </c>
      <c r="I47" s="41" t="s">
        <v>118</v>
      </c>
      <c r="J47" s="41">
        <v>0</v>
      </c>
      <c r="K47" s="43">
        <f t="shared" si="3"/>
        <v>0</v>
      </c>
    </row>
    <row r="48" spans="3:11" ht="31.5" x14ac:dyDescent="0.25">
      <c r="C48" s="39">
        <v>33</v>
      </c>
      <c r="D48" s="40" t="s">
        <v>119</v>
      </c>
      <c r="E48" s="42" t="s">
        <v>120</v>
      </c>
      <c r="F48" s="41">
        <v>0.5</v>
      </c>
      <c r="G48" s="41">
        <v>3.1</v>
      </c>
      <c r="H48" s="41">
        <v>1</v>
      </c>
      <c r="I48" s="41" t="s">
        <v>121</v>
      </c>
      <c r="J48" s="41">
        <v>0</v>
      </c>
      <c r="K48" s="43">
        <f t="shared" si="3"/>
        <v>1</v>
      </c>
    </row>
    <row r="49" spans="3:11" ht="31.5" x14ac:dyDescent="0.25">
      <c r="C49" s="39">
        <v>34</v>
      </c>
      <c r="D49" s="40" t="s">
        <v>122</v>
      </c>
      <c r="E49" s="41" t="s">
        <v>123</v>
      </c>
      <c r="F49" s="41">
        <v>2</v>
      </c>
      <c r="G49" s="41">
        <v>3.4</v>
      </c>
      <c r="H49" s="41">
        <v>18</v>
      </c>
      <c r="I49" s="42" t="s">
        <v>124</v>
      </c>
      <c r="J49" s="41">
        <v>0</v>
      </c>
      <c r="K49" s="43">
        <f t="shared" ref="K49:K58" si="4">H49+J49</f>
        <v>18</v>
      </c>
    </row>
    <row r="50" spans="3:11" ht="15.75" x14ac:dyDescent="0.25">
      <c r="C50" s="39">
        <v>35</v>
      </c>
      <c r="D50" s="40" t="s">
        <v>125</v>
      </c>
      <c r="E50" s="41" t="s">
        <v>126</v>
      </c>
      <c r="F50" s="41">
        <v>4</v>
      </c>
      <c r="G50" s="41">
        <v>3.22</v>
      </c>
      <c r="H50" s="41">
        <v>1</v>
      </c>
      <c r="I50" s="41" t="s">
        <v>127</v>
      </c>
      <c r="J50" s="41">
        <v>0</v>
      </c>
      <c r="K50" s="43">
        <f t="shared" si="4"/>
        <v>1</v>
      </c>
    </row>
    <row r="51" spans="3:11" ht="15.75" x14ac:dyDescent="0.25">
      <c r="C51" s="39">
        <v>36</v>
      </c>
      <c r="D51" s="40" t="s">
        <v>128</v>
      </c>
      <c r="E51" s="41" t="s">
        <v>129</v>
      </c>
      <c r="F51" s="41">
        <v>2</v>
      </c>
      <c r="G51" s="41">
        <v>3.4</v>
      </c>
      <c r="H51" s="41">
        <v>2</v>
      </c>
      <c r="I51" s="41" t="s">
        <v>130</v>
      </c>
      <c r="J51" s="41">
        <v>0</v>
      </c>
      <c r="K51" s="43">
        <f t="shared" si="4"/>
        <v>2</v>
      </c>
    </row>
    <row r="52" spans="3:11" ht="15.75" x14ac:dyDescent="0.25">
      <c r="C52" s="39">
        <v>37</v>
      </c>
      <c r="D52" s="40" t="s">
        <v>131</v>
      </c>
      <c r="E52" s="41" t="s">
        <v>132</v>
      </c>
      <c r="F52" s="41">
        <v>2</v>
      </c>
      <c r="G52" s="41">
        <v>3.5</v>
      </c>
      <c r="H52" s="41">
        <v>1</v>
      </c>
      <c r="I52" s="41" t="s">
        <v>127</v>
      </c>
      <c r="J52" s="41">
        <v>0</v>
      </c>
      <c r="K52" s="43">
        <f t="shared" si="4"/>
        <v>1</v>
      </c>
    </row>
    <row r="53" spans="3:11" ht="15.75" x14ac:dyDescent="0.25">
      <c r="C53" s="39">
        <v>38</v>
      </c>
      <c r="D53" s="40" t="s">
        <v>133</v>
      </c>
      <c r="E53" s="41" t="s">
        <v>134</v>
      </c>
      <c r="F53" s="41">
        <v>4</v>
      </c>
      <c r="G53" s="41">
        <v>3.22</v>
      </c>
      <c r="H53" s="41">
        <v>3</v>
      </c>
      <c r="I53" s="41" t="s">
        <v>135</v>
      </c>
      <c r="J53" s="41">
        <v>0</v>
      </c>
      <c r="K53" s="43">
        <f t="shared" si="4"/>
        <v>3</v>
      </c>
    </row>
    <row r="54" spans="3:11" ht="15.75" x14ac:dyDescent="0.25">
      <c r="C54" s="39">
        <v>39</v>
      </c>
      <c r="D54" s="40" t="s">
        <v>136</v>
      </c>
      <c r="E54" s="41" t="s">
        <v>137</v>
      </c>
      <c r="F54" s="41">
        <v>1</v>
      </c>
      <c r="G54" s="41">
        <v>3.4</v>
      </c>
      <c r="H54" s="41">
        <v>2</v>
      </c>
      <c r="I54" s="41" t="s">
        <v>92</v>
      </c>
      <c r="J54" s="41">
        <v>0</v>
      </c>
      <c r="K54" s="43">
        <f t="shared" si="4"/>
        <v>2</v>
      </c>
    </row>
    <row r="55" spans="3:11" ht="15.75" x14ac:dyDescent="0.25">
      <c r="C55" s="39">
        <v>40</v>
      </c>
      <c r="D55" s="40" t="s">
        <v>138</v>
      </c>
      <c r="E55" s="41" t="s">
        <v>139</v>
      </c>
      <c r="F55" s="41">
        <v>2</v>
      </c>
      <c r="G55" s="41">
        <v>3.14</v>
      </c>
      <c r="H55" s="41">
        <v>5</v>
      </c>
      <c r="I55" s="42" t="s">
        <v>140</v>
      </c>
      <c r="J55" s="41">
        <v>0</v>
      </c>
      <c r="K55" s="43">
        <f t="shared" si="4"/>
        <v>5</v>
      </c>
    </row>
    <row r="56" spans="3:11" ht="15.75" x14ac:dyDescent="0.25">
      <c r="C56" s="39">
        <v>41</v>
      </c>
      <c r="D56" s="40" t="s">
        <v>141</v>
      </c>
      <c r="E56" s="41" t="s">
        <v>129</v>
      </c>
      <c r="F56" s="41">
        <v>8</v>
      </c>
      <c r="G56" s="41">
        <v>3.2</v>
      </c>
      <c r="H56" s="41">
        <v>1</v>
      </c>
      <c r="I56" s="41" t="s">
        <v>112</v>
      </c>
      <c r="J56" s="41">
        <v>0</v>
      </c>
      <c r="K56" s="43">
        <f t="shared" si="4"/>
        <v>1</v>
      </c>
    </row>
    <row r="57" spans="3:11" ht="15.75" x14ac:dyDescent="0.25">
      <c r="C57" s="39">
        <v>42</v>
      </c>
      <c r="D57" s="40" t="s">
        <v>142</v>
      </c>
      <c r="E57" s="41" t="s">
        <v>132</v>
      </c>
      <c r="F57" s="41">
        <v>4</v>
      </c>
      <c r="G57" s="41">
        <v>3.1</v>
      </c>
      <c r="H57" s="41">
        <v>3</v>
      </c>
      <c r="I57" s="42" t="s">
        <v>143</v>
      </c>
      <c r="J57" s="41">
        <v>0</v>
      </c>
      <c r="K57" s="43">
        <f t="shared" si="4"/>
        <v>3</v>
      </c>
    </row>
    <row r="58" spans="3:11" ht="16.5" thickBot="1" x14ac:dyDescent="0.3">
      <c r="C58" s="18">
        <v>43</v>
      </c>
      <c r="D58" s="45" t="s">
        <v>144</v>
      </c>
      <c r="E58" s="19" t="s">
        <v>126</v>
      </c>
      <c r="F58" s="19">
        <v>8</v>
      </c>
      <c r="G58" s="19">
        <v>3.22</v>
      </c>
      <c r="H58" s="19">
        <v>1</v>
      </c>
      <c r="I58" s="19" t="s">
        <v>145</v>
      </c>
      <c r="J58" s="19">
        <v>0</v>
      </c>
      <c r="K58" s="46">
        <f t="shared" si="4"/>
        <v>1</v>
      </c>
    </row>
    <row r="59" spans="3:11" ht="24" thickBot="1" x14ac:dyDescent="0.4">
      <c r="C59" s="22" t="s">
        <v>25</v>
      </c>
      <c r="D59" s="23"/>
      <c r="E59" s="23"/>
      <c r="F59" s="23"/>
      <c r="G59" s="23"/>
      <c r="H59" s="23"/>
      <c r="I59" s="23"/>
      <c r="J59" s="23"/>
      <c r="K59" s="24">
        <f>SUM(K16:K58)</f>
        <v>263</v>
      </c>
    </row>
  </sheetData>
  <mergeCells count="4">
    <mergeCell ref="C3:K3"/>
    <mergeCell ref="C8:J8"/>
    <mergeCell ref="C14:K14"/>
    <mergeCell ref="C59:J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PLCs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Campero</dc:creator>
  <cp:lastModifiedBy>Pablo Campero</cp:lastModifiedBy>
  <dcterms:created xsi:type="dcterms:W3CDTF">2019-01-31T12:41:33Z</dcterms:created>
  <dcterms:modified xsi:type="dcterms:W3CDTF">2019-01-31T12:48:02Z</dcterms:modified>
</cp:coreProperties>
</file>