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2 - UIM\2. Construction\8. CC 10YR Plan\Progress_Payments\"/>
    </mc:Choice>
  </mc:AlternateContent>
  <bookViews>
    <workbookView xWindow="0" yWindow="2565" windowWidth="7035" windowHeight="3465" activeTab="1"/>
  </bookViews>
  <sheets>
    <sheet name="Form 1" sheetId="1" r:id="rId1"/>
    <sheet name="Form 2" sheetId="5" r:id="rId2"/>
    <sheet name="Process" sheetId="4" r:id="rId3"/>
    <sheet name=" Accting USE Data Entry Form" sheetId="3" r:id="rId4"/>
  </sheets>
  <calcPr calcId="162913"/>
</workbook>
</file>

<file path=xl/calcChain.xml><?xml version="1.0" encoding="utf-8"?>
<calcChain xmlns="http://schemas.openxmlformats.org/spreadsheetml/2006/main">
  <c r="E14" i="5" l="1"/>
  <c r="E13" i="5"/>
  <c r="E12" i="5"/>
  <c r="E11" i="5"/>
  <c r="E10" i="5"/>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<sst xmlns="http://schemas.openxmlformats.org/spreadsheetml/2006/main" count="133" uniqueCount="60">
  <si>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</si>
  <si>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</si>
  <si>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</si>
  <si>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</si>
  <si>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</si>
  <si>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</si>
  <si>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</si>
  <si>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</si>
  <si>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</si>
  <si>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</si>
  <si>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</si>
  <si>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</si>
  <si>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</si>
  <si>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</si>
  <si>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</si>
  <si>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</si>
  <si>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</si>
  <si>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</si>
  <si>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</si>
  <si>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</si>
  <si>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</si>
  <si>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</si>
  <si>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</si>
  <si>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</si>
  <si>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</si>
  <si>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</si>
  <si>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</si>
  <si>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</si>
  <si>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</si>
  <si>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</si>
  <si>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</si>
  <si>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</si>
  <si>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</si>
  <si>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</si>
  <si>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</si>
  <si>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</si>
  <si>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</si>
  <si>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</si>
  <si>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</si>
  <si>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</si>
  <si>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</si>
  <si>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</si>
  <si>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</si>
  <si>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</si>
  <si>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</si>
  <si>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</si>
  <si>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</si>
  <si>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</si>
  <si>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</si>
  <si>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16-C0834</t>
  </si>
  <si>
    <t>Warwick Plumbing &amp; Heating</t>
  </si>
  <si>
    <t>Carolyn Stepney</t>
  </si>
  <si>
    <t>Computer Center 10 Year Base Bid</t>
  </si>
  <si>
    <t>Computer Center 10 Year Base Bid - Expended Contingency</t>
  </si>
  <si>
    <t>Additive 1 - Core Computing Fit-out</t>
  </si>
  <si>
    <t>Additive 2 - Remainig Core Computing Fit-out</t>
  </si>
  <si>
    <t>Budget Contingency on Addtives</t>
  </si>
  <si>
    <t>Mod 003 - Bid Additive 3 600 kW Generator</t>
  </si>
  <si>
    <t>Mod 003 - Bid Additive 4  Clean Agent</t>
  </si>
  <si>
    <t>Base Bid Budget 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</si>
</sst>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1" sqref="C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42735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0.48099999999999998</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t="s">
        <v>53</v>
      </c>
      <c r="H11" s="85"/>
      <c r="I11" s="85"/>
      <c r="J11" s="85"/>
      <c r="K11" s="85"/>
      <c r="L11" s="85"/>
    </row>
    <row r="12" spans="1:12" ht="47.25" customHeight="1" x14ac:dyDescent="0.2">
      <c r="A12" s="15">
        <v>3</v>
      </c>
      <c r="C12" s="52">
        <v>0.58620000000000005</v>
      </c>
      <c r="D12" s="80"/>
      <c r="E12" s="77" t="str">
        <f>IF($L$5="yes","X"," ")</f>
        <v xml:space="preserve"> </v>
      </c>
      <c r="G12" s="85" t="s">
        <v>54</v>
      </c>
      <c r="H12" s="85"/>
      <c r="I12" s="85"/>
      <c r="J12" s="85"/>
      <c r="K12" s="85"/>
      <c r="L12" s="85"/>
    </row>
    <row r="13" spans="1:12" ht="47.25" customHeight="1" x14ac:dyDescent="0.2">
      <c r="A13" s="15">
        <v>4</v>
      </c>
      <c r="C13" s="52">
        <v>0.21529999999999999</v>
      </c>
      <c r="D13" s="80"/>
      <c r="E13" s="77" t="str">
        <f>IF($L$5="yes","X"," ")</f>
        <v xml:space="preserve"> </v>
      </c>
      <c r="G13" s="85" t="s">
        <v>55</v>
      </c>
      <c r="H13" s="85"/>
      <c r="I13" s="85"/>
      <c r="J13" s="85"/>
      <c r="K13" s="85"/>
      <c r="L13" s="85"/>
    </row>
    <row r="14" spans="1:12" ht="47.25" customHeight="1" x14ac:dyDescent="0.2">
      <c r="A14" s="15">
        <v>5</v>
      </c>
      <c r="C14" s="52">
        <v>0</v>
      </c>
      <c r="D14" s="80"/>
      <c r="E14" s="77" t="str">
        <f>IF($L$5="yes","X"," ")</f>
        <v xml:space="preserve"> </v>
      </c>
      <c r="G14" s="85" t="s">
        <v>56</v>
      </c>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42735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42735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7" priority="1" stopIfTrue="1">
      <formula>$L$5="yes"</formula>
    </cfRule>
  </conditionalFormatting>
  <conditionalFormatting sqref="C11:C14">
    <cfRule type="expression" dxfId="6" priority="2" stopIfTrue="1">
      <formula>$L$5="yes"</formula>
    </cfRule>
  </conditionalFormatting>
  <conditionalFormatting sqref="E10">
    <cfRule type="expression" dxfId="5" priority="3" stopIfTrue="1">
      <formula>$L$5="no"</formula>
    </cfRule>
  </conditionalFormatting>
  <conditionalFormatting sqref="E11:E14">
    <cfRule type="expression" dxfId="4"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D13" sqref="D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49</v>
      </c>
      <c r="D7" s="45"/>
      <c r="E7" s="72"/>
      <c r="F7" s="45"/>
      <c r="G7" s="68" t="s">
        <v>6</v>
      </c>
      <c r="H7" s="14" t="s">
        <v>51</v>
      </c>
      <c r="I7" s="69"/>
      <c r="J7" s="36" t="s">
        <v>10</v>
      </c>
      <c r="K7" s="78">
        <v>42735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6</v>
      </c>
      <c r="C10" s="52">
        <v>5.1000000000000004E-3</v>
      </c>
      <c r="D10" s="79"/>
      <c r="E10" s="77" t="str">
        <f>IF($L$5="yes","X"," ")</f>
        <v xml:space="preserve"> </v>
      </c>
      <c r="G10" s="85" t="s">
        <v>57</v>
      </c>
      <c r="H10" s="85"/>
      <c r="I10" s="85"/>
      <c r="J10" s="85"/>
      <c r="K10" s="85"/>
      <c r="L10" s="85"/>
    </row>
    <row r="11" spans="1:12" ht="47.25" customHeight="1" x14ac:dyDescent="0.2">
      <c r="A11" s="15">
        <v>7</v>
      </c>
      <c r="C11" s="52">
        <v>0</v>
      </c>
      <c r="D11" s="80"/>
      <c r="E11" s="77" t="str">
        <f>IF($L$5="yes","X"," ")</f>
        <v xml:space="preserve"> </v>
      </c>
      <c r="G11" s="85" t="s">
        <v>58</v>
      </c>
      <c r="H11" s="85"/>
      <c r="I11" s="85"/>
      <c r="J11" s="85"/>
      <c r="K11" s="85"/>
      <c r="L11" s="85"/>
    </row>
    <row r="12" spans="1:12" ht="47.25" customHeight="1" x14ac:dyDescent="0.2">
      <c r="A12" s="15">
        <v>8</v>
      </c>
      <c r="C12" s="52">
        <v>0</v>
      </c>
      <c r="D12" s="80"/>
      <c r="E12" s="77" t="str">
        <f>IF($L$5="yes","X"," ")</f>
        <v xml:space="preserve"> </v>
      </c>
      <c r="G12" s="85" t="s">
        <v>59</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42735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42735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 1'!C5</f>
        <v>Warwick Plumbing &amp; Heating</v>
      </c>
      <c r="D6" s="14"/>
      <c r="E6" s="14"/>
      <c r="F6" s="14"/>
      <c r="G6" s="15"/>
      <c r="H6" s="14"/>
      <c r="I6" s="15"/>
      <c r="J6" s="2"/>
      <c r="K6" s="2" t="s">
        <v>39</v>
      </c>
      <c r="N6" s="14"/>
    </row>
    <row r="7" spans="1:16" ht="24.75" customHeight="1" x14ac:dyDescent="0.2">
      <c r="H7" s="2"/>
      <c r="K7" s="2"/>
      <c r="N7" s="4" t="s">
        <v>19</v>
      </c>
    </row>
    <row r="8" spans="1:16" x14ac:dyDescent="0.2">
      <c r="A8" t="s">
        <v>15</v>
      </c>
      <c r="B8" s="2"/>
      <c r="C8" s="14" t="str">
        <f>+'Form 1'!C7</f>
        <v>16-C0834</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 1</vt:lpstr>
      <vt:lpstr>Form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2017-01-03T18:31:54Z</cp:lastPrinted>
  <dcterms:created xsi:type="dcterms:W3CDTF">2007-10-19T12:34:40Z</dcterms:created>
  <dcterms:modified xsi:type="dcterms:W3CDTF">2017-01-03T18:31:56Z</dcterms:modified>
</cp:coreProperties>
</file>