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Connie\"/>
    </mc:Choice>
  </mc:AlternateContent>
  <bookViews>
    <workbookView xWindow="0" yWindow="0" windowWidth="19200" windowHeight="6470"/>
  </bookViews>
  <sheets>
    <sheet name="FY21" sheetId="1" r:id="rId1"/>
    <sheet name="Sheet2" sheetId="2" r:id="rId2"/>
  </sheets>
  <definedNames>
    <definedName name="_xlnm._FilterDatabase" localSheetId="0" hidden="1">'FY21'!$A$3:$N$11</definedName>
    <definedName name="_xlnm.Print_Area" localSheetId="0">'FY21'!$A$1:$N$11</definedName>
    <definedName name="_xlnm.Print_Titles" localSheetId="0">'FY21'!$3:$3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<sst xmlns="http://schemas.openxmlformats.org/spreadsheetml/2006/main" count="100" uniqueCount="64">
  <si>
    <t>Subcontract PO Status Update</t>
  </si>
  <si>
    <t>Updated:</t>
  </si>
  <si>
    <t>PO NUMBER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</si>
  <si>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</si>
  <si>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</si>
  <si>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</si>
  <si>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</si>
  <si>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</si>
  <si>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</si>
  <si>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</si>
  <si>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</si>
  <si>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</si>
  <si>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</si>
  <si>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</si>
  <si>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</si>
  <si>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</si>
  <si>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20-D1427</t>
  </si>
  <si>
    <t>21-D1331</t>
  </si>
  <si>
    <t>21-C1310</t>
  </si>
  <si>
    <t>20-C0029</t>
  </si>
  <si>
    <t>21-C0007</t>
  </si>
  <si>
    <t>20-C1137</t>
  </si>
  <si>
    <t>Open Count</t>
  </si>
  <si>
    <t/>
  </si>
  <si>
    <t>Open</t>
  </si>
  <si>
    <t>THEODORE PESHEHONOFF</t>
  </si>
  <si>
    <t>HUQUE, NAEEM A</t>
  </si>
  <si>
    <t>huque@jlab.org</t>
  </si>
  <si>
    <t>THOMAS HURATIAK</t>
  </si>
  <si>
    <t>MELISSA TORRES</t>
  </si>
  <si>
    <t>TORRES, MELISSA C</t>
  </si>
  <si>
    <t>torres@jlab.org</t>
  </si>
  <si>
    <t>WILSON, KATHERINE M</t>
  </si>
  <si>
    <t>kwilson@jlab.org</t>
  </si>
  <si>
    <t>HURATIAK, THOMAS</t>
  </si>
  <si>
    <t>huratiak@jlab.org</t>
  </si>
  <si>
    <t>DANFYSIK A/S</t>
  </si>
  <si>
    <t>D GRIFFITH</t>
  </si>
  <si>
    <t>PHILIP, SARIN</t>
  </si>
  <si>
    <t>philip@jlab.org</t>
  </si>
  <si>
    <t>ENERGYPULSE SYSTEMS IDA</t>
  </si>
  <si>
    <t>A M VALENTE</t>
  </si>
  <si>
    <t>VALENTE-FELICIANO, ANNE-M</t>
  </si>
  <si>
    <t>valente@jlab.org</t>
  </si>
  <si>
    <t>HAYASHI-REPIC CO LTD</t>
  </si>
  <si>
    <t xml:space="preserve">GIANLUIGI CIOVATI </t>
  </si>
  <si>
    <t>CIOVATI, GIANLUIGI</t>
  </si>
  <si>
    <t>gciovati@jlab.org</t>
  </si>
  <si>
    <t>JOSEPH OAT CORPORATION</t>
  </si>
  <si>
    <t>K WILSON/MIKED</t>
  </si>
  <si>
    <t>MACHINE BUILD TECH</t>
  </si>
  <si>
    <t>BILL HUNEWILL</t>
  </si>
  <si>
    <t>PERRY, CHRISTOPHER C</t>
  </si>
  <si>
    <t>cperry@jlab.org</t>
  </si>
  <si>
    <t>laney@jlab.org</t>
  </si>
  <si>
    <t>NEXT INTENT INC</t>
  </si>
  <si>
    <t>N HUQUE</t>
  </si>
  <si>
    <t>syang@jlab.org</t>
  </si>
  <si>
    <t>rarimmer@jlab.org</t>
  </si>
  <si>
    <t>edaly@jlab.org</t>
  </si>
  <si>
    <t>areilly@jlab.org</t>
  </si>
  <si>
    <t>tvp@jlab.org</t>
  </si>
  <si>
    <t>baggett@jlab.org</t>
  </si>
  <si>
    <t>reece@jlab.org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</si>
</sst>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0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5" fillId="2" borderId="3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20% - Accent5" xfId="2" builtinId="46"/>
    <cellStyle name="Comma" xfId="1" builtinId="3"/>
    <cellStyle name="Normal" xfId="0" builtinId="0"/>
  </cellStyles>
  <dxfs count="14"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zoomScale="110" zoomScaleNormal="110" workbookViewId="0">
      <pane xSplit="3" ySplit="3" topLeftCell="D7" activePane="bottomRight" state="frozen"/>
      <selection pane="topRight" activeCell="D1" sqref="D1"/>
      <selection pane="bottomLeft" activeCell="A4" sqref="A4"/>
      <selection pane="bottomRight" activeCell="C7" sqref="C7"/>
    </sheetView>
  </sheetViews>
  <sheetFormatPr defaultColWidth="12.453125" defaultRowHeight="12.5" x14ac:dyDescent="0.25"/>
  <cols>
    <col min="1" max="1" width="15.453125" style="2" customWidth="1"/>
    <col min="2" max="2" width="11.26953125" style="2" customWidth="1"/>
    <col min="3" max="3" width="23.1796875" style="2" customWidth="1"/>
    <col min="4" max="7" width="13.1796875" style="2" customWidth="1"/>
    <col min="8" max="8" width="14.453125" style="2" customWidth="1"/>
    <col min="9" max="9" width="23.1796875" style="2" customWidth="1"/>
    <col min="10" max="10" width="23.1796875" style="2" hidden="1" customWidth="1"/>
    <col min="11" max="14" width="23.1796875" style="5" customWidth="1"/>
    <col min="15" max="16384" width="12.453125" style="7"/>
  </cols>
  <sheetData>
    <row r="1" spans="1:14" ht="22.5" x14ac:dyDescent="0.45">
      <c r="A1" s="1" t="s">
        <v>0</v>
      </c>
      <c r="E1" s="3" t="s">
        <v>1</v>
      </c>
      <c r="F1" s="4">
        <v>44438</v>
      </c>
      <c r="L1" s="4"/>
      <c r="M1" s="6"/>
      <c r="N1" s="6"/>
    </row>
    <row r="2" spans="1:14" ht="16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9"/>
    </row>
    <row r="3" spans="1:14" ht="57.75" customHeight="1" thickBot="1" x14ac:dyDescent="0.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1" t="s">
        <v>12</v>
      </c>
      <c r="L3" s="11" t="s">
        <v>13</v>
      </c>
      <c r="M3" s="11" t="s">
        <v>14</v>
      </c>
      <c r="N3" s="11" t="s">
        <v>15</v>
      </c>
    </row>
    <row r="4" spans="1:14" ht="57.75" customHeight="1" x14ac:dyDescent="0.25">
      <c r="A4" s="12" t="s">
        <v>16</v>
      </c>
      <c r="B4" s="12" t="s">
        <v>24</v>
      </c>
      <c r="C4" s="12" t="s">
        <v>36</v>
      </c>
      <c r="D4" s="13">
        <v>155</v>
      </c>
      <c r="E4" s="13">
        <v>110</v>
      </c>
      <c r="F4" s="13">
        <v>110</v>
      </c>
      <c r="G4" s="13">
        <v>45</v>
      </c>
      <c r="H4" s="13">
        <v>45</v>
      </c>
      <c r="I4" s="12" t="s">
        <v>28</v>
      </c>
      <c r="J4" s="14" t="s">
        <v>37</v>
      </c>
      <c r="K4" s="15" t="s">
        <v>38</v>
      </c>
      <c r="L4" s="15" t="s">
        <v>23</v>
      </c>
      <c r="M4" s="15" t="s">
        <v>39</v>
      </c>
      <c r="N4" s="15" t="s">
        <v>23</v>
      </c>
    </row>
    <row r="5" spans="1:14" ht="55" customHeight="1" x14ac:dyDescent="0.25">
      <c r="A5" s="12" t="s">
        <v>17</v>
      </c>
      <c r="B5" s="12" t="s">
        <v>24</v>
      </c>
      <c r="C5" s="12" t="s">
        <v>40</v>
      </c>
      <c r="D5" s="13">
        <v>48</v>
      </c>
      <c r="E5" s="13">
        <v>0</v>
      </c>
      <c r="F5" s="13">
        <v>0</v>
      </c>
      <c r="G5" s="13">
        <v>48</v>
      </c>
      <c r="H5" s="13">
        <v>48</v>
      </c>
      <c r="I5" s="12" t="s">
        <v>28</v>
      </c>
      <c r="J5" s="14" t="s">
        <v>41</v>
      </c>
      <c r="K5" s="15" t="s">
        <v>42</v>
      </c>
      <c r="L5" s="15" t="s">
        <v>23</v>
      </c>
      <c r="M5" s="15" t="s">
        <v>43</v>
      </c>
      <c r="N5" s="15" t="s">
        <v>23</v>
      </c>
    </row>
    <row r="6" spans="1:14" ht="55" customHeight="1" x14ac:dyDescent="0.25">
      <c r="A6" s="12" t="s">
        <v>18</v>
      </c>
      <c r="B6" s="12" t="s">
        <v>24</v>
      </c>
      <c r="C6" s="12" t="s">
        <v>44</v>
      </c>
      <c r="D6" s="13">
        <v>350</v>
      </c>
      <c r="E6" s="13">
        <v>0</v>
      </c>
      <c r="F6" s="13">
        <v>0</v>
      </c>
      <c r="G6" s="13">
        <v>350</v>
      </c>
      <c r="H6" s="13">
        <v>350</v>
      </c>
      <c r="I6" s="12" t="s">
        <v>25</v>
      </c>
      <c r="J6" s="14" t="s">
        <v>45</v>
      </c>
      <c r="K6" s="15" t="s">
        <v>46</v>
      </c>
      <c r="L6" s="15" t="s">
        <v>23</v>
      </c>
      <c r="M6" s="15" t="s">
        <v>47</v>
      </c>
      <c r="N6" s="15" t="s">
        <v>23</v>
      </c>
    </row>
    <row r="7" spans="1:14" ht="55" customHeight="1" x14ac:dyDescent="0.25">
      <c r="A7" s="12" t="s">
        <v>19</v>
      </c>
      <c r="B7" s="12" t="s">
        <v>24</v>
      </c>
      <c r="C7" s="12" t="s">
        <v>48</v>
      </c>
      <c r="D7" s="13">
        <v>1847.24</v>
      </c>
      <c r="E7" s="13">
        <v>1827.3131599999999</v>
      </c>
      <c r="F7" s="13">
        <v>1827.3131599999999</v>
      </c>
      <c r="G7" s="13">
        <v>19.926840000000084</v>
      </c>
      <c r="H7" s="13">
        <v>19.926840000000084</v>
      </c>
      <c r="I7" s="12" t="s">
        <v>28</v>
      </c>
      <c r="J7" s="14" t="s">
        <v>49</v>
      </c>
      <c r="K7" s="15" t="s">
        <v>32</v>
      </c>
      <c r="L7" s="15" t="s">
        <v>34</v>
      </c>
      <c r="M7" s="15" t="s">
        <v>33</v>
      </c>
      <c r="N7" s="15" t="s">
        <v>35</v>
      </c>
    </row>
    <row r="8" spans="1:14" ht="55" customHeight="1" x14ac:dyDescent="0.25">
      <c r="A8" s="12" t="s">
        <v>20</v>
      </c>
      <c r="B8" s="12" t="s">
        <v>24</v>
      </c>
      <c r="C8" s="12" t="s">
        <v>50</v>
      </c>
      <c r="D8" s="13">
        <v>253.71</v>
      </c>
      <c r="E8" s="13">
        <v>199.596</v>
      </c>
      <c r="F8" s="13">
        <v>199.596</v>
      </c>
      <c r="G8" s="13">
        <v>54.114000000000004</v>
      </c>
      <c r="H8" s="13">
        <v>54.114000000000004</v>
      </c>
      <c r="I8" s="12" t="s">
        <v>28</v>
      </c>
      <c r="J8" s="14" t="s">
        <v>51</v>
      </c>
      <c r="K8" s="15" t="s">
        <v>52</v>
      </c>
      <c r="L8" s="15" t="s">
        <v>34</v>
      </c>
      <c r="M8" s="15" t="s">
        <v>53</v>
      </c>
      <c r="N8" s="15" t="s">
        <v>35</v>
      </c>
    </row>
    <row r="9" spans="1:14" ht="63.65" customHeight="1" x14ac:dyDescent="0.25">
      <c r="A9" s="12" t="s">
        <v>21</v>
      </c>
      <c r="B9" s="12" t="s">
        <v>24</v>
      </c>
      <c r="C9" s="12" t="s">
        <v>55</v>
      </c>
      <c r="D9" s="13">
        <v>314.76900000000001</v>
      </c>
      <c r="E9" s="13">
        <v>254.81299999999999</v>
      </c>
      <c r="F9" s="13">
        <v>254.81299999999999</v>
      </c>
      <c r="G9" s="13">
        <v>59.956000000000017</v>
      </c>
      <c r="H9" s="13">
        <v>59.956000000000017</v>
      </c>
      <c r="I9" s="12" t="s">
        <v>29</v>
      </c>
      <c r="J9" s="14" t="s">
        <v>56</v>
      </c>
      <c r="K9" s="15" t="s">
        <v>26</v>
      </c>
      <c r="L9" s="15" t="s">
        <v>30</v>
      </c>
      <c r="M9" s="15" t="s">
        <v>27</v>
      </c>
      <c r="N9" s="15" t="s">
        <v>31</v>
      </c>
    </row>
    <row r="10" spans="1:14" ht="55" customHeight="1" thickBot="1" x14ac:dyDescent="0.4">
      <c r="A10" s="16" t="s">
        <v>22</v>
      </c>
      <c r="B10" s="17"/>
      <c r="C10" s="17"/>
      <c r="D10" s="17"/>
      <c r="E10" s="17"/>
      <c r="F10" s="17"/>
      <c r="G10" s="17"/>
      <c r="H10" s="17"/>
      <c r="I10" s="17"/>
      <c r="J10" s="17"/>
      <c r="K10" s="18"/>
      <c r="L10" s="18"/>
      <c r="M10" s="18"/>
      <c r="N10" s="18"/>
    </row>
    <row r="11" spans="1:14" ht="55" customHeight="1" thickBot="1" x14ac:dyDescent="0.4">
      <c r="A11" s="19">
        <f>COUNTIF(B1:B10,"Open")</f>
        <v>6</v>
      </c>
      <c r="B11" s="19">
        <v>6</v>
      </c>
      <c r="C11" s="17"/>
      <c r="D11" s="17"/>
      <c r="E11" s="17"/>
      <c r="F11" s="17"/>
      <c r="G11" s="17"/>
      <c r="H11" s="17"/>
      <c r="I11" s="17"/>
      <c r="J11" s="17"/>
      <c r="K11" s="18"/>
      <c r="L11" s="18"/>
      <c r="M11" s="18"/>
      <c r="N11" s="18"/>
    </row>
    <row r="12" spans="1:14" ht="31.5" customHeight="1" x14ac:dyDescent="0.25"/>
  </sheetData>
  <conditionalFormatting sqref="B1:B3 B10 B12:B1048576">
    <cfRule type="cellIs" dxfId="13" priority="1761" operator="equal">
      <formula>"System Closed"</formula>
    </cfRule>
  </conditionalFormatting>
  <conditionalFormatting sqref="L1 F1">
    <cfRule type="containsText" dxfId="12" priority="1759" operator="containsText" text="DONE">
      <formula>NOT(ISERROR(SEARCH("DONE",F1)))</formula>
    </cfRule>
    <cfRule type="containsText" dxfId="11" priority="1760" operator="containsText" text="NEW">
      <formula>NOT(ISERROR(SEARCH("NEW",F1)))</formula>
    </cfRule>
  </conditionalFormatting>
  <conditionalFormatting sqref="B7">
    <cfRule type="cellIs" dxfId="10" priority="1135" operator="equal">
      <formula>"System Closed"</formula>
    </cfRule>
  </conditionalFormatting>
  <conditionalFormatting sqref="G7:H8">
    <cfRule type="cellIs" dxfId="9" priority="748" operator="equal">
      <formula>0</formula>
    </cfRule>
  </conditionalFormatting>
  <conditionalFormatting sqref="G9:H9">
    <cfRule type="cellIs" dxfId="8" priority="738" operator="equal">
      <formula>0</formula>
    </cfRule>
  </conditionalFormatting>
  <conditionalFormatting sqref="G4:H4">
    <cfRule type="cellIs" dxfId="6" priority="732" operator="equal">
      <formula>0</formula>
    </cfRule>
  </conditionalFormatting>
  <conditionalFormatting sqref="G5:H5">
    <cfRule type="cellIs" dxfId="5" priority="13" operator="equal">
      <formula>0</formula>
    </cfRule>
  </conditionalFormatting>
  <conditionalFormatting sqref="B5">
    <cfRule type="cellIs" dxfId="4" priority="14" operator="equal">
      <formula>"System Closed"</formula>
    </cfRule>
  </conditionalFormatting>
  <conditionalFormatting sqref="B6">
    <cfRule type="cellIs" dxfId="1" priority="10" operator="equal">
      <formula>"System Closed"</formula>
    </cfRule>
  </conditionalFormatting>
  <conditionalFormatting sqref="G6:H6">
    <cfRule type="cellIs" dxfId="0" priority="9" operator="equal">
      <formula>0</formula>
    </cfRule>
  </conditionalFormatting>
  <pageMargins left="0.75" right="0.25" top="0.75" bottom="0.75" header="0.3" footer="0.3"/>
  <pageSetup scale="54" fitToHeight="0" orientation="portrait" r:id="rId1"/>
  <headerFooter>
    <oddHeader>&amp;L&amp;8&amp;Z&amp;F&amp;CSUBCONTRACT POS 2018
&amp;D&amp;RFMA CR1410</oddHeader>
    <oddFooter>&amp;L&amp;9INV= COSTS FOR SERVICES
ACCR- ACCRUAL&amp;C&amp;9ACCR JGE= ACCR BASED ON INV RCD IN AP
DONE= CLOSED PO
NO ACCR= NO ACCRUAL NEEDED&amp;R&amp;F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F31"/>
  <sheetViews>
    <sheetView workbookViewId="0">
      <selection activeCell="D15" sqref="D15"/>
    </sheetView>
  </sheetViews>
  <sheetFormatPr defaultRowHeight="14.5" x14ac:dyDescent="0.35"/>
  <cols>
    <col min="3" max="3" width="19.08984375" customWidth="1"/>
    <col min="4" max="4" width="16.6328125" customWidth="1"/>
    <col min="5" max="5" width="9" customWidth="1"/>
    <col min="6" max="6" width="20.08984375" customWidth="1"/>
    <col min="8" max="8" width="13.54296875" customWidth="1"/>
  </cols>
  <sheetData>
    <row r="5" spans="3:6" x14ac:dyDescent="0.35">
      <c r="C5" t="s">
        <v>53</v>
      </c>
      <c r="D5" t="s">
        <v>57</v>
      </c>
      <c r="F5" t="s">
        <v>35</v>
      </c>
    </row>
    <row r="6" spans="3:6" x14ac:dyDescent="0.35">
      <c r="C6" t="s">
        <v>47</v>
      </c>
      <c r="D6" t="s">
        <v>58</v>
      </c>
      <c r="F6" t="s">
        <v>54</v>
      </c>
    </row>
    <row r="7" spans="3:6" x14ac:dyDescent="0.35">
      <c r="C7" t="s">
        <v>27</v>
      </c>
      <c r="D7" t="s">
        <v>59</v>
      </c>
      <c r="F7" t="s">
        <v>31</v>
      </c>
    </row>
    <row r="8" spans="3:6" x14ac:dyDescent="0.35">
      <c r="C8" t="s">
        <v>33</v>
      </c>
      <c r="D8" t="s">
        <v>60</v>
      </c>
      <c r="F8" t="s">
        <v>61</v>
      </c>
    </row>
    <row r="9" spans="3:6" x14ac:dyDescent="0.35">
      <c r="C9" t="s">
        <v>39</v>
      </c>
      <c r="D9" t="s">
        <v>62</v>
      </c>
    </row>
    <row r="10" spans="3:6" x14ac:dyDescent="0.35">
      <c r="C10" t="s">
        <v>43</v>
      </c>
      <c r="D10" t="s">
        <v>63</v>
      </c>
    </row>
    <row r="19" spans="3:3" x14ac:dyDescent="0.35">
      <c r="C19" t="s">
        <v>23</v>
      </c>
    </row>
    <row r="20" spans="3:3" x14ac:dyDescent="0.35">
      <c r="C20" t="s">
        <v>23</v>
      </c>
    </row>
    <row r="21" spans="3:3" x14ac:dyDescent="0.35">
      <c r="C21" t="s">
        <v>23</v>
      </c>
    </row>
    <row r="22" spans="3:3" x14ac:dyDescent="0.35">
      <c r="C22" t="s">
        <v>23</v>
      </c>
    </row>
    <row r="23" spans="3:3" x14ac:dyDescent="0.35">
      <c r="C23" t="s">
        <v>23</v>
      </c>
    </row>
    <row r="24" spans="3:3" x14ac:dyDescent="0.35">
      <c r="C24" t="s">
        <v>23</v>
      </c>
    </row>
    <row r="25" spans="3:3" x14ac:dyDescent="0.35">
      <c r="C25" t="s">
        <v>23</v>
      </c>
    </row>
    <row r="26" spans="3:3" x14ac:dyDescent="0.35">
      <c r="C26" t="s">
        <v>23</v>
      </c>
    </row>
    <row r="27" spans="3:3" x14ac:dyDescent="0.35">
      <c r="C27" t="s">
        <v>23</v>
      </c>
    </row>
    <row r="28" spans="3:3" x14ac:dyDescent="0.35">
      <c r="C28" t="s">
        <v>23</v>
      </c>
    </row>
    <row r="29" spans="3:3" x14ac:dyDescent="0.35">
      <c r="C29" t="s">
        <v>23</v>
      </c>
    </row>
    <row r="30" spans="3:3" x14ac:dyDescent="0.35">
      <c r="C30" t="s">
        <v>23</v>
      </c>
    </row>
    <row r="31" spans="3:3" x14ac:dyDescent="0.35">
      <c r="C31" t="s">
        <v>23</v>
      </c>
    </row>
  </sheetData>
  <sortState ref="F5:F13">
    <sortCondition ref="F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FY21</vt:lpstr>
      <vt:lpstr>Sheet2</vt:lpstr>
      <vt:lpstr>'FY21'!Print_Area</vt:lpstr>
      <vt:lpstr>'FY21'!Print_Titles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Adams</dc:creator>
  <cp:lastModifiedBy>Connie Adams</cp:lastModifiedBy>
  <dcterms:created xsi:type="dcterms:W3CDTF">2021-08-31T13:08:58Z</dcterms:created>
  <dcterms:modified xsi:type="dcterms:W3CDTF">2021-09-03T15:56:32Z</dcterms:modified>
</cp:coreProperties>
</file>