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definedNames>
    <definedName name="_xlnm._FilterDatabase" localSheetId="0" hidden="1">'FY21'!$A$3:$N$15</definedName>
    <definedName name="_xlnm.Print_Area" localSheetId="0">'FY21'!$A$1:$N$15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<sst xmlns="http://schemas.openxmlformats.org/spreadsheetml/2006/main" count="122" uniqueCount="76">
  <si>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</si>
  <si>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</si>
  <si>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</si>
  <si>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</si>
  <si>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</si>
  <si>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</si>
  <si>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</si>
  <si>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</si>
  <si>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</si>
  <si>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</si>
  <si>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</si>
  <si>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</si>
  <si>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</si>
  <si>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</si>
  <si>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</si>
  <si>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</si>
  <si>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19C0197010</t>
  </si>
  <si>
    <t>20-D1427</t>
  </si>
  <si>
    <t>19-C0904</t>
  </si>
  <si>
    <t>20-C0029</t>
  </si>
  <si>
    <t>21-C1179</t>
  </si>
  <si>
    <t>21-C0007</t>
  </si>
  <si>
    <t>20-C1137</t>
  </si>
  <si>
    <t>20-C1342</t>
  </si>
  <si>
    <t>21-C1176</t>
  </si>
  <si>
    <t>Open Count</t>
  </si>
  <si>
    <t/>
  </si>
  <si>
    <t>Open</t>
  </si>
  <si>
    <t>HUQUE, NAEEM A</t>
  </si>
  <si>
    <t>huque@jlab.org</t>
  </si>
  <si>
    <t>BENNU GROUP INC</t>
  </si>
  <si>
    <t>THOMAS HURATIAK</t>
  </si>
  <si>
    <t>CLARK NEXSEN INC</t>
  </si>
  <si>
    <t>MELISSA TORRES</t>
  </si>
  <si>
    <t>C SNETTER</t>
  </si>
  <si>
    <t>SNETTER, CHRISTINE F</t>
  </si>
  <si>
    <t>TORRES, MELISSA C</t>
  </si>
  <si>
    <t>snetter@jlab.org</t>
  </si>
  <si>
    <t>torres@jlab.org</t>
  </si>
  <si>
    <t>CAROLYN STEPNEY</t>
  </si>
  <si>
    <t>FRIES, RUSSELL W</t>
  </si>
  <si>
    <t>rfries@jlab.org</t>
  </si>
  <si>
    <t>WILSON, KATHERINE M</t>
  </si>
  <si>
    <t>kwilson@jlab.org</t>
  </si>
  <si>
    <t>C KEITH</t>
  </si>
  <si>
    <t>KEITH, CHRISTOPHE D</t>
  </si>
  <si>
    <t>ckeith@jlab.org</t>
  </si>
  <si>
    <t>HURATIAK, THOMAS</t>
  </si>
  <si>
    <t>huratiak@jlab.org</t>
  </si>
  <si>
    <t>DANFYSIK A/S</t>
  </si>
  <si>
    <t>D GRIFFITH</t>
  </si>
  <si>
    <t>PHILIP, SARIN</t>
  </si>
  <si>
    <t>philip@jlab.org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</si>
  <si>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</si>
  <si>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</si>
  <si>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</si>
  <si>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</si>
  <si>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</si>
  <si>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</si>
  <si>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K WILSON</t>
  </si>
  <si>
    <t>MACHINE BUILD TECH</t>
  </si>
  <si>
    <t>BILL HUNEWILL</t>
  </si>
  <si>
    <t>PERRY, CHRISTOPHER C</t>
  </si>
  <si>
    <t>cperry@jlab.org</t>
  </si>
  <si>
    <t>NEXT INTENT INC</t>
  </si>
  <si>
    <t>DEANN MADDOX</t>
  </si>
  <si>
    <t>N HUQUE</t>
  </si>
  <si>
    <t>MADDOX, DEANN J</t>
  </si>
  <si>
    <t>maddox@jlab.org</t>
  </si>
  <si>
    <t>ZORN, CARL J</t>
  </si>
  <si>
    <t>zorn@jlab.org</t>
  </si>
  <si>
    <t>SPACE CRYOMAGNETICS LTD</t>
  </si>
  <si>
    <t xml:space="preserve">THE RESEARCH FOUNDATION </t>
  </si>
  <si>
    <t>C ZORN</t>
  </si>
  <si>
    <t>21-D1425</t>
  </si>
  <si>
    <t>B WISSLER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</si>
</sst>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abSelected="1" zoomScale="116" zoomScaleNormal="116" workbookViewId="0">
      <pane xSplit="3" ySplit="3" topLeftCell="K11" activePane="bottomRight" state="frozen"/>
      <selection pane="topRight" activeCell="D1" sqref="D1"/>
      <selection pane="bottomLeft" activeCell="A4" sqref="A4"/>
      <selection pane="bottomRight" activeCell="K12" sqref="K12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44453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74</v>
      </c>
      <c r="B4" s="13" t="s">
        <v>27</v>
      </c>
      <c r="C4" s="13" t="s">
        <v>30</v>
      </c>
      <c r="D4" s="14">
        <v>113.88200000000001</v>
      </c>
      <c r="E4" s="14">
        <v>0</v>
      </c>
      <c r="F4" s="14">
        <v>0</v>
      </c>
      <c r="G4" s="14">
        <v>113.88200000000001</v>
      </c>
      <c r="H4" s="14">
        <v>113.88200000000001</v>
      </c>
      <c r="I4" s="13" t="s">
        <v>31</v>
      </c>
      <c r="J4" s="15" t="s">
        <v>75</v>
      </c>
      <c r="K4" s="16" t="s">
        <v>62</v>
      </c>
      <c r="L4" s="16" t="s">
        <v>26</v>
      </c>
      <c r="M4" s="16" t="s">
        <v>63</v>
      </c>
      <c r="N4" s="16" t="s">
        <v>26</v>
      </c>
    </row>
    <row r="5" spans="1:14" ht="57.75" customHeight="1" x14ac:dyDescent="0.25">
      <c r="A5" s="13" t="s">
        <v>16</v>
      </c>
      <c r="B5" s="13" t="s">
        <v>27</v>
      </c>
      <c r="C5" s="13" t="s">
        <v>32</v>
      </c>
      <c r="D5" s="14">
        <v>3304.3038999999999</v>
      </c>
      <c r="E5" s="14">
        <v>2286.4872700000001</v>
      </c>
      <c r="F5" s="14">
        <v>2153.41275</v>
      </c>
      <c r="G5" s="14">
        <v>1017.8166299999998</v>
      </c>
      <c r="H5" s="14">
        <v>1150.8911499999999</v>
      </c>
      <c r="I5" s="13" t="s">
        <v>33</v>
      </c>
      <c r="J5" s="15" t="s">
        <v>34</v>
      </c>
      <c r="K5" s="16" t="s">
        <v>35</v>
      </c>
      <c r="L5" s="16" t="s">
        <v>36</v>
      </c>
      <c r="M5" s="16" t="s">
        <v>37</v>
      </c>
      <c r="N5" s="16" t="s">
        <v>38</v>
      </c>
    </row>
    <row r="6" spans="1:14" ht="56" customHeight="1" x14ac:dyDescent="0.25">
      <c r="A6" s="13" t="s">
        <v>17</v>
      </c>
      <c r="B6" s="13" t="s">
        <v>27</v>
      </c>
      <c r="C6" s="13" t="s">
        <v>49</v>
      </c>
      <c r="D6" s="14">
        <v>155</v>
      </c>
      <c r="E6" s="14">
        <v>110</v>
      </c>
      <c r="F6" s="14">
        <v>110</v>
      </c>
      <c r="G6" s="14">
        <v>45</v>
      </c>
      <c r="H6" s="14">
        <v>45</v>
      </c>
      <c r="I6" s="13" t="s">
        <v>31</v>
      </c>
      <c r="J6" s="15" t="s">
        <v>50</v>
      </c>
      <c r="K6" s="16" t="s">
        <v>51</v>
      </c>
      <c r="L6" s="16" t="s">
        <v>26</v>
      </c>
      <c r="M6" s="16" t="s">
        <v>52</v>
      </c>
      <c r="N6" s="16" t="s">
        <v>26</v>
      </c>
    </row>
    <row r="7" spans="1:14" ht="55" customHeight="1" x14ac:dyDescent="0.25">
      <c r="A7" s="13" t="s">
        <v>18</v>
      </c>
      <c r="B7" s="13" t="s">
        <v>27</v>
      </c>
      <c r="C7" s="13" t="s">
        <v>53</v>
      </c>
      <c r="D7" s="14">
        <v>1517.1369999999999</v>
      </c>
      <c r="E7" s="14">
        <v>1514.82879</v>
      </c>
      <c r="F7" s="14">
        <v>1514.692</v>
      </c>
      <c r="G7" s="14">
        <v>2.3082099999999173</v>
      </c>
      <c r="H7" s="14">
        <v>2.4449999999999363</v>
      </c>
      <c r="I7" s="13" t="s">
        <v>39</v>
      </c>
      <c r="J7" s="15" t="s">
        <v>54</v>
      </c>
      <c r="K7" s="16" t="s">
        <v>40</v>
      </c>
      <c r="L7" s="16" t="s">
        <v>55</v>
      </c>
      <c r="M7" s="16" t="s">
        <v>41</v>
      </c>
      <c r="N7" s="16" t="s">
        <v>56</v>
      </c>
    </row>
    <row r="8" spans="1:14" ht="55" customHeight="1" x14ac:dyDescent="0.25">
      <c r="A8" s="13" t="s">
        <v>19</v>
      </c>
      <c r="B8" s="13" t="s">
        <v>27</v>
      </c>
      <c r="C8" s="13" t="s">
        <v>57</v>
      </c>
      <c r="D8" s="14">
        <v>1847.24</v>
      </c>
      <c r="E8" s="14">
        <v>1827.3131599999999</v>
      </c>
      <c r="F8" s="14">
        <v>1827.3131599999999</v>
      </c>
      <c r="G8" s="14">
        <v>19.926840000000084</v>
      </c>
      <c r="H8" s="14">
        <v>19.926840000000084</v>
      </c>
      <c r="I8" s="13" t="s">
        <v>31</v>
      </c>
      <c r="J8" s="15" t="s">
        <v>58</v>
      </c>
      <c r="K8" s="16" t="s">
        <v>42</v>
      </c>
      <c r="L8" s="16" t="s">
        <v>47</v>
      </c>
      <c r="M8" s="16" t="s">
        <v>43</v>
      </c>
      <c r="N8" s="16" t="s">
        <v>48</v>
      </c>
    </row>
    <row r="9" spans="1:14" ht="55" customHeight="1" x14ac:dyDescent="0.25">
      <c r="A9" s="13" t="s">
        <v>20</v>
      </c>
      <c r="B9" s="13" t="s">
        <v>27</v>
      </c>
      <c r="C9" s="13" t="s">
        <v>57</v>
      </c>
      <c r="D9" s="14">
        <v>437.95699999999999</v>
      </c>
      <c r="E9" s="14">
        <v>175.18279999999999</v>
      </c>
      <c r="F9" s="14">
        <v>87.591399999999993</v>
      </c>
      <c r="G9" s="14">
        <v>262.77420000000001</v>
      </c>
      <c r="H9" s="14">
        <v>350.36559999999997</v>
      </c>
      <c r="I9" s="13" t="s">
        <v>31</v>
      </c>
      <c r="J9" s="15" t="s">
        <v>59</v>
      </c>
      <c r="K9" s="16" t="s">
        <v>42</v>
      </c>
      <c r="L9" s="16" t="s">
        <v>28</v>
      </c>
      <c r="M9" s="16" t="s">
        <v>43</v>
      </c>
      <c r="N9" s="16" t="s">
        <v>29</v>
      </c>
    </row>
    <row r="10" spans="1:14" ht="55" customHeight="1" x14ac:dyDescent="0.25">
      <c r="A10" s="13" t="s">
        <v>21</v>
      </c>
      <c r="B10" s="13" t="s">
        <v>27</v>
      </c>
      <c r="C10" s="13" t="s">
        <v>60</v>
      </c>
      <c r="D10" s="14">
        <v>253.71</v>
      </c>
      <c r="E10" s="14">
        <v>199.596</v>
      </c>
      <c r="F10" s="14">
        <v>199.596</v>
      </c>
      <c r="G10" s="14">
        <v>54.114000000000004</v>
      </c>
      <c r="H10" s="14">
        <v>54.114000000000004</v>
      </c>
      <c r="I10" s="13" t="s">
        <v>31</v>
      </c>
      <c r="J10" s="15" t="s">
        <v>61</v>
      </c>
      <c r="K10" s="16" t="s">
        <v>62</v>
      </c>
      <c r="L10" s="16" t="s">
        <v>47</v>
      </c>
      <c r="M10" s="16" t="s">
        <v>63</v>
      </c>
      <c r="N10" s="16" t="s">
        <v>48</v>
      </c>
    </row>
    <row r="11" spans="1:14" ht="63.65" customHeight="1" x14ac:dyDescent="0.25">
      <c r="A11" s="13" t="s">
        <v>22</v>
      </c>
      <c r="B11" s="13" t="s">
        <v>27</v>
      </c>
      <c r="C11" s="13" t="s">
        <v>64</v>
      </c>
      <c r="D11" s="14">
        <v>314.76900000000001</v>
      </c>
      <c r="E11" s="14">
        <v>254.81299999999999</v>
      </c>
      <c r="F11" s="14">
        <v>254.81299999999999</v>
      </c>
      <c r="G11" s="14">
        <v>59.956000000000017</v>
      </c>
      <c r="H11" s="14">
        <v>59.956000000000017</v>
      </c>
      <c r="I11" s="13" t="s">
        <v>65</v>
      </c>
      <c r="J11" s="15" t="s">
        <v>66</v>
      </c>
      <c r="K11" s="16" t="s">
        <v>28</v>
      </c>
      <c r="L11" s="16" t="s">
        <v>67</v>
      </c>
      <c r="M11" s="16" t="s">
        <v>29</v>
      </c>
      <c r="N11" s="16" t="s">
        <v>68</v>
      </c>
    </row>
    <row r="12" spans="1:14" ht="59.25" customHeight="1" x14ac:dyDescent="0.25">
      <c r="A12" s="13" t="s">
        <v>23</v>
      </c>
      <c r="B12" s="13" t="s">
        <v>27</v>
      </c>
      <c r="C12" s="13" t="s">
        <v>71</v>
      </c>
      <c r="D12" s="14">
        <v>409.411</v>
      </c>
      <c r="E12" s="14">
        <v>245.64697000000001</v>
      </c>
      <c r="F12" s="14">
        <v>245.64660000000001</v>
      </c>
      <c r="G12" s="14">
        <v>163.76402999999999</v>
      </c>
      <c r="H12" s="14">
        <v>163.76439999999999</v>
      </c>
      <c r="I12" s="13" t="s">
        <v>33</v>
      </c>
      <c r="J12" s="15" t="s">
        <v>44</v>
      </c>
      <c r="K12" s="16" t="s">
        <v>45</v>
      </c>
      <c r="L12" s="16" t="s">
        <v>36</v>
      </c>
      <c r="M12" s="16" t="s">
        <v>46</v>
      </c>
      <c r="N12" s="16" t="s">
        <v>38</v>
      </c>
    </row>
    <row r="13" spans="1:14" ht="55" customHeight="1" x14ac:dyDescent="0.25">
      <c r="A13" s="13" t="s">
        <v>24</v>
      </c>
      <c r="B13" s="13" t="s">
        <v>27</v>
      </c>
      <c r="C13" s="13" t="s">
        <v>72</v>
      </c>
      <c r="D13" s="14">
        <v>591.11755000000005</v>
      </c>
      <c r="E13" s="14">
        <v>0</v>
      </c>
      <c r="F13" s="14">
        <v>0</v>
      </c>
      <c r="G13" s="14">
        <v>591.11755000000005</v>
      </c>
      <c r="H13" s="14">
        <v>591.11755000000005</v>
      </c>
      <c r="I13" s="13" t="s">
        <v>31</v>
      </c>
      <c r="J13" s="15" t="s">
        <v>73</v>
      </c>
      <c r="K13" s="16" t="s">
        <v>69</v>
      </c>
      <c r="L13" s="16" t="s">
        <v>26</v>
      </c>
      <c r="M13" s="16" t="s">
        <v>70</v>
      </c>
      <c r="N13" s="16" t="s">
        <v>26</v>
      </c>
    </row>
    <row r="14" spans="1:14" ht="55" customHeight="1" thickBot="1" x14ac:dyDescent="0.4">
      <c r="A14" s="17" t="s">
        <v>25</v>
      </c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9"/>
      <c r="M14" s="19"/>
      <c r="N14" s="19"/>
    </row>
    <row r="15" spans="1:14" ht="55" customHeight="1" thickBot="1" x14ac:dyDescent="0.4">
      <c r="A15" s="20">
        <f>COUNTIF(B1:B14,"Open")</f>
        <v>10</v>
      </c>
      <c r="B15" s="20">
        <v>10</v>
      </c>
      <c r="C15" s="18"/>
      <c r="D15" s="18"/>
      <c r="E15" s="18"/>
      <c r="F15" s="18"/>
      <c r="G15" s="18"/>
      <c r="H15" s="18"/>
      <c r="I15" s="18"/>
      <c r="J15" s="18"/>
      <c r="K15" s="19"/>
      <c r="L15" s="19"/>
      <c r="M15" s="19"/>
      <c r="N15" s="19"/>
    </row>
    <row r="16" spans="1:14" ht="31.5" customHeight="1" x14ac:dyDescent="0.25"/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  <row r="19" spans="1:14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5"/>
      <c r="N19" s="5"/>
    </row>
    <row r="20" spans="1:14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5"/>
      <c r="N20" s="5"/>
    </row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</sheetData>
  <conditionalFormatting sqref="B14 B16:B1048576 B1:B4">
    <cfRule type="cellIs" dxfId="15" priority="1827" operator="equal">
      <formula>"System Closed"</formula>
    </cfRule>
  </conditionalFormatting>
  <conditionalFormatting sqref="L1 F1">
    <cfRule type="containsText" dxfId="14" priority="1825" operator="containsText" text="DONE">
      <formula>NOT(ISERROR(SEARCH("DONE",F1)))</formula>
    </cfRule>
    <cfRule type="containsText" dxfId="13" priority="1826" operator="containsText" text="NEW">
      <formula>NOT(ISERROR(SEARCH("NEW",F1)))</formula>
    </cfRule>
  </conditionalFormatting>
  <conditionalFormatting sqref="B7">
    <cfRule type="cellIs" dxfId="12" priority="1267" operator="equal">
      <formula>"System Closed"</formula>
    </cfRule>
  </conditionalFormatting>
  <conditionalFormatting sqref="B8">
    <cfRule type="cellIs" dxfId="10" priority="1201" operator="equal">
      <formula>"System Closed"</formula>
    </cfRule>
  </conditionalFormatting>
  <conditionalFormatting sqref="G10:H10 G7:H8 G4:H4">
    <cfRule type="cellIs" dxfId="9" priority="814" operator="equal">
      <formula>0</formula>
    </cfRule>
  </conditionalFormatting>
  <conditionalFormatting sqref="G11:H11">
    <cfRule type="cellIs" dxfId="8" priority="804" operator="equal">
      <formula>0</formula>
    </cfRule>
  </conditionalFormatting>
  <conditionalFormatting sqref="G5:H5">
    <cfRule type="cellIs" dxfId="7" priority="803" operator="equal">
      <formula>0</formula>
    </cfRule>
  </conditionalFormatting>
  <conditionalFormatting sqref="G12:H12">
    <cfRule type="cellIs" dxfId="6" priority="800" operator="equal">
      <formula>0</formula>
    </cfRule>
  </conditionalFormatting>
  <conditionalFormatting sqref="G6:H6">
    <cfRule type="cellIs" dxfId="5" priority="798" operator="equal">
      <formula>0</formula>
    </cfRule>
  </conditionalFormatting>
  <conditionalFormatting sqref="B9">
    <cfRule type="cellIs" dxfId="4" priority="235" operator="equal">
      <formula>"System Closed"</formula>
    </cfRule>
  </conditionalFormatting>
  <conditionalFormatting sqref="G9:H9">
    <cfRule type="cellIs" dxfId="3" priority="234" operator="equal">
      <formula>0</formula>
    </cfRule>
  </conditionalFormatting>
  <conditionalFormatting sqref="B13">
    <cfRule type="cellIs" dxfId="1" priority="20" operator="equal">
      <formula>"System Closed"</formula>
    </cfRule>
  </conditionalFormatting>
  <conditionalFormatting sqref="G13:H13">
    <cfRule type="cellIs" dxfId="0" priority="19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1"/>
  <sheetViews>
    <sheetView workbookViewId="0">
      <selection activeCell="F12" sqref="F12"/>
    </sheetView>
  </sheetViews>
  <sheetFormatPr defaultRowHeight="14.5" x14ac:dyDescent="0.35"/>
  <cols>
    <col min="4" max="4" width="21.7265625" customWidth="1"/>
    <col min="6" max="6" width="19.36328125" customWidth="1"/>
    <col min="8" max="8" width="22.1796875" customWidth="1"/>
  </cols>
  <sheetData>
    <row r="4" spans="4:8" x14ac:dyDescent="0.35">
      <c r="D4" t="s">
        <v>46</v>
      </c>
      <c r="F4" t="s">
        <v>56</v>
      </c>
      <c r="H4" t="s">
        <v>26</v>
      </c>
    </row>
    <row r="5" spans="4:8" x14ac:dyDescent="0.35">
      <c r="D5" t="s">
        <v>63</v>
      </c>
      <c r="F5" t="s">
        <v>48</v>
      </c>
      <c r="H5" t="s">
        <v>26</v>
      </c>
    </row>
    <row r="6" spans="4:8" x14ac:dyDescent="0.35">
      <c r="D6" t="s">
        <v>29</v>
      </c>
      <c r="F6" t="s">
        <v>68</v>
      </c>
      <c r="H6" t="s">
        <v>26</v>
      </c>
    </row>
    <row r="7" spans="4:8" x14ac:dyDescent="0.35">
      <c r="D7" t="s">
        <v>43</v>
      </c>
      <c r="F7" t="s">
        <v>38</v>
      </c>
    </row>
    <row r="8" spans="4:8" x14ac:dyDescent="0.35">
      <c r="D8" t="s">
        <v>52</v>
      </c>
    </row>
    <row r="9" spans="4:8" x14ac:dyDescent="0.35">
      <c r="D9" t="s">
        <v>41</v>
      </c>
    </row>
    <row r="10" spans="4:8" x14ac:dyDescent="0.35">
      <c r="D10" t="s">
        <v>37</v>
      </c>
    </row>
    <row r="11" spans="4:8" x14ac:dyDescent="0.35">
      <c r="D11" t="s">
        <v>70</v>
      </c>
    </row>
  </sheetData>
  <sortState ref="H4:H13">
    <sortCondition ref="H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2021-09-14T18:05:33Z</dcterms:created>
  <dcterms:modified xsi:type="dcterms:W3CDTF">2021-09-17T19:57:27Z</dcterms:modified>
</cp:coreProperties>
</file>