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Connie\"/>
    </mc:Choice>
  </mc:AlternateContent>
  <bookViews>
    <workbookView xWindow="0" yWindow="0" windowWidth="19200" windowHeight="6470"/>
  </bookViews>
  <sheets>
    <sheet name="FY22" sheetId="1" r:id="rId1"/>
    <sheet name="Sheet2" sheetId="2" r:id="rId2"/>
  </sheets>
  <definedNames>
    <definedName name="_xlnm._FilterDatabase" localSheetId="0" hidden="1">'FY22'!$A$3:$N$19</definedName>
    <definedName name="_xlnm.Print_Area" localSheetId="0">'FY22'!$A$1:$N$19</definedName>
    <definedName name="_xlnm.Print_Titles" localSheetId="0">'FY22'!$3:$3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1" l="1"/>
</calcChain>
</file>

<file path=xl/sharedStrings.xml><?xml version="1.0" encoding="utf-8"?>
<sst xmlns="http://schemas.openxmlformats.org/spreadsheetml/2006/main" count="163" uniqueCount="108">
  <si>
    <t>Subcontract PO Status Update</t>
  </si>
  <si>
    <t>Updated:</t>
  </si>
  <si>
    <t>PO NUMBER</t>
  </si>
  <si>
    <t>PO STATUS</t>
  </si>
  <si>
    <t>VENDOR NAME</t>
  </si>
  <si>
    <t>PO Value (in $K)</t>
  </si>
  <si>
    <t>PO Accrued (in $K)</t>
  </si>
  <si>
    <t>PO Vouchered (in $K)</t>
  </si>
  <si>
    <t>Balance (Val-Accr) 
(in $K)</t>
  </si>
  <si>
    <t>Bal (Val-Vouch) 
(in $K)</t>
  </si>
  <si>
    <t>BUYER</t>
  </si>
  <si>
    <t>END USER</t>
  </si>
  <si>
    <t>POC1</t>
  </si>
  <si>
    <t>POC2</t>
  </si>
  <si>
    <t>POC1 Email</t>
  </si>
  <si>
    <t>POC2 Email</t>
  </si>
  <si>
    <t>21-C1383</t>
  </si>
  <si>
    <t>21-C1478</t>
  </si>
  <si>
    <t>21-D1303</t>
  </si>
  <si>
    <t>19C0197010</t>
  </si>
  <si>
    <t>21-D0789</t>
  </si>
  <si>
    <t>21-D1439</t>
  </si>
  <si>
    <t>21-D1331</t>
  </si>
  <si>
    <t>19-C0904</t>
  </si>
  <si>
    <t>20-C0029</t>
  </si>
  <si>
    <t>21-C1179</t>
  </si>
  <si>
    <t>21-C0815</t>
  </si>
  <si>
    <t>22-C0008</t>
  </si>
  <si>
    <t>20-C0825</t>
  </si>
  <si>
    <t>21-C1532</t>
  </si>
  <si>
    <t>Open Count</t>
  </si>
  <si>
    <t>MASSACHUSETTS INST OF TEC</t>
  </si>
  <si>
    <t>WARWICK PLUMBING&amp;HEATING</t>
  </si>
  <si>
    <t/>
  </si>
  <si>
    <t>Open</t>
  </si>
  <si>
    <t>ADVANCED ENG SYSTEMS LLC</t>
  </si>
  <si>
    <t>DEANN MADDOX</t>
  </si>
  <si>
    <t>S YANG</t>
  </si>
  <si>
    <t>YANG, SHUO</t>
  </si>
  <si>
    <t>WIELICZKO, JOHN</t>
  </si>
  <si>
    <t>syang@jlab.org</t>
  </si>
  <si>
    <t>ALLCON CONTRACTING CORP</t>
  </si>
  <si>
    <t>MELISSA TORRES</t>
  </si>
  <si>
    <t>TOM RENZO</t>
  </si>
  <si>
    <t>RENZO, THOMAS C</t>
  </si>
  <si>
    <t>TORRES, MELISSA C</t>
  </si>
  <si>
    <t>renzo@jlab.org</t>
  </si>
  <si>
    <t>MARCHLIK, MATTHEW J</t>
  </si>
  <si>
    <t>HUQUE, NAEEM A</t>
  </si>
  <si>
    <t>marchlik@jlab.org</t>
  </si>
  <si>
    <t>huque@jlab.org</t>
  </si>
  <si>
    <t>BENNU GROUP INC</t>
  </si>
  <si>
    <t>THOMAS HURATIAK</t>
  </si>
  <si>
    <t>M MARCHILK</t>
  </si>
  <si>
    <t>GIUSEPPINA TENBUSCH</t>
  </si>
  <si>
    <t>CLARK NEXSEN INC</t>
  </si>
  <si>
    <t>C SNETTER</t>
  </si>
  <si>
    <t>SNETTER, CHRISTINE F</t>
  </si>
  <si>
    <t>snetter@jlab.org</t>
  </si>
  <si>
    <t>torres@jlab.org</t>
  </si>
  <si>
    <t>CAROLYN STEPNEY</t>
  </si>
  <si>
    <t>FRIES, RUSSELL W</t>
  </si>
  <si>
    <t>rfries@jlab.org</t>
  </si>
  <si>
    <t>WILSON, KATHERINE M</t>
  </si>
  <si>
    <t>kwilson@jlab.org</t>
  </si>
  <si>
    <t>CRYOMECH INC</t>
  </si>
  <si>
    <t>C KEITH</t>
  </si>
  <si>
    <t>KEITH, CHRISTOPHE D</t>
  </si>
  <si>
    <t>ckeith@jlab.org</t>
  </si>
  <si>
    <t>SMITH, CORRY E</t>
  </si>
  <si>
    <t>csmith@jlab.org</t>
  </si>
  <si>
    <t>HURATIAK, THOMAS</t>
  </si>
  <si>
    <t>huratiak@jlab.org</t>
  </si>
  <si>
    <t>CT HX LLC</t>
  </si>
  <si>
    <t>CARROLL JONES</t>
  </si>
  <si>
    <t>JONES, CARROLL W</t>
  </si>
  <si>
    <t>jonesc@jlab.org</t>
  </si>
  <si>
    <t>ENERGYPULSE SYSTEMS IDA</t>
  </si>
  <si>
    <t>A M VALENTE</t>
  </si>
  <si>
    <t>VALENTE-FELICIANO, ANNE-M</t>
  </si>
  <si>
    <t>valente@jlab.org</t>
  </si>
  <si>
    <t>BEVINS, MICHAEL E.</t>
  </si>
  <si>
    <t>mbevins@jlab.org</t>
  </si>
  <si>
    <t>CIOVATI, GIANLUIGI</t>
  </si>
  <si>
    <t>gciovati@jlab.org</t>
  </si>
  <si>
    <t>HOMELAND CONTRACTING CORP</t>
  </si>
  <si>
    <t>T RENZO</t>
  </si>
  <si>
    <t>DOLBECK, JOEL</t>
  </si>
  <si>
    <t>dolbeck@jlab.org</t>
  </si>
  <si>
    <t>JOSEPH OAT CORPORATION</t>
  </si>
  <si>
    <t>K WILSON/MIKED</t>
  </si>
  <si>
    <t>K WILSON</t>
  </si>
  <si>
    <t>MITCHELL LANEY</t>
  </si>
  <si>
    <t>M BIVENS</t>
  </si>
  <si>
    <t>LANEY, MITCHELL L</t>
  </si>
  <si>
    <t>laney@jlab.org</t>
  </si>
  <si>
    <t>RI RESEARCH INSTRUMENTS</t>
  </si>
  <si>
    <t>G CIOVATI</t>
  </si>
  <si>
    <t>SHANGHAI SICCAS HIGH TECH</t>
  </si>
  <si>
    <t>A SOMOV</t>
  </si>
  <si>
    <t>SOMOV, ALEXANDER</t>
  </si>
  <si>
    <t>CHUDAKOV, EUGENE A</t>
  </si>
  <si>
    <t>somov@jlab.org</t>
  </si>
  <si>
    <t>gen@jlab.org</t>
  </si>
  <si>
    <t xml:space="preserve">CORRY SMITH </t>
  </si>
  <si>
    <t>maddox@jlab.org</t>
  </si>
  <si>
    <t xml:space="preserve">jessie@jlab.org </t>
  </si>
  <si>
    <t>stepney@jlab.org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</si>
</sst>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14" fontId="4" fillId="0" borderId="0" xfId="0" applyNumberFormat="1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0" fontId="5" fillId="2" borderId="3" xfId="2" applyFont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0" xfId="3"/>
  </cellXfs>
  <cellStyles count="4">
    <cellStyle name="20% - Accent5" xfId="2" builtinId="46"/>
    <cellStyle name="Comma" xfId="1" builtinId="3"/>
    <cellStyle name="Hyperlink" xfId="3" builtinId="8"/>
    <cellStyle name="Normal" xfId="0" builtinId="0"/>
  </cellStyles>
  <dxfs count="3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stepney@jlab.org" TargetMode="External"/><Relationship Id="rId2" Type="http://schemas.openxmlformats.org/officeDocument/2006/relationships/hyperlink" Target="mailto:jessie@jlab.org" TargetMode="External"/><Relationship Id="rId1" Type="http://schemas.openxmlformats.org/officeDocument/2006/relationships/hyperlink" Target="mailto:maddox@jlab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tabSelected="1" zoomScale="116" zoomScaleNormal="116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4" sqref="D4"/>
    </sheetView>
  </sheetViews>
  <sheetFormatPr defaultColWidth="12.453125" defaultRowHeight="12.5" x14ac:dyDescent="0.25"/>
  <cols>
    <col min="1" max="1" width="15.453125" style="2" customWidth="1"/>
    <col min="2" max="2" width="11.26953125" style="2" customWidth="1"/>
    <col min="3" max="3" width="23.08984375" style="2" customWidth="1"/>
    <col min="4" max="7" width="13.1796875" style="2" customWidth="1"/>
    <col min="8" max="8" width="14.453125" style="2" customWidth="1"/>
    <col min="9" max="9" width="23.1796875" style="2" customWidth="1"/>
    <col min="10" max="10" width="23.1796875" style="2" hidden="1" customWidth="1"/>
    <col min="11" max="14" width="23.1796875" style="5" customWidth="1"/>
    <col min="15" max="16384" width="12.453125" style="7"/>
  </cols>
  <sheetData>
    <row r="1" spans="1:14" ht="22.5" x14ac:dyDescent="0.45">
      <c r="A1" s="1" t="s">
        <v>0</v>
      </c>
      <c r="E1" s="3" t="s">
        <v>1</v>
      </c>
      <c r="F1" s="4">
        <v>44498</v>
      </c>
      <c r="L1" s="4"/>
      <c r="M1" s="6"/>
      <c r="N1" s="6"/>
    </row>
    <row r="2" spans="1:14" ht="16.5" customHeigh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9"/>
      <c r="L2" s="9"/>
      <c r="M2" s="9"/>
      <c r="N2" s="9"/>
    </row>
    <row r="3" spans="1:14" ht="57.75" customHeight="1" thickBot="1" x14ac:dyDescent="0.5">
      <c r="A3" s="12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2" t="s">
        <v>12</v>
      </c>
      <c r="L3" s="12" t="s">
        <v>13</v>
      </c>
      <c r="M3" s="12" t="s">
        <v>14</v>
      </c>
      <c r="N3" s="12" t="s">
        <v>15</v>
      </c>
    </row>
    <row r="4" spans="1:14" ht="57.75" customHeight="1" x14ac:dyDescent="0.25">
      <c r="A4" s="21" t="s">
        <v>16</v>
      </c>
      <c r="B4" s="13" t="s">
        <v>34</v>
      </c>
      <c r="C4" s="13" t="s">
        <v>35</v>
      </c>
      <c r="D4" s="14">
        <v>648.5</v>
      </c>
      <c r="E4" s="14">
        <v>0</v>
      </c>
      <c r="F4" s="14">
        <v>0</v>
      </c>
      <c r="G4" s="14">
        <v>648.5</v>
      </c>
      <c r="H4" s="14">
        <v>648.5</v>
      </c>
      <c r="I4" s="13" t="s">
        <v>36</v>
      </c>
      <c r="J4" s="15" t="s">
        <v>37</v>
      </c>
      <c r="K4" s="16" t="s">
        <v>38</v>
      </c>
      <c r="L4" s="16" t="s">
        <v>39</v>
      </c>
      <c r="M4" s="16" t="s">
        <v>40</v>
      </c>
      <c r="N4" s="16"/>
    </row>
    <row r="5" spans="1:14" ht="55" customHeight="1" x14ac:dyDescent="0.25">
      <c r="A5" s="21" t="s">
        <v>17</v>
      </c>
      <c r="B5" s="13" t="s">
        <v>34</v>
      </c>
      <c r="C5" s="13" t="s">
        <v>41</v>
      </c>
      <c r="D5" s="14">
        <v>357.92200000000003</v>
      </c>
      <c r="E5" s="14">
        <v>0</v>
      </c>
      <c r="F5" s="14">
        <v>0</v>
      </c>
      <c r="G5" s="14">
        <v>357.92200000000003</v>
      </c>
      <c r="H5" s="14">
        <v>357.92200000000003</v>
      </c>
      <c r="I5" s="13" t="s">
        <v>42</v>
      </c>
      <c r="J5" s="15" t="s">
        <v>43</v>
      </c>
      <c r="K5" s="16" t="s">
        <v>44</v>
      </c>
      <c r="L5" s="16" t="s">
        <v>45</v>
      </c>
      <c r="M5" s="16" t="s">
        <v>46</v>
      </c>
      <c r="N5" s="16"/>
    </row>
    <row r="6" spans="1:14" ht="55" customHeight="1" x14ac:dyDescent="0.25">
      <c r="A6" s="21" t="s">
        <v>18</v>
      </c>
      <c r="B6" s="13" t="s">
        <v>34</v>
      </c>
      <c r="C6" s="13" t="s">
        <v>51</v>
      </c>
      <c r="D6" s="14">
        <v>80.214300000000009</v>
      </c>
      <c r="E6" s="14">
        <v>40.214300000000001</v>
      </c>
      <c r="F6" s="14">
        <v>40.214300000000001</v>
      </c>
      <c r="G6" s="14">
        <v>40.000000000000007</v>
      </c>
      <c r="H6" s="14">
        <v>40.000000000000007</v>
      </c>
      <c r="I6" s="13" t="s">
        <v>52</v>
      </c>
      <c r="J6" s="15" t="s">
        <v>53</v>
      </c>
      <c r="K6" s="16" t="s">
        <v>47</v>
      </c>
      <c r="L6" s="16" t="s">
        <v>48</v>
      </c>
      <c r="M6" s="16" t="s">
        <v>49</v>
      </c>
      <c r="N6" s="16" t="s">
        <v>50</v>
      </c>
    </row>
    <row r="7" spans="1:14" ht="57.75" customHeight="1" x14ac:dyDescent="0.25">
      <c r="A7" s="21" t="s">
        <v>19</v>
      </c>
      <c r="B7" s="13" t="s">
        <v>34</v>
      </c>
      <c r="C7" s="13" t="s">
        <v>55</v>
      </c>
      <c r="D7" s="14">
        <v>3279.3038999999999</v>
      </c>
      <c r="E7" s="14">
        <v>2701.78413</v>
      </c>
      <c r="F7" s="14">
        <v>2489.7706200000002</v>
      </c>
      <c r="G7" s="14">
        <v>577.51976999999988</v>
      </c>
      <c r="H7" s="14">
        <v>789.53327999999965</v>
      </c>
      <c r="I7" s="13" t="s">
        <v>42</v>
      </c>
      <c r="J7" s="15" t="s">
        <v>56</v>
      </c>
      <c r="K7" s="16" t="s">
        <v>57</v>
      </c>
      <c r="L7" s="16" t="s">
        <v>45</v>
      </c>
      <c r="M7" s="16" t="s">
        <v>58</v>
      </c>
      <c r="N7" s="16" t="s">
        <v>59</v>
      </c>
    </row>
    <row r="8" spans="1:14" ht="55" customHeight="1" x14ac:dyDescent="0.25">
      <c r="A8" s="21" t="s">
        <v>20</v>
      </c>
      <c r="B8" s="13" t="s">
        <v>34</v>
      </c>
      <c r="C8" s="13" t="s">
        <v>65</v>
      </c>
      <c r="D8" s="14">
        <v>59.145000000000003</v>
      </c>
      <c r="E8" s="14">
        <v>0</v>
      </c>
      <c r="F8" s="14">
        <v>0</v>
      </c>
      <c r="G8" s="14">
        <v>59.145000000000003</v>
      </c>
      <c r="H8" s="14">
        <v>59.145000000000003</v>
      </c>
      <c r="I8" s="13" t="s">
        <v>52</v>
      </c>
      <c r="J8" s="15" t="s">
        <v>66</v>
      </c>
      <c r="K8" s="16" t="s">
        <v>67</v>
      </c>
      <c r="L8" s="16" t="s">
        <v>33</v>
      </c>
      <c r="M8" s="16" t="s">
        <v>68</v>
      </c>
      <c r="N8" s="16" t="s">
        <v>33</v>
      </c>
    </row>
    <row r="9" spans="1:14" ht="55" customHeight="1" x14ac:dyDescent="0.25">
      <c r="A9" s="21" t="s">
        <v>21</v>
      </c>
      <c r="B9" s="13" t="s">
        <v>34</v>
      </c>
      <c r="C9" s="13" t="s">
        <v>73</v>
      </c>
      <c r="D9" s="14">
        <v>53.887</v>
      </c>
      <c r="E9" s="14">
        <v>0</v>
      </c>
      <c r="F9" s="14">
        <v>0</v>
      </c>
      <c r="G9" s="14">
        <v>53.887</v>
      </c>
      <c r="H9" s="14">
        <v>53.887</v>
      </c>
      <c r="I9" s="13" t="s">
        <v>54</v>
      </c>
      <c r="J9" s="15" t="s">
        <v>74</v>
      </c>
      <c r="K9" s="16" t="s">
        <v>75</v>
      </c>
      <c r="L9" s="16" t="s">
        <v>33</v>
      </c>
      <c r="M9" s="16" t="s">
        <v>76</v>
      </c>
      <c r="N9" s="16" t="s">
        <v>33</v>
      </c>
    </row>
    <row r="10" spans="1:14" ht="55" customHeight="1" x14ac:dyDescent="0.25">
      <c r="A10" s="21" t="s">
        <v>22</v>
      </c>
      <c r="B10" s="13" t="s">
        <v>34</v>
      </c>
      <c r="C10" s="13" t="s">
        <v>77</v>
      </c>
      <c r="D10" s="14">
        <v>48</v>
      </c>
      <c r="E10" s="14">
        <v>24</v>
      </c>
      <c r="F10" s="14">
        <v>24</v>
      </c>
      <c r="G10" s="14">
        <v>24</v>
      </c>
      <c r="H10" s="14">
        <v>24</v>
      </c>
      <c r="I10" s="13" t="s">
        <v>52</v>
      </c>
      <c r="J10" s="15" t="s">
        <v>78</v>
      </c>
      <c r="K10" s="16" t="s">
        <v>79</v>
      </c>
      <c r="L10" s="16" t="s">
        <v>33</v>
      </c>
      <c r="M10" s="16" t="s">
        <v>80</v>
      </c>
      <c r="N10" s="16" t="s">
        <v>33</v>
      </c>
    </row>
    <row r="11" spans="1:14" ht="55" customHeight="1" x14ac:dyDescent="0.25">
      <c r="A11" s="21" t="s">
        <v>23</v>
      </c>
      <c r="B11" s="13" t="s">
        <v>34</v>
      </c>
      <c r="C11" s="13" t="s">
        <v>85</v>
      </c>
      <c r="D11" s="14">
        <v>1517.1369999999999</v>
      </c>
      <c r="E11" s="14">
        <v>1514.82879</v>
      </c>
      <c r="F11" s="14">
        <v>1514.692</v>
      </c>
      <c r="G11" s="14">
        <v>2.3082099999999173</v>
      </c>
      <c r="H11" s="14">
        <v>2.4449999999999363</v>
      </c>
      <c r="I11" s="13" t="s">
        <v>60</v>
      </c>
      <c r="J11" s="15" t="s">
        <v>86</v>
      </c>
      <c r="K11" s="16" t="s">
        <v>61</v>
      </c>
      <c r="L11" s="16" t="s">
        <v>87</v>
      </c>
      <c r="M11" s="16" t="s">
        <v>62</v>
      </c>
      <c r="N11" s="16" t="s">
        <v>88</v>
      </c>
    </row>
    <row r="12" spans="1:14" ht="55" customHeight="1" x14ac:dyDescent="0.25">
      <c r="A12" s="21" t="s">
        <v>24</v>
      </c>
      <c r="B12" s="13" t="s">
        <v>34</v>
      </c>
      <c r="C12" s="13" t="s">
        <v>89</v>
      </c>
      <c r="D12" s="14">
        <v>1847.24</v>
      </c>
      <c r="E12" s="14">
        <v>1827.3131599999999</v>
      </c>
      <c r="F12" s="14">
        <v>1827.3131599999999</v>
      </c>
      <c r="G12" s="14">
        <v>19.926840000000084</v>
      </c>
      <c r="H12" s="14">
        <v>19.926840000000084</v>
      </c>
      <c r="I12" s="13" t="s">
        <v>52</v>
      </c>
      <c r="J12" s="15" t="s">
        <v>90</v>
      </c>
      <c r="K12" s="16" t="s">
        <v>63</v>
      </c>
      <c r="L12" s="16" t="s">
        <v>71</v>
      </c>
      <c r="M12" s="16" t="s">
        <v>64</v>
      </c>
      <c r="N12" s="16" t="s">
        <v>72</v>
      </c>
    </row>
    <row r="13" spans="1:14" ht="55" customHeight="1" x14ac:dyDescent="0.25">
      <c r="A13" s="21" t="s">
        <v>25</v>
      </c>
      <c r="B13" s="13" t="s">
        <v>34</v>
      </c>
      <c r="C13" s="13" t="s">
        <v>89</v>
      </c>
      <c r="D13" s="14">
        <v>437.95699999999999</v>
      </c>
      <c r="E13" s="14">
        <v>175.18279999999999</v>
      </c>
      <c r="F13" s="14">
        <v>175.18279999999999</v>
      </c>
      <c r="G13" s="14">
        <v>262.77420000000001</v>
      </c>
      <c r="H13" s="14">
        <v>262.77420000000001</v>
      </c>
      <c r="I13" s="13" t="s">
        <v>52</v>
      </c>
      <c r="J13" s="15" t="s">
        <v>91</v>
      </c>
      <c r="K13" s="16" t="s">
        <v>63</v>
      </c>
      <c r="L13" s="16" t="s">
        <v>48</v>
      </c>
      <c r="M13" s="16" t="s">
        <v>64</v>
      </c>
      <c r="N13" s="16" t="s">
        <v>50</v>
      </c>
    </row>
    <row r="14" spans="1:14" ht="55" customHeight="1" x14ac:dyDescent="0.25">
      <c r="A14" s="21" t="s">
        <v>26</v>
      </c>
      <c r="B14" s="13" t="s">
        <v>34</v>
      </c>
      <c r="C14" s="13" t="s">
        <v>31</v>
      </c>
      <c r="D14" s="14">
        <v>510.76</v>
      </c>
      <c r="E14" s="14">
        <v>0</v>
      </c>
      <c r="F14" s="14">
        <v>0</v>
      </c>
      <c r="G14" s="14">
        <v>510.76</v>
      </c>
      <c r="H14" s="14">
        <v>510.76</v>
      </c>
      <c r="I14" s="13" t="s">
        <v>92</v>
      </c>
      <c r="J14" s="15" t="s">
        <v>93</v>
      </c>
      <c r="K14" s="16" t="s">
        <v>81</v>
      </c>
      <c r="L14" s="16" t="s">
        <v>94</v>
      </c>
      <c r="M14" s="16" t="s">
        <v>82</v>
      </c>
      <c r="N14" s="16" t="s">
        <v>95</v>
      </c>
    </row>
    <row r="15" spans="1:14" ht="92.15" customHeight="1" x14ac:dyDescent="0.25">
      <c r="A15" s="21" t="s">
        <v>27</v>
      </c>
      <c r="B15" s="13" t="s">
        <v>34</v>
      </c>
      <c r="C15" s="13" t="s">
        <v>96</v>
      </c>
      <c r="D15" s="14">
        <v>722.8</v>
      </c>
      <c r="E15" s="14">
        <v>0</v>
      </c>
      <c r="F15" s="14">
        <v>0</v>
      </c>
      <c r="G15" s="14">
        <v>722.8</v>
      </c>
      <c r="H15" s="14">
        <v>722.8</v>
      </c>
      <c r="I15" s="13" t="s">
        <v>42</v>
      </c>
      <c r="J15" s="15" t="s">
        <v>97</v>
      </c>
      <c r="K15" s="16" t="s">
        <v>83</v>
      </c>
      <c r="L15" s="16" t="s">
        <v>94</v>
      </c>
      <c r="M15" s="16" t="s">
        <v>84</v>
      </c>
      <c r="N15" s="16" t="s">
        <v>95</v>
      </c>
    </row>
    <row r="16" spans="1:14" ht="59.25" customHeight="1" x14ac:dyDescent="0.25">
      <c r="A16" s="21" t="s">
        <v>28</v>
      </c>
      <c r="B16" s="13" t="s">
        <v>34</v>
      </c>
      <c r="C16" s="13" t="s">
        <v>98</v>
      </c>
      <c r="D16" s="14">
        <v>484</v>
      </c>
      <c r="E16" s="14">
        <v>165</v>
      </c>
      <c r="F16" s="14">
        <v>0</v>
      </c>
      <c r="G16" s="14">
        <v>319</v>
      </c>
      <c r="H16" s="14">
        <v>484</v>
      </c>
      <c r="I16" s="13" t="s">
        <v>52</v>
      </c>
      <c r="J16" s="15" t="s">
        <v>99</v>
      </c>
      <c r="K16" s="16" t="s">
        <v>100</v>
      </c>
      <c r="L16" s="16" t="s">
        <v>101</v>
      </c>
      <c r="M16" s="16" t="s">
        <v>102</v>
      </c>
      <c r="N16" s="16" t="s">
        <v>103</v>
      </c>
    </row>
    <row r="17" spans="1:14" ht="55" customHeight="1" x14ac:dyDescent="0.25">
      <c r="A17" s="21" t="s">
        <v>29</v>
      </c>
      <c r="B17" s="13" t="s">
        <v>34</v>
      </c>
      <c r="C17" s="13" t="s">
        <v>32</v>
      </c>
      <c r="D17" s="14">
        <v>332</v>
      </c>
      <c r="E17" s="14">
        <v>0</v>
      </c>
      <c r="F17" s="14">
        <v>0</v>
      </c>
      <c r="G17" s="14">
        <v>332</v>
      </c>
      <c r="H17" s="14">
        <v>332</v>
      </c>
      <c r="I17" s="13" t="s">
        <v>54</v>
      </c>
      <c r="J17" s="15" t="s">
        <v>104</v>
      </c>
      <c r="K17" s="16" t="s">
        <v>69</v>
      </c>
      <c r="L17" s="16" t="s">
        <v>33</v>
      </c>
      <c r="M17" s="16" t="s">
        <v>70</v>
      </c>
      <c r="N17" s="16" t="s">
        <v>33</v>
      </c>
    </row>
    <row r="18" spans="1:14" ht="55" customHeight="1" thickBot="1" x14ac:dyDescent="0.4">
      <c r="A18" s="17" t="s">
        <v>30</v>
      </c>
      <c r="B18" s="18"/>
      <c r="C18" s="18"/>
      <c r="D18" s="18"/>
      <c r="E18" s="18"/>
      <c r="F18" s="18"/>
      <c r="G18" s="18"/>
      <c r="H18" s="18"/>
      <c r="I18" s="18"/>
      <c r="J18" s="18"/>
      <c r="K18" s="19"/>
      <c r="L18" s="19"/>
      <c r="M18" s="19"/>
      <c r="N18" s="19"/>
    </row>
    <row r="19" spans="1:14" ht="55" customHeight="1" thickBot="1" x14ac:dyDescent="0.4">
      <c r="A19" s="20">
        <f>COUNTIF(B1:B18,"Open")</f>
        <v>14</v>
      </c>
      <c r="B19" s="20">
        <v>14</v>
      </c>
      <c r="C19" s="18"/>
      <c r="D19" s="18"/>
      <c r="E19" s="18"/>
      <c r="F19" s="18"/>
      <c r="G19" s="18"/>
      <c r="H19" s="18"/>
      <c r="I19" s="18"/>
      <c r="J19" s="18"/>
      <c r="K19" s="19"/>
      <c r="L19" s="19"/>
      <c r="M19" s="19"/>
      <c r="N19" s="19"/>
    </row>
    <row r="20" spans="1:14" ht="31.5" customHeight="1" x14ac:dyDescent="0.25"/>
    <row r="21" spans="1:14" s="10" customForma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5"/>
      <c r="L21" s="5"/>
      <c r="M21" s="5"/>
      <c r="N21" s="5"/>
    </row>
    <row r="22" spans="1:14" s="10" customForma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5"/>
      <c r="L22" s="5"/>
      <c r="M22" s="5"/>
      <c r="N22" s="5"/>
    </row>
    <row r="23" spans="1:14" s="10" customForma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5"/>
      <c r="L23" s="5"/>
      <c r="M23" s="5"/>
      <c r="N23" s="5"/>
    </row>
    <row r="24" spans="1:14" s="10" customForma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5"/>
      <c r="L24" s="5"/>
      <c r="M24" s="5"/>
      <c r="N24" s="5"/>
    </row>
    <row r="25" spans="1:14" s="10" customForma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5"/>
      <c r="L25" s="5"/>
      <c r="M25" s="5"/>
      <c r="N25" s="5"/>
    </row>
    <row r="26" spans="1:14" s="10" customForma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5"/>
      <c r="L26" s="5"/>
      <c r="M26" s="5"/>
      <c r="N26" s="5"/>
    </row>
    <row r="27" spans="1:14" s="10" customForma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5"/>
      <c r="L27" s="5"/>
      <c r="M27" s="5"/>
      <c r="N27" s="5"/>
    </row>
    <row r="28" spans="1:14" s="10" customForma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5"/>
      <c r="L28" s="5"/>
      <c r="M28" s="5"/>
      <c r="N28" s="5"/>
    </row>
    <row r="29" spans="1:14" s="10" customForma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5"/>
      <c r="L29" s="5"/>
      <c r="M29" s="5"/>
      <c r="N29" s="5"/>
    </row>
    <row r="30" spans="1:14" s="10" customForma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5"/>
      <c r="L30" s="5"/>
      <c r="M30" s="5"/>
      <c r="N30" s="5"/>
    </row>
  </sheetData>
  <conditionalFormatting sqref="B1:B3 B18 B20:B1048576">
    <cfRule type="cellIs" dxfId="38" priority="1969" operator="equal">
      <formula>"System Closed"</formula>
    </cfRule>
  </conditionalFormatting>
  <conditionalFormatting sqref="L1 F1">
    <cfRule type="containsText" dxfId="37" priority="1967" operator="containsText" text="DONE">
      <formula>NOT(ISERROR(SEARCH("DONE",F1)))</formula>
    </cfRule>
    <cfRule type="containsText" dxfId="36" priority="1968" operator="containsText" text="NEW">
      <formula>NOT(ISERROR(SEARCH("NEW",F1)))</formula>
    </cfRule>
  </conditionalFormatting>
  <conditionalFormatting sqref="B11">
    <cfRule type="cellIs" dxfId="35" priority="1460" operator="equal">
      <formula>"System Closed"</formula>
    </cfRule>
  </conditionalFormatting>
  <conditionalFormatting sqref="B12">
    <cfRule type="cellIs" dxfId="34" priority="1398" operator="equal">
      <formula>"System Closed"</formula>
    </cfRule>
  </conditionalFormatting>
  <conditionalFormatting sqref="B16">
    <cfRule type="cellIs" dxfId="32" priority="1074" operator="equal">
      <formula>"System Closed"</formula>
    </cfRule>
  </conditionalFormatting>
  <conditionalFormatting sqref="G11:H12 G16:H16">
    <cfRule type="cellIs" dxfId="31" priority="1041" operator="equal">
      <formula>0</formula>
    </cfRule>
  </conditionalFormatting>
  <conditionalFormatting sqref="G7:H7">
    <cfRule type="cellIs" dxfId="29" priority="1033" operator="equal">
      <formula>0</formula>
    </cfRule>
  </conditionalFormatting>
  <conditionalFormatting sqref="G8:H8">
    <cfRule type="cellIs" dxfId="24" priority="916" operator="equal">
      <formula>0</formula>
    </cfRule>
  </conditionalFormatting>
  <conditionalFormatting sqref="B13">
    <cfRule type="cellIs" dxfId="21" priority="570" operator="equal">
      <formula>"System Closed"</formula>
    </cfRule>
  </conditionalFormatting>
  <conditionalFormatting sqref="G13:H13">
    <cfRule type="cellIs" dxfId="20" priority="569" operator="equal">
      <formula>0</formula>
    </cfRule>
  </conditionalFormatting>
  <conditionalFormatting sqref="G10:H10">
    <cfRule type="cellIs" dxfId="19" priority="426" operator="equal">
      <formula>0</formula>
    </cfRule>
  </conditionalFormatting>
  <conditionalFormatting sqref="B10">
    <cfRule type="cellIs" dxfId="18" priority="427" operator="equal">
      <formula>"System Closed"</formula>
    </cfRule>
  </conditionalFormatting>
  <conditionalFormatting sqref="G6:H6">
    <cfRule type="cellIs" dxfId="17" priority="424" operator="equal">
      <formula>0</formula>
    </cfRule>
  </conditionalFormatting>
  <conditionalFormatting sqref="B6">
    <cfRule type="cellIs" dxfId="16" priority="425" operator="equal">
      <formula>"System Closed"</formula>
    </cfRule>
  </conditionalFormatting>
  <conditionalFormatting sqref="G14:H14">
    <cfRule type="cellIs" dxfId="13" priority="421" operator="equal">
      <formula>0</formula>
    </cfRule>
  </conditionalFormatting>
  <conditionalFormatting sqref="G9:H9">
    <cfRule type="cellIs" dxfId="10" priority="352" operator="equal">
      <formula>0</formula>
    </cfRule>
  </conditionalFormatting>
  <conditionalFormatting sqref="B4">
    <cfRule type="cellIs" dxfId="8" priority="350" operator="equal">
      <formula>"System Closed"</formula>
    </cfRule>
  </conditionalFormatting>
  <conditionalFormatting sqref="G4:H4">
    <cfRule type="cellIs" dxfId="7" priority="349" operator="equal">
      <formula>0</formula>
    </cfRule>
  </conditionalFormatting>
  <conditionalFormatting sqref="B5">
    <cfRule type="cellIs" dxfId="5" priority="333" operator="equal">
      <formula>"System Closed"</formula>
    </cfRule>
  </conditionalFormatting>
  <conditionalFormatting sqref="G5:H5">
    <cfRule type="cellIs" dxfId="4" priority="332" operator="equal">
      <formula>0</formula>
    </cfRule>
  </conditionalFormatting>
  <conditionalFormatting sqref="G17:H17">
    <cfRule type="cellIs" dxfId="3" priority="328" operator="equal">
      <formula>0</formula>
    </cfRule>
  </conditionalFormatting>
  <conditionalFormatting sqref="G15:H15">
    <cfRule type="cellIs" dxfId="0" priority="1" operator="equal">
      <formula>0</formula>
    </cfRule>
  </conditionalFormatting>
  <pageMargins left="0.75" right="0.25" top="0.75" bottom="0.75" header="0.3" footer="0.3"/>
  <pageSetup scale="54" fitToHeight="0" orientation="portrait" r:id="rId1"/>
  <headerFooter>
    <oddHeader>&amp;L&amp;8&amp;Z&amp;F&amp;CSUBCONTRACT POS 2018
&amp;D&amp;RFMA CR1410</oddHeader>
    <oddFooter>&amp;L&amp;9INV= COSTS FOR SERVICES
ACCR- ACCRUAL&amp;C&amp;9ACCR JGE= ACCR BASED ON INV RCD IN AP
DONE= CLOSED PO
NO ACCR= NO ACCRUAL NEEDED&amp;R&amp;F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E17"/>
  <sheetViews>
    <sheetView workbookViewId="0">
      <selection activeCell="E14" sqref="E14"/>
    </sheetView>
  </sheetViews>
  <sheetFormatPr defaultRowHeight="14.5" x14ac:dyDescent="0.35"/>
  <cols>
    <col min="3" max="3" width="19.6328125" customWidth="1"/>
    <col min="5" max="5" width="17.08984375" customWidth="1"/>
  </cols>
  <sheetData>
    <row r="5" spans="3:5" x14ac:dyDescent="0.35">
      <c r="C5" t="s">
        <v>68</v>
      </c>
      <c r="E5" t="s">
        <v>88</v>
      </c>
    </row>
    <row r="6" spans="3:5" x14ac:dyDescent="0.35">
      <c r="C6" t="s">
        <v>70</v>
      </c>
      <c r="E6" t="s">
        <v>103</v>
      </c>
    </row>
    <row r="7" spans="3:5" x14ac:dyDescent="0.35">
      <c r="C7" t="s">
        <v>84</v>
      </c>
      <c r="E7" t="s">
        <v>50</v>
      </c>
    </row>
    <row r="8" spans="3:5" x14ac:dyDescent="0.35">
      <c r="C8" t="s">
        <v>76</v>
      </c>
      <c r="E8" t="s">
        <v>72</v>
      </c>
    </row>
    <row r="9" spans="3:5" x14ac:dyDescent="0.35">
      <c r="C9" t="s">
        <v>64</v>
      </c>
      <c r="E9" t="s">
        <v>95</v>
      </c>
    </row>
    <row r="10" spans="3:5" x14ac:dyDescent="0.35">
      <c r="C10" t="s">
        <v>49</v>
      </c>
      <c r="E10" t="s">
        <v>59</v>
      </c>
    </row>
    <row r="11" spans="3:5" x14ac:dyDescent="0.35">
      <c r="C11" t="s">
        <v>82</v>
      </c>
      <c r="E11" s="22" t="s">
        <v>105</v>
      </c>
    </row>
    <row r="12" spans="3:5" x14ac:dyDescent="0.35">
      <c r="C12" t="s">
        <v>46</v>
      </c>
      <c r="E12" s="22" t="s">
        <v>106</v>
      </c>
    </row>
    <row r="13" spans="3:5" x14ac:dyDescent="0.35">
      <c r="C13" t="s">
        <v>62</v>
      </c>
      <c r="E13" s="22" t="s">
        <v>107</v>
      </c>
    </row>
    <row r="14" spans="3:5" x14ac:dyDescent="0.35">
      <c r="C14" t="s">
        <v>58</v>
      </c>
    </row>
    <row r="15" spans="3:5" x14ac:dyDescent="0.35">
      <c r="C15" t="s">
        <v>102</v>
      </c>
    </row>
    <row r="16" spans="3:5" x14ac:dyDescent="0.35">
      <c r="C16" t="s">
        <v>40</v>
      </c>
    </row>
    <row r="17" spans="3:3" x14ac:dyDescent="0.35">
      <c r="C17" t="s">
        <v>80</v>
      </c>
    </row>
  </sheetData>
  <sortState ref="E5:E18">
    <sortCondition ref="E5"/>
  </sortState>
  <hyperlinks>
    <hyperlink ref="E11" r:id="rId1"/>
    <hyperlink ref="E12" r:id="rId2"/>
    <hyperlink ref="E13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FY22</vt:lpstr>
      <vt:lpstr>Sheet2</vt:lpstr>
      <vt:lpstr>'FY22'!Print_Area</vt:lpstr>
      <vt:lpstr>'FY22'!Print_Titles</vt:lpstr>
    </vt:vector>
  </TitlesOfParts>
  <Company>JLAB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Adams</dc:creator>
  <cp:lastModifiedBy>Connie Adams</cp:lastModifiedBy>
  <dcterms:created xsi:type="dcterms:W3CDTF">2021-10-29T12:09:01Z</dcterms:created>
  <dcterms:modified xsi:type="dcterms:W3CDTF">2021-11-02T20:46:45Z</dcterms:modified>
</cp:coreProperties>
</file>