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'FY22'!$A$3:$N$8</definedName>
    <definedName name="_xlnm.Print_Area" localSheetId="0">'FY22'!$A$1:$N$8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<sst xmlns="http://schemas.openxmlformats.org/spreadsheetml/2006/main" count="52" uniqueCount="41">
  <si>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</si>
  <si>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</si>
  <si>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</si>
  <si>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</si>
  <si>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</si>
  <si>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</si>
  <si>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</si>
  <si>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</si>
  <si>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</si>
  <si>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</si>
  <si>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</si>
  <si>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</si>
  <si>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</si>
  <si>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</si>
  <si>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</si>
  <si>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</si>
  <si>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21-D1425</t>
  </si>
  <si>
    <t>21-D1331</t>
  </si>
  <si>
    <t>20-C0029</t>
  </si>
  <si>
    <t>Open Count</t>
  </si>
  <si>
    <t/>
  </si>
  <si>
    <t>Open</t>
  </si>
  <si>
    <t>BENNU GROUP INC</t>
  </si>
  <si>
    <t>THOMAS HURATIAK</t>
  </si>
  <si>
    <t>B WISSLER</t>
  </si>
  <si>
    <t>PERRY, CHRISTOPHER C</t>
  </si>
  <si>
    <t>cperry@jlab.org</t>
  </si>
  <si>
    <t>WILSON, KATHERINE M</t>
  </si>
  <si>
    <t>kwilson@jlab.org</t>
  </si>
  <si>
    <t>HURATIAK, THOMAS</t>
  </si>
  <si>
    <t>huratiak@jlab.org</t>
  </si>
  <si>
    <t>ENERGYPULSE SYSTEMS IDA</t>
  </si>
  <si>
    <t>A M VALENTE</t>
  </si>
  <si>
    <t>VALENTE-FELICIANO, ANNE-M</t>
  </si>
  <si>
    <t>valente@jlab.org</t>
  </si>
  <si>
    <t>JOSEPH OAT CORPORATION</t>
  </si>
  <si>
    <t>K WILSON/MIKED</t>
  </si>
  <si>
    <t>syang@jlab.org</t>
  </si>
  <si>
    <t>areilly@jlab.org</t>
  </si>
  <si>
    <t>reece@jlab.org</t>
  </si>
  <si>
    <t>laney@jlab.org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</si>
</sst>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5"/>
  <sheetViews>
    <sheetView tabSelected="1" zoomScaleNormal="100" workbookViewId="0">
      <pane xSplit="3" ySplit="3" topLeftCell="H4" activePane="bottomRight" state="frozen"/>
      <selection pane="topRight" activeCell="D1" sqref="D1"/>
      <selection pane="bottomLeft" activeCell="A4" sqref="A4"/>
      <selection pane="bottomRight" activeCell="C7" sqref="C7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089843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44530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16</v>
      </c>
      <c r="B4" s="13" t="s">
        <v>21</v>
      </c>
      <c r="C4" s="13" t="s">
        <v>22</v>
      </c>
      <c r="D4" s="14">
        <v>113.88200000000001</v>
      </c>
      <c r="E4" s="14">
        <v>56.941000000000003</v>
      </c>
      <c r="F4" s="14">
        <v>56.941000000000003</v>
      </c>
      <c r="G4" s="14">
        <v>56.941000000000003</v>
      </c>
      <c r="H4" s="14">
        <v>56.941000000000003</v>
      </c>
      <c r="I4" s="13" t="s">
        <v>23</v>
      </c>
      <c r="J4" s="15" t="s">
        <v>24</v>
      </c>
      <c r="K4" s="16" t="s">
        <v>25</v>
      </c>
      <c r="L4" s="16" t="s">
        <v>20</v>
      </c>
      <c r="M4" s="16" t="s">
        <v>26</v>
      </c>
      <c r="N4" s="16" t="s">
        <v>20</v>
      </c>
    </row>
    <row r="5" spans="1:14" ht="55" customHeight="1" x14ac:dyDescent="0.25">
      <c r="A5" s="13" t="s">
        <v>17</v>
      </c>
      <c r="B5" s="13" t="s">
        <v>21</v>
      </c>
      <c r="C5" s="13" t="s">
        <v>31</v>
      </c>
      <c r="D5" s="14">
        <v>48</v>
      </c>
      <c r="E5" s="14">
        <v>24</v>
      </c>
      <c r="F5" s="14">
        <v>24</v>
      </c>
      <c r="G5" s="14">
        <v>24</v>
      </c>
      <c r="H5" s="14">
        <v>24</v>
      </c>
      <c r="I5" s="13" t="s">
        <v>23</v>
      </c>
      <c r="J5" s="15" t="s">
        <v>32</v>
      </c>
      <c r="K5" s="16" t="s">
        <v>33</v>
      </c>
      <c r="L5" s="16" t="s">
        <v>20</v>
      </c>
      <c r="M5" s="16" t="s">
        <v>34</v>
      </c>
      <c r="N5" s="16" t="s">
        <v>20</v>
      </c>
    </row>
    <row r="6" spans="1:14" ht="55" customHeight="1" x14ac:dyDescent="0.25">
      <c r="A6" s="13" t="s">
        <v>18</v>
      </c>
      <c r="B6" s="13" t="s">
        <v>21</v>
      </c>
      <c r="C6" s="13" t="s">
        <v>35</v>
      </c>
      <c r="D6" s="14">
        <v>1847.24</v>
      </c>
      <c r="E6" s="14">
        <v>1827.3131599999999</v>
      </c>
      <c r="F6" s="14">
        <v>1827.3131599999999</v>
      </c>
      <c r="G6" s="14">
        <v>19.926840000000084</v>
      </c>
      <c r="H6" s="14">
        <v>19.926840000000084</v>
      </c>
      <c r="I6" s="13" t="s">
        <v>23</v>
      </c>
      <c r="J6" s="15" t="s">
        <v>36</v>
      </c>
      <c r="K6" s="16" t="s">
        <v>27</v>
      </c>
      <c r="L6" s="16" t="s">
        <v>29</v>
      </c>
      <c r="M6" s="16" t="s">
        <v>28</v>
      </c>
      <c r="N6" s="16" t="s">
        <v>30</v>
      </c>
    </row>
    <row r="7" spans="1:14" ht="55" customHeight="1" thickBot="1" x14ac:dyDescent="0.4">
      <c r="A7" s="17" t="s">
        <v>19</v>
      </c>
      <c r="B7" s="18"/>
      <c r="C7" s="18"/>
      <c r="D7" s="18"/>
      <c r="E7" s="18"/>
      <c r="F7" s="18"/>
      <c r="G7" s="18"/>
      <c r="H7" s="18"/>
      <c r="I7" s="18"/>
      <c r="J7" s="18"/>
      <c r="K7" s="19"/>
      <c r="L7" s="19"/>
      <c r="M7" s="19"/>
      <c r="N7" s="19"/>
    </row>
    <row r="8" spans="1:14" ht="55" customHeight="1" thickBot="1" x14ac:dyDescent="0.4">
      <c r="A8" s="20">
        <f>COUNTIF(B1:B7,"Open")</f>
        <v>3</v>
      </c>
      <c r="B8" s="20">
        <v>3</v>
      </c>
      <c r="C8" s="18"/>
      <c r="D8" s="18"/>
      <c r="E8" s="18"/>
      <c r="F8" s="18"/>
      <c r="G8" s="18"/>
      <c r="H8" s="18"/>
      <c r="I8" s="18"/>
      <c r="J8" s="18"/>
      <c r="K8" s="19"/>
      <c r="L8" s="19"/>
      <c r="M8" s="19"/>
      <c r="N8" s="19"/>
    </row>
    <row r="9" spans="1:14" ht="31.5" customHeight="1" x14ac:dyDescent="0.25"/>
    <row r="10" spans="1:14" s="10" customForma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5"/>
      <c r="L10" s="5"/>
      <c r="M10" s="5"/>
      <c r="N10" s="5"/>
    </row>
    <row r="11" spans="1:14" s="10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5"/>
      <c r="L11" s="5"/>
      <c r="M11" s="5"/>
      <c r="N11" s="5"/>
    </row>
    <row r="12" spans="1:14" s="10" customForma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5"/>
      <c r="L12" s="5"/>
      <c r="M12" s="5"/>
      <c r="N12" s="5"/>
    </row>
    <row r="13" spans="1:14" s="10" customForma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5"/>
      <c r="L13" s="5"/>
      <c r="M13" s="5"/>
      <c r="N13" s="5"/>
    </row>
    <row r="14" spans="1:14" s="10" customForma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5"/>
      <c r="M14" s="5"/>
      <c r="N14" s="5"/>
    </row>
    <row r="15" spans="1:14" s="10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5"/>
      <c r="M15" s="5"/>
      <c r="N15" s="5"/>
    </row>
    <row r="16" spans="1:14" s="10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5"/>
      <c r="M16" s="5"/>
      <c r="N16" s="5"/>
    </row>
    <row r="17" spans="1:14" s="10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5"/>
      <c r="M17" s="5"/>
      <c r="N17" s="5"/>
    </row>
    <row r="18" spans="1:14" s="10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5"/>
      <c r="M18" s="5"/>
      <c r="N18" s="5"/>
    </row>
    <row r="19" spans="1:14" s="10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5"/>
      <c r="N19" s="5"/>
    </row>
    <row r="20" spans="1:14" s="10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5"/>
      <c r="M20" s="5"/>
      <c r="N20" s="5"/>
    </row>
    <row r="21" spans="1:14" s="10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5"/>
    </row>
    <row r="22" spans="1:1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</row>
    <row r="23" spans="1:1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</row>
    <row r="24" spans="1:1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</row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  <row r="26" spans="1:1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</row>
    <row r="27" spans="1:1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</row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</sheetData>
  <conditionalFormatting sqref="B1:B3 B7 B9:B1048576">
    <cfRule type="cellIs" dxfId="14" priority="2109" operator="equal">
      <formula>"System Closed"</formula>
    </cfRule>
  </conditionalFormatting>
  <conditionalFormatting sqref="L1 F1">
    <cfRule type="containsText" dxfId="13" priority="2107" operator="containsText" text="DONE">
      <formula>NOT(ISERROR(SEARCH("DONE",F1)))</formula>
    </cfRule>
    <cfRule type="containsText" dxfId="12" priority="2108" operator="containsText" text="NEW">
      <formula>NOT(ISERROR(SEARCH("NEW",F1)))</formula>
    </cfRule>
  </conditionalFormatting>
  <conditionalFormatting sqref="B6">
    <cfRule type="cellIs" dxfId="11" priority="1538" operator="equal">
      <formula>"System Closed"</formula>
    </cfRule>
  </conditionalFormatting>
  <conditionalFormatting sqref="G6:H6">
    <cfRule type="cellIs" dxfId="10" priority="1181" operator="equal">
      <formula>0</formula>
    </cfRule>
  </conditionalFormatting>
  <conditionalFormatting sqref="G5:H5">
    <cfRule type="cellIs" dxfId="7" priority="590" operator="equal">
      <formula>0</formula>
    </cfRule>
  </conditionalFormatting>
  <conditionalFormatting sqref="B5">
    <cfRule type="cellIs" dxfId="6" priority="591" operator="equal">
      <formula>"System Closed"</formula>
    </cfRule>
  </conditionalFormatting>
  <conditionalFormatting sqref="G4:H4">
    <cfRule type="cellIs" dxfId="3" priority="534" operator="equal">
      <formula>0</formula>
    </cfRule>
  </conditionalFormatting>
  <conditionalFormatting sqref="B4">
    <cfRule type="cellIs" dxfId="2" priority="535" operator="equal">
      <formula>"System Closed"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E10"/>
  <sheetViews>
    <sheetView workbookViewId="0">
      <selection activeCell="E15" sqref="E15"/>
    </sheetView>
  </sheetViews>
  <sheetFormatPr defaultRowHeight="14.5" x14ac:dyDescent="0.35"/>
  <cols>
    <col min="3" max="3" width="17.453125" customWidth="1"/>
    <col min="4" max="4" width="19.26953125" customWidth="1"/>
    <col min="5" max="5" width="21.81640625" customWidth="1"/>
    <col min="6" max="6" width="21.1796875" customWidth="1"/>
  </cols>
  <sheetData>
    <row r="6" spans="4:5" x14ac:dyDescent="0.35">
      <c r="D6" t="s">
        <v>26</v>
      </c>
      <c r="E6" t="s">
        <v>30</v>
      </c>
    </row>
    <row r="7" spans="4:5" x14ac:dyDescent="0.35">
      <c r="D7" t="s">
        <v>28</v>
      </c>
      <c r="E7" t="s">
        <v>37</v>
      </c>
    </row>
    <row r="8" spans="4:5" x14ac:dyDescent="0.35">
      <c r="D8" t="s">
        <v>34</v>
      </c>
      <c r="E8" t="s">
        <v>38</v>
      </c>
    </row>
    <row r="9" spans="4:5" x14ac:dyDescent="0.35">
      <c r="E9" t="s">
        <v>39</v>
      </c>
    </row>
    <row r="10" spans="4:5" x14ac:dyDescent="0.35">
      <c r="E10" t="s">
        <v>40</v>
      </c>
    </row>
  </sheetData>
  <sortState ref="C6:E12">
    <sortCondition ref="D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2021-11-30T19:43:44Z</dcterms:created>
  <dcterms:modified xsi:type="dcterms:W3CDTF">2021-12-03T17:17:51Z</dcterms:modified>
</cp:coreProperties>
</file>