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'FY22'!$A$3:$N$28</definedName>
    <definedName name="_xlnm.Print_Area" localSheetId="0">'FY22'!$A$1:$N$28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<sst xmlns="http://schemas.openxmlformats.org/spreadsheetml/2006/main" count="246" uniqueCount="146">
  <si>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</si>
  <si>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</si>
  <si>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</si>
  <si>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</si>
  <si>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</si>
  <si>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</si>
  <si>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</si>
  <si>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</si>
  <si>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</si>
  <si>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</si>
  <si>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</si>
  <si>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</si>
  <si>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</si>
  <si>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</si>
  <si>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</si>
  <si>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</si>
  <si>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</si>
  <si>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20-C0007</t>
  </si>
  <si>
    <t>21-D1425</t>
  </si>
  <si>
    <t>19C0197010</t>
  </si>
  <si>
    <t>21-C0638</t>
  </si>
  <si>
    <t>20-D1427</t>
  </si>
  <si>
    <t>21-D1331</t>
  </si>
  <si>
    <t>21-C1310</t>
  </si>
  <si>
    <t>19-C0904</t>
  </si>
  <si>
    <t xml:space="preserve"> </t>
  </si>
  <si>
    <t>20-C0029</t>
  </si>
  <si>
    <t>21-D1456</t>
  </si>
  <si>
    <t>21-C0815</t>
  </si>
  <si>
    <t>20-C0499</t>
  </si>
  <si>
    <t>22-C0405</t>
  </si>
  <si>
    <t>20-C1207</t>
  </si>
  <si>
    <t>22-C0008</t>
  </si>
  <si>
    <t>20-C1342</t>
  </si>
  <si>
    <t>22-D0462</t>
  </si>
  <si>
    <t>22-D0066</t>
  </si>
  <si>
    <t>21-C1176</t>
  </si>
  <si>
    <t>22-D0507</t>
  </si>
  <si>
    <t>21-D1483</t>
  </si>
  <si>
    <t>22-C0444</t>
  </si>
  <si>
    <t>Open Count</t>
  </si>
  <si>
    <t>MASSACHUSETTS INST OF TEC</t>
  </si>
  <si>
    <t>WARWICK PLUMBING&amp;HEATING</t>
  </si>
  <si>
    <t/>
  </si>
  <si>
    <t>Open</t>
  </si>
  <si>
    <t>DEANN MADDOX</t>
  </si>
  <si>
    <t>THOMAS HURATIAK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</si>
  <si>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</si>
  <si>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</si>
  <si>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</si>
  <si>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</si>
  <si>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</si>
  <si>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</si>
  <si>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</si>
  <si>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</si>
  <si>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</si>
  <si>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</si>
  <si>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</si>
  <si>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</si>
  <si>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</si>
  <si>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BENNU GROUP INC</t>
  </si>
  <si>
    <t>B WISSLER</t>
  </si>
  <si>
    <t>PERRY, CHRISTOPHER C</t>
  </si>
  <si>
    <t>cperry@jlab.org</t>
  </si>
  <si>
    <t>GIUSEPPINA TENBUSCH</t>
  </si>
  <si>
    <t>STEWART, TANYA-GAYE N</t>
  </si>
  <si>
    <t>PARKINSON, SHARON K</t>
  </si>
  <si>
    <t>fraites@jlab.org</t>
  </si>
  <si>
    <t>spark@jlab.org</t>
  </si>
  <si>
    <t>MICHELE KHASIDIS</t>
  </si>
  <si>
    <t>CLARK NEXSEN INC</t>
  </si>
  <si>
    <t>C SNETTER</t>
  </si>
  <si>
    <t>SNETTER, CHRISTINE F</t>
  </si>
  <si>
    <t>snetter@jlab.org</t>
  </si>
  <si>
    <t>torres@jlab.org</t>
  </si>
  <si>
    <t>COLONIAL WEBB CONTRACTORS</t>
  </si>
  <si>
    <t>CAROLYN STEPNEY</t>
  </si>
  <si>
    <t>C WHITLATCH</t>
  </si>
  <si>
    <t>FRIES, RUSSELL W</t>
  </si>
  <si>
    <t>rfries@jlab.org</t>
  </si>
  <si>
    <t>HURATIAK, THOMAS</t>
  </si>
  <si>
    <t>huratiak@jlab.org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</si>
  <si>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</si>
  <si>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</si>
  <si>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</si>
  <si>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</si>
  <si>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</si>
  <si>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</si>
  <si>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</si>
  <si>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</si>
  <si>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BEVINS, MICHAEL E.</t>
  </si>
  <si>
    <t>mbevins@jlab.org</t>
  </si>
  <si>
    <t>HAYASHI-REPIC CO LTD</t>
  </si>
  <si>
    <t xml:space="preserve">GIGI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</si>
  <si>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</si>
  <si>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</si>
  <si>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</si>
  <si>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</si>
  <si>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</si>
  <si>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</si>
  <si>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</si>
  <si>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</si>
  <si>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WILSON, KATHERINE M</t>
  </si>
  <si>
    <t>kwilson@jlab.org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</si>
  <si>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</si>
  <si>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</si>
  <si>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</si>
  <si>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</si>
  <si>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</si>
  <si>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</si>
  <si>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</si>
  <si>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</si>
  <si>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</si>
  <si>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</si>
  <si>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</si>
  <si>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</si>
  <si>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>OCEM ACQUISITION CORP</t>
  </si>
  <si>
    <t>GHOSHAL, PROBIR K</t>
  </si>
  <si>
    <t>FAST, JAMES E</t>
  </si>
  <si>
    <t>ghoshal@jlab.org</t>
  </si>
  <si>
    <t>jfast@jlab.org</t>
  </si>
  <si>
    <t xml:space="preserve">OMNISENSING PHOTONICS </t>
  </si>
  <si>
    <t>CARL ZORN</t>
  </si>
  <si>
    <t>ZORN, CARL J</t>
  </si>
  <si>
    <t>PESHEHONOFF, THEODORE</t>
  </si>
  <si>
    <t>zorn@jlab.org</t>
  </si>
  <si>
    <t>RI RESEARCH INSTRUMENTS</t>
  </si>
  <si>
    <t>G CIOVATI</t>
  </si>
  <si>
    <t>CHUDAKOV, EUGENE A</t>
  </si>
  <si>
    <t>gen@jlab.org</t>
  </si>
  <si>
    <t>SPACE CRYOMAGNETICS LTD</t>
  </si>
  <si>
    <t>C KEITH</t>
  </si>
  <si>
    <t>KEITH, CHRISTOPHE D</t>
  </si>
  <si>
    <t>ckeith@jlab.org</t>
  </si>
  <si>
    <t>STEVENS INSTITUTE OF TECH</t>
  </si>
  <si>
    <t>SUMITOMO PRECISION</t>
  </si>
  <si>
    <t xml:space="preserve">THE RESEARCH FOUNDATION </t>
  </si>
  <si>
    <t>C ZORN</t>
  </si>
  <si>
    <t>UNIVERSITY OF KANSAS RC</t>
  </si>
  <si>
    <t>UNIVERSITY OF REGINA</t>
  </si>
  <si>
    <t>E CHUDAKOV</t>
  </si>
  <si>
    <t>michele@jlab.org</t>
  </si>
  <si>
    <t>ckim@jlab.org</t>
  </si>
  <si>
    <t>stepney@jlab.org</t>
  </si>
  <si>
    <t>jessie@jlab.org</t>
  </si>
  <si>
    <t>maddox@jlab.org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</si>
</sst>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4"/>
  <sheetViews>
    <sheetView tabSelected="1" zoomScaleNormal="100" workbookViewId="0">
      <pane xSplit="3" ySplit="3" topLeftCell="G25" activePane="bottomRight" state="frozen"/>
      <selection pane="topRight" activeCell="D1" sqref="D1"/>
      <selection pane="bottomLeft" activeCell="A4" sqref="A4"/>
      <selection pane="bottomRight" activeCell="C28" sqref="C28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44620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44</v>
      </c>
      <c r="C4" s="13" t="s">
        <v>47</v>
      </c>
      <c r="D4" s="14">
        <v>357.92200000000003</v>
      </c>
      <c r="E4" s="14">
        <v>10.73766</v>
      </c>
      <c r="F4" s="14">
        <v>0</v>
      </c>
      <c r="G4" s="14">
        <v>347.18434000000002</v>
      </c>
      <c r="H4" s="14">
        <v>357.92200000000003</v>
      </c>
      <c r="I4" s="13" t="s">
        <v>48</v>
      </c>
      <c r="J4" s="15" t="s">
        <v>49</v>
      </c>
      <c r="K4" s="16" t="s">
        <v>50</v>
      </c>
      <c r="L4" s="16" t="s">
        <v>51</v>
      </c>
      <c r="M4" s="16" t="s">
        <v>52</v>
      </c>
      <c r="N4" s="16"/>
    </row>
    <row r="5" spans="1:14" ht="55" customHeight="1" x14ac:dyDescent="0.25">
      <c r="A5" s="13" t="s">
        <v>17</v>
      </c>
      <c r="B5" s="13" t="s">
        <v>44</v>
      </c>
      <c r="C5" s="13" t="s">
        <v>53</v>
      </c>
      <c r="D5" s="14">
        <v>1573.62598</v>
      </c>
      <c r="E5" s="14">
        <v>1243.06898</v>
      </c>
      <c r="F5" s="14">
        <v>1243.06898</v>
      </c>
      <c r="G5" s="14">
        <v>330.55700000000002</v>
      </c>
      <c r="H5" s="14">
        <v>330.55700000000002</v>
      </c>
      <c r="I5" s="13" t="s">
        <v>54</v>
      </c>
      <c r="J5" s="15" t="s">
        <v>55</v>
      </c>
      <c r="K5" s="16" t="s">
        <v>56</v>
      </c>
      <c r="L5" s="16" t="s">
        <v>57</v>
      </c>
      <c r="M5" s="16" t="s">
        <v>58</v>
      </c>
      <c r="N5" s="16" t="s">
        <v>59</v>
      </c>
    </row>
    <row r="6" spans="1:14" ht="55" customHeight="1" x14ac:dyDescent="0.25">
      <c r="A6" s="13" t="s">
        <v>18</v>
      </c>
      <c r="B6" s="13" t="s">
        <v>44</v>
      </c>
      <c r="C6" s="13" t="s">
        <v>60</v>
      </c>
      <c r="D6" s="14">
        <v>113.88200000000001</v>
      </c>
      <c r="E6" s="14">
        <v>86.835030000000003</v>
      </c>
      <c r="F6" s="14">
        <v>56.941000000000003</v>
      </c>
      <c r="G6" s="14">
        <v>27.046970000000002</v>
      </c>
      <c r="H6" s="14">
        <v>56.941000000000003</v>
      </c>
      <c r="I6" s="13" t="s">
        <v>46</v>
      </c>
      <c r="J6" s="15" t="s">
        <v>61</v>
      </c>
      <c r="K6" s="16" t="s">
        <v>62</v>
      </c>
      <c r="L6" s="16" t="s">
        <v>43</v>
      </c>
      <c r="M6" s="16" t="s">
        <v>63</v>
      </c>
      <c r="N6" s="16" t="s">
        <v>43</v>
      </c>
    </row>
    <row r="7" spans="1:14" ht="57.75" customHeight="1" x14ac:dyDescent="0.25">
      <c r="A7" s="13" t="s">
        <v>19</v>
      </c>
      <c r="B7" s="13" t="s">
        <v>44</v>
      </c>
      <c r="C7" s="13" t="s">
        <v>70</v>
      </c>
      <c r="D7" s="14">
        <v>3386.9227000000001</v>
      </c>
      <c r="E7" s="14">
        <v>3000.82852</v>
      </c>
      <c r="F7" s="14">
        <v>2992.5352200000002</v>
      </c>
      <c r="G7" s="14">
        <v>386.09418000000005</v>
      </c>
      <c r="H7" s="14">
        <v>394.38747999999987</v>
      </c>
      <c r="I7" s="13" t="s">
        <v>48</v>
      </c>
      <c r="J7" s="15" t="s">
        <v>71</v>
      </c>
      <c r="K7" s="16" t="s">
        <v>72</v>
      </c>
      <c r="L7" s="16" t="s">
        <v>51</v>
      </c>
      <c r="M7" s="16" t="s">
        <v>73</v>
      </c>
      <c r="N7" s="16" t="s">
        <v>74</v>
      </c>
    </row>
    <row r="8" spans="1:14" ht="55" customHeight="1" x14ac:dyDescent="0.25">
      <c r="A8" s="13" t="s">
        <v>20</v>
      </c>
      <c r="B8" s="13" t="s">
        <v>44</v>
      </c>
      <c r="C8" s="13" t="s">
        <v>75</v>
      </c>
      <c r="D8" s="14">
        <v>1156.758</v>
      </c>
      <c r="E8" s="14">
        <v>1129.3316299999999</v>
      </c>
      <c r="F8" s="14">
        <v>1129.277</v>
      </c>
      <c r="G8" s="14">
        <v>27.426370000000134</v>
      </c>
      <c r="H8" s="14">
        <v>27.480999999999995</v>
      </c>
      <c r="I8" s="13" t="s">
        <v>76</v>
      </c>
      <c r="J8" s="15" t="s">
        <v>77</v>
      </c>
      <c r="K8" s="16" t="s">
        <v>50</v>
      </c>
      <c r="L8" s="16" t="s">
        <v>78</v>
      </c>
      <c r="M8" s="16" t="s">
        <v>52</v>
      </c>
      <c r="N8" s="16" t="s">
        <v>79</v>
      </c>
    </row>
    <row r="9" spans="1:14" ht="57.75" customHeight="1" x14ac:dyDescent="0.25">
      <c r="A9" s="13" t="s">
        <v>21</v>
      </c>
      <c r="B9" s="13" t="s">
        <v>44</v>
      </c>
      <c r="C9" s="13" t="s">
        <v>82</v>
      </c>
      <c r="D9" s="14">
        <v>155</v>
      </c>
      <c r="E9" s="14">
        <v>110</v>
      </c>
      <c r="F9" s="14">
        <v>110</v>
      </c>
      <c r="G9" s="14">
        <v>45</v>
      </c>
      <c r="H9" s="14">
        <v>45</v>
      </c>
      <c r="I9" s="13" t="s">
        <v>46</v>
      </c>
      <c r="J9" s="15" t="s">
        <v>83</v>
      </c>
      <c r="K9" s="16" t="s">
        <v>84</v>
      </c>
      <c r="L9" s="16" t="s">
        <v>43</v>
      </c>
      <c r="M9" s="16" t="s">
        <v>85</v>
      </c>
      <c r="N9" s="16" t="s">
        <v>43</v>
      </c>
    </row>
    <row r="10" spans="1:14" ht="55" customHeight="1" x14ac:dyDescent="0.25">
      <c r="A10" s="13" t="s">
        <v>22</v>
      </c>
      <c r="B10" s="13" t="s">
        <v>44</v>
      </c>
      <c r="C10" s="13" t="s">
        <v>86</v>
      </c>
      <c r="D10" s="14">
        <v>48</v>
      </c>
      <c r="E10" s="14">
        <v>24</v>
      </c>
      <c r="F10" s="14">
        <v>24</v>
      </c>
      <c r="G10" s="14">
        <v>24</v>
      </c>
      <c r="H10" s="14">
        <v>24</v>
      </c>
      <c r="I10" s="13" t="s">
        <v>46</v>
      </c>
      <c r="J10" s="15" t="s">
        <v>87</v>
      </c>
      <c r="K10" s="16" t="s">
        <v>88</v>
      </c>
      <c r="L10" s="16" t="s">
        <v>43</v>
      </c>
      <c r="M10" s="16" t="s">
        <v>89</v>
      </c>
      <c r="N10" s="16" t="s">
        <v>43</v>
      </c>
    </row>
    <row r="11" spans="1:14" ht="55" customHeight="1" x14ac:dyDescent="0.25">
      <c r="A11" s="13" t="s">
        <v>23</v>
      </c>
      <c r="B11" s="13" t="s">
        <v>44</v>
      </c>
      <c r="C11" s="13" t="s">
        <v>92</v>
      </c>
      <c r="D11" s="14">
        <v>350</v>
      </c>
      <c r="E11" s="14">
        <v>0</v>
      </c>
      <c r="F11" s="14">
        <v>0</v>
      </c>
      <c r="G11" s="14">
        <v>350</v>
      </c>
      <c r="H11" s="14">
        <v>350</v>
      </c>
      <c r="I11" s="13" t="s">
        <v>46</v>
      </c>
      <c r="J11" s="15" t="s">
        <v>93</v>
      </c>
      <c r="K11" s="16" t="s">
        <v>94</v>
      </c>
      <c r="L11" s="16" t="s">
        <v>43</v>
      </c>
      <c r="M11" s="16" t="s">
        <v>95</v>
      </c>
      <c r="N11" s="16" t="s">
        <v>43</v>
      </c>
    </row>
    <row r="12" spans="1:14" ht="55" customHeight="1" x14ac:dyDescent="0.25">
      <c r="A12" s="13" t="s">
        <v>24</v>
      </c>
      <c r="B12" s="13" t="s">
        <v>44</v>
      </c>
      <c r="C12" s="13" t="s">
        <v>96</v>
      </c>
      <c r="D12" s="14">
        <v>1517.1369999999999</v>
      </c>
      <c r="E12" s="14">
        <v>1514.82879</v>
      </c>
      <c r="F12" s="14">
        <v>1514.692</v>
      </c>
      <c r="G12" s="14">
        <v>2.3082099999999173</v>
      </c>
      <c r="H12" s="14">
        <v>2.4449999999999363</v>
      </c>
      <c r="I12" s="13" t="s">
        <v>76</v>
      </c>
      <c r="J12" s="15" t="s">
        <v>97</v>
      </c>
      <c r="K12" s="16" t="s">
        <v>78</v>
      </c>
      <c r="L12" s="16" t="s">
        <v>98</v>
      </c>
      <c r="M12" s="16" t="s">
        <v>79</v>
      </c>
      <c r="N12" s="16" t="s">
        <v>99</v>
      </c>
    </row>
    <row r="13" spans="1:14" ht="55" customHeight="1" x14ac:dyDescent="0.25">
      <c r="A13" s="13" t="s">
        <v>26</v>
      </c>
      <c r="B13" s="13" t="s">
        <v>44</v>
      </c>
      <c r="C13" s="13" t="s">
        <v>100</v>
      </c>
      <c r="D13" s="14">
        <v>1847.24</v>
      </c>
      <c r="E13" s="14">
        <v>1827.3131599999999</v>
      </c>
      <c r="F13" s="14">
        <v>1827.3131599999999</v>
      </c>
      <c r="G13" s="14">
        <v>19.926840000000084</v>
      </c>
      <c r="H13" s="14">
        <v>19.926840000000084</v>
      </c>
      <c r="I13" s="13" t="s">
        <v>46</v>
      </c>
      <c r="J13" s="15" t="s">
        <v>101</v>
      </c>
      <c r="K13" s="16" t="s">
        <v>102</v>
      </c>
      <c r="L13" s="16" t="s">
        <v>80</v>
      </c>
      <c r="M13" s="16" t="s">
        <v>103</v>
      </c>
      <c r="N13" s="16" t="s">
        <v>81</v>
      </c>
    </row>
    <row r="14" spans="1:14" ht="55" customHeight="1" x14ac:dyDescent="0.25">
      <c r="A14" s="13" t="s">
        <v>27</v>
      </c>
      <c r="B14" s="13" t="s">
        <v>44</v>
      </c>
      <c r="C14" s="13" t="s">
        <v>104</v>
      </c>
      <c r="D14" s="14">
        <v>51.408000000000001</v>
      </c>
      <c r="E14" s="14">
        <v>39.78</v>
      </c>
      <c r="F14" s="14">
        <v>39.78</v>
      </c>
      <c r="G14" s="14">
        <v>11.628</v>
      </c>
      <c r="H14" s="14">
        <v>11.628</v>
      </c>
      <c r="I14" s="13" t="s">
        <v>64</v>
      </c>
      <c r="J14" s="15" t="s">
        <v>105</v>
      </c>
      <c r="K14" s="16" t="s">
        <v>106</v>
      </c>
      <c r="L14" s="16" t="s">
        <v>43</v>
      </c>
      <c r="M14" s="16" t="s">
        <v>107</v>
      </c>
      <c r="N14" s="16" t="s">
        <v>43</v>
      </c>
    </row>
    <row r="15" spans="1:14" ht="55" customHeight="1" x14ac:dyDescent="0.25">
      <c r="A15" s="13" t="s">
        <v>28</v>
      </c>
      <c r="B15" s="13" t="s">
        <v>44</v>
      </c>
      <c r="C15" s="13" t="s">
        <v>41</v>
      </c>
      <c r="D15" s="14">
        <v>510.76</v>
      </c>
      <c r="E15" s="14">
        <v>18.43844</v>
      </c>
      <c r="F15" s="14">
        <v>18.390180000000001</v>
      </c>
      <c r="G15" s="14">
        <v>492.32155999999998</v>
      </c>
      <c r="H15" s="14">
        <v>492.36982</v>
      </c>
      <c r="I15" s="13" t="s">
        <v>108</v>
      </c>
      <c r="J15" s="15" t="s">
        <v>109</v>
      </c>
      <c r="K15" s="16" t="s">
        <v>90</v>
      </c>
      <c r="L15" s="16" t="s">
        <v>110</v>
      </c>
      <c r="M15" s="16" t="s">
        <v>91</v>
      </c>
      <c r="N15" s="16" t="s">
        <v>111</v>
      </c>
    </row>
    <row r="16" spans="1:14" ht="55" customHeight="1" x14ac:dyDescent="0.25">
      <c r="A16" s="13" t="s">
        <v>29</v>
      </c>
      <c r="B16" s="13" t="s">
        <v>44</v>
      </c>
      <c r="C16" s="13" t="s">
        <v>112</v>
      </c>
      <c r="D16" s="14">
        <v>1676.3779999999999</v>
      </c>
      <c r="E16" s="14">
        <v>1133.5969599999999</v>
      </c>
      <c r="F16" s="14">
        <v>1133.5869700000001</v>
      </c>
      <c r="G16" s="14">
        <v>542.78104000000008</v>
      </c>
      <c r="H16" s="14">
        <v>542.79102999999986</v>
      </c>
      <c r="I16" s="13" t="s">
        <v>108</v>
      </c>
      <c r="J16" s="15" t="s">
        <v>113</v>
      </c>
      <c r="K16" s="16" t="s">
        <v>114</v>
      </c>
      <c r="L16" s="16" t="s">
        <v>110</v>
      </c>
      <c r="M16" s="16" t="s">
        <v>115</v>
      </c>
      <c r="N16" s="16" t="s">
        <v>111</v>
      </c>
    </row>
    <row r="17" spans="1:14" ht="55" customHeight="1" x14ac:dyDescent="0.25">
      <c r="A17" s="13" t="s">
        <v>30</v>
      </c>
      <c r="B17" s="13" t="s">
        <v>44</v>
      </c>
      <c r="C17" s="13" t="s">
        <v>116</v>
      </c>
      <c r="D17" s="14">
        <v>290.59300000000002</v>
      </c>
      <c r="E17" s="14">
        <v>0</v>
      </c>
      <c r="F17" s="14">
        <v>0</v>
      </c>
      <c r="G17" s="14">
        <v>290.59300000000002</v>
      </c>
      <c r="H17" s="14">
        <v>290.59300000000002</v>
      </c>
      <c r="I17" s="13" t="s">
        <v>46</v>
      </c>
      <c r="J17" s="15" t="e">
        <v>#VALUE!</v>
      </c>
      <c r="K17" s="16" t="s">
        <v>117</v>
      </c>
      <c r="L17" s="16" t="s">
        <v>118</v>
      </c>
      <c r="M17" s="16" t="s">
        <v>119</v>
      </c>
      <c r="N17" s="16" t="s">
        <v>120</v>
      </c>
    </row>
    <row r="18" spans="1:14" ht="55" customHeight="1" x14ac:dyDescent="0.25">
      <c r="A18" s="13" t="s">
        <v>31</v>
      </c>
      <c r="B18" s="13" t="s">
        <v>44</v>
      </c>
      <c r="C18" s="13" t="s">
        <v>121</v>
      </c>
      <c r="D18" s="14">
        <v>344</v>
      </c>
      <c r="E18" s="14">
        <v>312</v>
      </c>
      <c r="F18" s="14">
        <v>310</v>
      </c>
      <c r="G18" s="14">
        <v>32</v>
      </c>
      <c r="H18" s="14">
        <v>34</v>
      </c>
      <c r="I18" s="13" t="s">
        <v>46</v>
      </c>
      <c r="J18" s="15" t="s">
        <v>122</v>
      </c>
      <c r="K18" s="16" t="s">
        <v>123</v>
      </c>
      <c r="L18" s="16" t="s">
        <v>124</v>
      </c>
      <c r="M18" s="16" t="s">
        <v>125</v>
      </c>
      <c r="N18" s="16" t="s">
        <v>25</v>
      </c>
    </row>
    <row r="19" spans="1:14" ht="92.15" customHeight="1" x14ac:dyDescent="0.25">
      <c r="A19" s="13" t="s">
        <v>32</v>
      </c>
      <c r="B19" s="13" t="s">
        <v>44</v>
      </c>
      <c r="C19" s="13" t="s">
        <v>126</v>
      </c>
      <c r="D19" s="14">
        <v>722.8</v>
      </c>
      <c r="E19" s="14">
        <v>281.12</v>
      </c>
      <c r="F19" s="14">
        <v>281.12</v>
      </c>
      <c r="G19" s="14">
        <v>441.67999999999995</v>
      </c>
      <c r="H19" s="14">
        <v>441.67999999999995</v>
      </c>
      <c r="I19" s="13" t="s">
        <v>108</v>
      </c>
      <c r="J19" s="15" t="s">
        <v>127</v>
      </c>
      <c r="K19" s="16" t="s">
        <v>94</v>
      </c>
      <c r="L19" s="16" t="s">
        <v>110</v>
      </c>
      <c r="M19" s="16" t="s">
        <v>95</v>
      </c>
      <c r="N19" s="16" t="s">
        <v>111</v>
      </c>
    </row>
    <row r="20" spans="1:14" ht="59.25" customHeight="1" x14ac:dyDescent="0.25">
      <c r="A20" s="13" t="s">
        <v>33</v>
      </c>
      <c r="B20" s="13" t="s">
        <v>44</v>
      </c>
      <c r="C20" s="13" t="s">
        <v>130</v>
      </c>
      <c r="D20" s="14">
        <v>409.411</v>
      </c>
      <c r="E20" s="14">
        <v>369.44299999999998</v>
      </c>
      <c r="F20" s="14">
        <v>368.4699</v>
      </c>
      <c r="G20" s="14">
        <v>39.968000000000018</v>
      </c>
      <c r="H20" s="14">
        <v>40.941100000000006</v>
      </c>
      <c r="I20" s="13" t="s">
        <v>48</v>
      </c>
      <c r="J20" s="15" t="s">
        <v>131</v>
      </c>
      <c r="K20" s="16" t="s">
        <v>132</v>
      </c>
      <c r="L20" s="16" t="s">
        <v>110</v>
      </c>
      <c r="M20" s="16" t="s">
        <v>133</v>
      </c>
      <c r="N20" s="16" t="s">
        <v>111</v>
      </c>
    </row>
    <row r="21" spans="1:14" ht="59.25" customHeight="1" x14ac:dyDescent="0.25">
      <c r="A21" s="13" t="s">
        <v>34</v>
      </c>
      <c r="B21" s="13" t="s">
        <v>44</v>
      </c>
      <c r="C21" s="13" t="s">
        <v>134</v>
      </c>
      <c r="D21" s="14">
        <v>41.526580000000003</v>
      </c>
      <c r="E21" s="14">
        <v>0</v>
      </c>
      <c r="F21" s="14">
        <v>0</v>
      </c>
      <c r="G21" s="14">
        <v>41.526580000000003</v>
      </c>
      <c r="H21" s="14">
        <v>41.526580000000003</v>
      </c>
      <c r="I21" s="13" t="s">
        <v>69</v>
      </c>
      <c r="J21" s="15" t="e">
        <v>#VALUE!</v>
      </c>
      <c r="K21" s="16" t="s">
        <v>65</v>
      </c>
      <c r="L21" s="16" t="s">
        <v>43</v>
      </c>
      <c r="M21" s="16" t="s">
        <v>67</v>
      </c>
      <c r="N21" s="16" t="s">
        <v>43</v>
      </c>
    </row>
    <row r="22" spans="1:14" ht="59.25" customHeight="1" x14ac:dyDescent="0.25">
      <c r="A22" s="13" t="s">
        <v>35</v>
      </c>
      <c r="B22" s="13" t="s">
        <v>44</v>
      </c>
      <c r="C22" s="13" t="s">
        <v>135</v>
      </c>
      <c r="D22" s="14">
        <v>53.2</v>
      </c>
      <c r="E22" s="14">
        <v>0</v>
      </c>
      <c r="F22" s="14">
        <v>0</v>
      </c>
      <c r="G22" s="14">
        <v>53.2</v>
      </c>
      <c r="H22" s="14">
        <v>53.2</v>
      </c>
      <c r="I22" s="13" t="s">
        <v>45</v>
      </c>
      <c r="J22" s="15" t="e">
        <v>#VALUE!</v>
      </c>
      <c r="K22" s="16" t="s">
        <v>114</v>
      </c>
      <c r="L22" s="16" t="s">
        <v>57</v>
      </c>
      <c r="M22" s="16" t="s">
        <v>115</v>
      </c>
      <c r="N22" s="16" t="s">
        <v>59</v>
      </c>
    </row>
    <row r="23" spans="1:14" ht="55" customHeight="1" x14ac:dyDescent="0.25">
      <c r="A23" s="13" t="s">
        <v>36</v>
      </c>
      <c r="B23" s="13" t="s">
        <v>44</v>
      </c>
      <c r="C23" s="13" t="s">
        <v>136</v>
      </c>
      <c r="D23" s="14">
        <v>591.11755000000005</v>
      </c>
      <c r="E23" s="14">
        <v>56.451730000000005</v>
      </c>
      <c r="F23" s="14">
        <v>15.272489999999999</v>
      </c>
      <c r="G23" s="14">
        <v>534.66582000000005</v>
      </c>
      <c r="H23" s="14">
        <v>575.8450600000001</v>
      </c>
      <c r="I23" s="13" t="s">
        <v>46</v>
      </c>
      <c r="J23" s="15" t="s">
        <v>137</v>
      </c>
      <c r="K23" s="16" t="s">
        <v>123</v>
      </c>
      <c r="L23" s="16" t="s">
        <v>118</v>
      </c>
      <c r="M23" s="16" t="s">
        <v>125</v>
      </c>
      <c r="N23" s="16" t="s">
        <v>120</v>
      </c>
    </row>
    <row r="24" spans="1:14" ht="55" customHeight="1" x14ac:dyDescent="0.25">
      <c r="A24" s="13" t="s">
        <v>37</v>
      </c>
      <c r="B24" s="13" t="s">
        <v>44</v>
      </c>
      <c r="C24" s="13" t="s">
        <v>138</v>
      </c>
      <c r="D24" s="14">
        <v>36</v>
      </c>
      <c r="E24" s="14">
        <v>0</v>
      </c>
      <c r="F24" s="14">
        <v>0</v>
      </c>
      <c r="G24" s="14">
        <v>36</v>
      </c>
      <c r="H24" s="14">
        <v>36</v>
      </c>
      <c r="I24" s="13" t="s">
        <v>64</v>
      </c>
      <c r="J24" s="15" t="e">
        <v>#VALUE!</v>
      </c>
      <c r="K24" s="16" t="s">
        <v>65</v>
      </c>
      <c r="L24" s="16" t="s">
        <v>66</v>
      </c>
      <c r="M24" s="16" t="s">
        <v>67</v>
      </c>
      <c r="N24" s="16" t="s">
        <v>68</v>
      </c>
    </row>
    <row r="25" spans="1:14" ht="55" customHeight="1" x14ac:dyDescent="0.25">
      <c r="A25" s="13" t="s">
        <v>38</v>
      </c>
      <c r="B25" s="13" t="s">
        <v>44</v>
      </c>
      <c r="C25" s="13" t="s">
        <v>139</v>
      </c>
      <c r="D25" s="14">
        <v>50.78125</v>
      </c>
      <c r="E25" s="14">
        <v>6.25</v>
      </c>
      <c r="F25" s="14">
        <v>0</v>
      </c>
      <c r="G25" s="14">
        <v>44.53125</v>
      </c>
      <c r="H25" s="14">
        <v>50.78125</v>
      </c>
      <c r="I25" s="13" t="s">
        <v>54</v>
      </c>
      <c r="J25" s="15" t="s">
        <v>140</v>
      </c>
      <c r="K25" s="16" t="s">
        <v>128</v>
      </c>
      <c r="L25" s="16" t="s">
        <v>43</v>
      </c>
      <c r="M25" s="16" t="s">
        <v>129</v>
      </c>
      <c r="N25" s="16"/>
    </row>
    <row r="26" spans="1:14" ht="55" customHeight="1" x14ac:dyDescent="0.25">
      <c r="A26" s="13" t="s">
        <v>39</v>
      </c>
      <c r="B26" s="13" t="s">
        <v>44</v>
      </c>
      <c r="C26" s="13" t="s">
        <v>42</v>
      </c>
      <c r="D26" s="14">
        <v>433.8</v>
      </c>
      <c r="E26" s="14">
        <v>0</v>
      </c>
      <c r="F26" s="14">
        <v>0</v>
      </c>
      <c r="G26" s="14">
        <v>433.8</v>
      </c>
      <c r="H26" s="14">
        <v>433.8</v>
      </c>
      <c r="I26" s="13" t="s">
        <v>69</v>
      </c>
      <c r="J26" s="15" t="e">
        <v>#VALUE!</v>
      </c>
      <c r="K26" s="16" t="s">
        <v>50</v>
      </c>
      <c r="L26" s="16" t="s">
        <v>43</v>
      </c>
      <c r="M26" s="16" t="s">
        <v>52</v>
      </c>
      <c r="N26" s="16" t="s">
        <v>43</v>
      </c>
    </row>
    <row r="27" spans="1:14" ht="55" customHeight="1" thickBot="1" x14ac:dyDescent="0.4">
      <c r="A27" s="17" t="s">
        <v>40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</row>
    <row r="28" spans="1:14" ht="55" customHeight="1" thickBot="1" x14ac:dyDescent="0.4">
      <c r="A28" s="20">
        <f>COUNTIF(B1:B27,"Open")</f>
        <v>23</v>
      </c>
      <c r="B28" s="20">
        <v>23</v>
      </c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</row>
    <row r="29" spans="1:14" ht="31.5" customHeight="1" x14ac:dyDescent="0.25"/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  <row r="239" spans="1:14" s="10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</row>
    <row r="240" spans="1:14" s="10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</row>
    <row r="241" spans="1:14" s="10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</row>
    <row r="242" spans="1:14" s="10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</row>
    <row r="243" spans="1:14" s="10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</row>
    <row r="244" spans="1:14" s="10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</row>
    <row r="245" spans="1:14" s="10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</row>
    <row r="246" spans="1:14" s="10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</row>
    <row r="247" spans="1:14" s="10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</row>
    <row r="248" spans="1:14" s="10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</row>
    <row r="249" spans="1:14" s="10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</row>
    <row r="250" spans="1:14" s="10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</row>
    <row r="251" spans="1:14" s="10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</row>
    <row r="252" spans="1:14" s="10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</row>
    <row r="253" spans="1:14" s="10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</row>
    <row r="254" spans="1:14" s="10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</row>
    <row r="255" spans="1:14" s="10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</row>
    <row r="256" spans="1:14" s="10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</row>
    <row r="257" spans="1:14" s="10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</row>
    <row r="258" spans="1:14" s="10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</row>
    <row r="259" spans="1:14" s="10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</row>
    <row r="260" spans="1:14" s="10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</row>
    <row r="261" spans="1:14" s="10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</row>
    <row r="262" spans="1:14" s="10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</row>
    <row r="263" spans="1:14" s="10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</row>
    <row r="264" spans="1:14" s="10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</row>
  </sheetData>
  <conditionalFormatting sqref="B1:B3 B27 B29:B1048576">
    <cfRule type="cellIs" dxfId="55" priority="2236" operator="equal">
      <formula>"System Closed"</formula>
    </cfRule>
  </conditionalFormatting>
  <conditionalFormatting sqref="L1 F1">
    <cfRule type="containsText" dxfId="54" priority="2234" operator="containsText" text="DONE">
      <formula>NOT(ISERROR(SEARCH("DONE",F1)))</formula>
    </cfRule>
    <cfRule type="containsText" dxfId="53" priority="2235" operator="containsText" text="NEW">
      <formula>NOT(ISERROR(SEARCH("NEW",F1)))</formula>
    </cfRule>
  </conditionalFormatting>
  <conditionalFormatting sqref="B12">
    <cfRule type="cellIs" dxfId="49" priority="1727" operator="equal">
      <formula>"System Closed"</formula>
    </cfRule>
  </conditionalFormatting>
  <conditionalFormatting sqref="B16">
    <cfRule type="cellIs" dxfId="48" priority="1667" operator="equal">
      <formula>"System Closed"</formula>
    </cfRule>
  </conditionalFormatting>
  <conditionalFormatting sqref="B13">
    <cfRule type="cellIs" dxfId="47" priority="1665" operator="equal">
      <formula>"System Closed"</formula>
    </cfRule>
  </conditionalFormatting>
  <conditionalFormatting sqref="B5">
    <cfRule type="cellIs" dxfId="46" priority="1598" operator="equal">
      <formula>"System Closed"</formula>
    </cfRule>
  </conditionalFormatting>
  <conditionalFormatting sqref="G16:H16 G12:H13 G5:H5">
    <cfRule type="cellIs" dxfId="43" priority="1318" operator="equal">
      <formula>0</formula>
    </cfRule>
  </conditionalFormatting>
  <conditionalFormatting sqref="G7:H7">
    <cfRule type="cellIs" dxfId="42" priority="1310" operator="equal">
      <formula>0</formula>
    </cfRule>
  </conditionalFormatting>
  <conditionalFormatting sqref="G20:H20">
    <cfRule type="cellIs" dxfId="41" priority="1307" operator="equal">
      <formula>0</formula>
    </cfRule>
  </conditionalFormatting>
  <conditionalFormatting sqref="G18:H18">
    <cfRule type="cellIs" dxfId="40" priority="1306" operator="equal">
      <formula>0</formula>
    </cfRule>
  </conditionalFormatting>
  <conditionalFormatting sqref="G9:H9">
    <cfRule type="cellIs" dxfId="39" priority="1305" operator="equal">
      <formula>0</formula>
    </cfRule>
  </conditionalFormatting>
  <conditionalFormatting sqref="B8">
    <cfRule type="cellIs" dxfId="35" priority="1245" operator="equal">
      <formula>"System Closed"</formula>
    </cfRule>
  </conditionalFormatting>
  <conditionalFormatting sqref="G8:H8">
    <cfRule type="cellIs" dxfId="34" priority="1244" operator="equal">
      <formula>0</formula>
    </cfRule>
  </conditionalFormatting>
  <conditionalFormatting sqref="G10:H10">
    <cfRule type="cellIs" dxfId="29" priority="811" operator="equal">
      <formula>0</formula>
    </cfRule>
  </conditionalFormatting>
  <conditionalFormatting sqref="B10">
    <cfRule type="cellIs" dxfId="28" priority="812" operator="equal">
      <formula>"System Closed"</formula>
    </cfRule>
  </conditionalFormatting>
  <conditionalFormatting sqref="B11">
    <cfRule type="cellIs" dxfId="27" priority="810" operator="equal">
      <formula>"System Closed"</formula>
    </cfRule>
  </conditionalFormatting>
  <conditionalFormatting sqref="G11:H11">
    <cfRule type="cellIs" dxfId="26" priority="809" operator="equal">
      <formula>0</formula>
    </cfRule>
  </conditionalFormatting>
  <conditionalFormatting sqref="G15:H15">
    <cfRule type="cellIs" dxfId="25" priority="808" operator="equal">
      <formula>0</formula>
    </cfRule>
  </conditionalFormatting>
  <conditionalFormatting sqref="B23">
    <cfRule type="cellIs" dxfId="23" priority="775" operator="equal">
      <formula>"System Closed"</formula>
    </cfRule>
  </conditionalFormatting>
  <conditionalFormatting sqref="G23:H23">
    <cfRule type="cellIs" dxfId="22" priority="774" operator="equal">
      <formula>0</formula>
    </cfRule>
  </conditionalFormatting>
  <conditionalFormatting sqref="G6:H6">
    <cfRule type="cellIs" dxfId="21" priority="761" operator="equal">
      <formula>0</formula>
    </cfRule>
  </conditionalFormatting>
  <conditionalFormatting sqref="B6">
    <cfRule type="cellIs" dxfId="20" priority="762" operator="equal">
      <formula>"System Closed"</formula>
    </cfRule>
  </conditionalFormatting>
  <conditionalFormatting sqref="G25:H25">
    <cfRule type="cellIs" dxfId="19" priority="748" operator="equal">
      <formula>0</formula>
    </cfRule>
  </conditionalFormatting>
  <conditionalFormatting sqref="G14:H14">
    <cfRule type="cellIs" dxfId="18" priority="745" operator="equal">
      <formula>0</formula>
    </cfRule>
  </conditionalFormatting>
  <conditionalFormatting sqref="B4">
    <cfRule type="cellIs" dxfId="17" priority="732" operator="equal">
      <formula>"System Closed"</formula>
    </cfRule>
  </conditionalFormatting>
  <conditionalFormatting sqref="G4:H4">
    <cfRule type="cellIs" dxfId="16" priority="731" operator="equal">
      <formula>0</formula>
    </cfRule>
  </conditionalFormatting>
  <conditionalFormatting sqref="G19:H19">
    <cfRule type="cellIs" dxfId="13" priority="451" operator="equal">
      <formula>0</formula>
    </cfRule>
  </conditionalFormatting>
  <conditionalFormatting sqref="G22:H22">
    <cfRule type="cellIs" dxfId="5" priority="279" operator="equal">
      <formula>0</formula>
    </cfRule>
  </conditionalFormatting>
  <conditionalFormatting sqref="G24:H24">
    <cfRule type="cellIs" dxfId="3" priority="9" operator="equal">
      <formula>0</formula>
    </cfRule>
  </conditionalFormatting>
  <conditionalFormatting sqref="G21:H21">
    <cfRule type="cellIs" dxfId="2" priority="8" operator="equal">
      <formula>0</formula>
    </cfRule>
  </conditionalFormatting>
  <conditionalFormatting sqref="G26:H26">
    <cfRule type="cellIs" dxfId="1" priority="7" operator="equal">
      <formula>0</formula>
    </cfRule>
  </conditionalFormatting>
  <conditionalFormatting sqref="G17:H17">
    <cfRule type="cellIs" dxfId="0" priority="2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21"/>
  <sheetViews>
    <sheetView topLeftCell="A4" workbookViewId="0">
      <selection activeCell="F19" sqref="F19"/>
    </sheetView>
  </sheetViews>
  <sheetFormatPr defaultRowHeight="14.5" x14ac:dyDescent="0.35"/>
  <cols>
    <col min="5" max="5" width="19.54296875" customWidth="1"/>
    <col min="7" max="7" width="19.08984375" customWidth="1"/>
  </cols>
  <sheetData>
    <row r="5" spans="5:7" x14ac:dyDescent="0.35">
      <c r="E5" t="s">
        <v>115</v>
      </c>
      <c r="G5" t="s">
        <v>99</v>
      </c>
    </row>
    <row r="6" spans="5:7" x14ac:dyDescent="0.35">
      <c r="E6" t="s">
        <v>133</v>
      </c>
      <c r="G6" t="s">
        <v>59</v>
      </c>
    </row>
    <row r="7" spans="5:7" x14ac:dyDescent="0.35">
      <c r="E7" t="s">
        <v>63</v>
      </c>
      <c r="G7" t="s">
        <v>81</v>
      </c>
    </row>
    <row r="8" spans="5:7" x14ac:dyDescent="0.35">
      <c r="E8" t="s">
        <v>107</v>
      </c>
      <c r="G8" t="s">
        <v>120</v>
      </c>
    </row>
    <row r="9" spans="5:7" x14ac:dyDescent="0.35">
      <c r="E9" t="s">
        <v>67</v>
      </c>
      <c r="G9" t="s">
        <v>111</v>
      </c>
    </row>
    <row r="10" spans="5:7" x14ac:dyDescent="0.35">
      <c r="E10" t="s">
        <v>95</v>
      </c>
      <c r="G10" t="s">
        <v>68</v>
      </c>
    </row>
    <row r="11" spans="5:7" x14ac:dyDescent="0.35">
      <c r="E11" t="s">
        <v>129</v>
      </c>
      <c r="G11" t="s">
        <v>74</v>
      </c>
    </row>
    <row r="12" spans="5:7" x14ac:dyDescent="0.35">
      <c r="E12" t="s">
        <v>119</v>
      </c>
      <c r="G12" t="s">
        <v>142</v>
      </c>
    </row>
    <row r="13" spans="5:7" x14ac:dyDescent="0.35">
      <c r="E13" t="s">
        <v>103</v>
      </c>
      <c r="G13" t="s">
        <v>143</v>
      </c>
    </row>
    <row r="14" spans="5:7" x14ac:dyDescent="0.35">
      <c r="E14" t="s">
        <v>58</v>
      </c>
      <c r="G14" t="s">
        <v>144</v>
      </c>
    </row>
    <row r="15" spans="5:7" x14ac:dyDescent="0.35">
      <c r="E15" t="s">
        <v>91</v>
      </c>
      <c r="G15" t="s">
        <v>141</v>
      </c>
    </row>
    <row r="16" spans="5:7" x14ac:dyDescent="0.35">
      <c r="E16" t="s">
        <v>85</v>
      </c>
      <c r="G16" t="s">
        <v>145</v>
      </c>
    </row>
    <row r="17" spans="5:5" x14ac:dyDescent="0.35">
      <c r="E17" t="s">
        <v>52</v>
      </c>
    </row>
    <row r="18" spans="5:5" x14ac:dyDescent="0.35">
      <c r="E18" t="s">
        <v>79</v>
      </c>
    </row>
    <row r="19" spans="5:5" x14ac:dyDescent="0.35">
      <c r="E19" t="s">
        <v>73</v>
      </c>
    </row>
    <row r="20" spans="5:5" x14ac:dyDescent="0.35">
      <c r="E20" t="s">
        <v>89</v>
      </c>
    </row>
    <row r="21" spans="5:5" x14ac:dyDescent="0.35">
      <c r="E21" t="s">
        <v>125</v>
      </c>
    </row>
  </sheetData>
  <sortState ref="G5:G27">
    <sortCondition ref="G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2022-02-28T20:39:28Z</dcterms:created>
  <dcterms:modified xsi:type="dcterms:W3CDTF">2022-03-02T19:37:45Z</dcterms:modified>
</cp:coreProperties>
</file>