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'FY22'!$A$3:$N$8</definedName>
    <definedName name="_xlnm.Print_Area" localSheetId="0">'FY22'!$A$1:$N$8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<sst xmlns="http://schemas.openxmlformats.org/spreadsheetml/2006/main" count="53" uniqueCount="43">
  <si>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</si>
  <si>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</si>
  <si>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</si>
  <si>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</si>
  <si>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</si>
  <si>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</si>
  <si>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</si>
  <si>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</si>
  <si>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</si>
  <si>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</si>
  <si>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</si>
  <si>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</si>
  <si>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</si>
  <si>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</si>
  <si>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</si>
  <si>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</si>
  <si>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22-D0787</t>
  </si>
  <si>
    <t xml:space="preserve"> </t>
  </si>
  <si>
    <t>22-D0013</t>
  </si>
  <si>
    <t>21-C1532</t>
  </si>
  <si>
    <t>Open Count</t>
  </si>
  <si>
    <t>WARWICK PLUMBING&amp;HEATING</t>
  </si>
  <si>
    <t/>
  </si>
  <si>
    <t>Open</t>
  </si>
  <si>
    <t>AH ENVIRONMENTAL CONSULT</t>
  </si>
  <si>
    <t>MELISSA TORRES</t>
  </si>
  <si>
    <t>28G</t>
  </si>
  <si>
    <t>WHITLATCH, CELIA M</t>
  </si>
  <si>
    <t>DOLBECK, JOEL</t>
  </si>
  <si>
    <t>whitlatc@jlab.org</t>
  </si>
  <si>
    <t>dolbeck@jlab.org</t>
  </si>
  <si>
    <t>TORRES, MELISSA C</t>
  </si>
  <si>
    <t>torres@jlab.org</t>
  </si>
  <si>
    <t>SMITH, CORRY E</t>
  </si>
  <si>
    <t>csmith@jlab.org</t>
  </si>
  <si>
    <t>LONGENECKER &amp; ASSOCIATES</t>
  </si>
  <si>
    <t xml:space="preserve">M SOLAROLI </t>
  </si>
  <si>
    <t>SOLAROLI, MICHELE L</t>
  </si>
  <si>
    <t>msolarol@jlab.org</t>
  </si>
  <si>
    <t xml:space="preserve">CORRY SMITH </t>
  </si>
  <si>
    <t>chandra@jlab.org</t>
  </si>
  <si>
    <t>sprouse@jlab.org</t>
  </si>
  <si>
    <t>stinnett@jlab.org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</si>
</sst>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ill="1"/>
  </cellXfs>
  <cellStyles count="3">
    <cellStyle name="20% - Accent5" xfId="2" builtinId="46"/>
    <cellStyle name="Comma" xfId="1" builtinId="3"/>
    <cellStyle name="Normal" xfId="0" builtinId="0"/>
  </cellStyles>
  <dxfs count="30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tabSelected="1" zoomScaleNormal="100" workbookViewId="0">
      <pane xSplit="3" topLeftCell="I1" activePane="topRight" state="frozen"/>
      <selection pane="topRight" activeCell="I7" sqref="I7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44680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23</v>
      </c>
      <c r="C4" s="13" t="s">
        <v>24</v>
      </c>
      <c r="D4" s="14">
        <v>178</v>
      </c>
      <c r="E4" s="14">
        <v>0</v>
      </c>
      <c r="F4" s="14">
        <v>0</v>
      </c>
      <c r="G4" s="14">
        <v>178</v>
      </c>
      <c r="H4" s="14">
        <v>178</v>
      </c>
      <c r="I4" s="13" t="s">
        <v>25</v>
      </c>
      <c r="J4" s="15" t="s">
        <v>26</v>
      </c>
      <c r="K4" s="16" t="s">
        <v>27</v>
      </c>
      <c r="L4" s="16" t="s">
        <v>28</v>
      </c>
      <c r="M4" s="16" t="s">
        <v>29</v>
      </c>
      <c r="N4" s="16" t="s">
        <v>30</v>
      </c>
    </row>
    <row r="5" spans="1:14" ht="55" customHeight="1" x14ac:dyDescent="0.25">
      <c r="A5" s="13" t="s">
        <v>18</v>
      </c>
      <c r="B5" s="13" t="s">
        <v>23</v>
      </c>
      <c r="C5" s="13" t="s">
        <v>35</v>
      </c>
      <c r="D5" s="14">
        <v>21.023419999999998</v>
      </c>
      <c r="E5" s="14">
        <v>6.7036999999999995</v>
      </c>
      <c r="F5" s="14">
        <v>4.5610499999999998</v>
      </c>
      <c r="G5" s="14">
        <v>14.319719999999998</v>
      </c>
      <c r="H5" s="14">
        <v>16.46237</v>
      </c>
      <c r="I5" s="13" t="s">
        <v>25</v>
      </c>
      <c r="J5" s="15" t="s">
        <v>36</v>
      </c>
      <c r="K5" s="16" t="s">
        <v>37</v>
      </c>
      <c r="L5" s="16" t="s">
        <v>31</v>
      </c>
      <c r="M5" s="16" t="s">
        <v>38</v>
      </c>
      <c r="N5" s="16" t="s">
        <v>32</v>
      </c>
    </row>
    <row r="6" spans="1:14" ht="55" customHeight="1" x14ac:dyDescent="0.25">
      <c r="A6" s="13" t="s">
        <v>19</v>
      </c>
      <c r="B6" s="13" t="s">
        <v>23</v>
      </c>
      <c r="C6" s="13" t="s">
        <v>21</v>
      </c>
      <c r="D6" s="14">
        <v>332</v>
      </c>
      <c r="E6" s="14">
        <v>0</v>
      </c>
      <c r="F6" s="14">
        <v>0</v>
      </c>
      <c r="G6" s="14">
        <v>332</v>
      </c>
      <c r="H6" s="14">
        <v>332</v>
      </c>
      <c r="I6" s="13" t="s">
        <v>25</v>
      </c>
      <c r="J6" s="15" t="s">
        <v>39</v>
      </c>
      <c r="K6" s="16" t="s">
        <v>33</v>
      </c>
      <c r="L6" s="16" t="s">
        <v>22</v>
      </c>
      <c r="M6" s="16" t="s">
        <v>34</v>
      </c>
      <c r="N6" s="16" t="s">
        <v>22</v>
      </c>
    </row>
    <row r="7" spans="1:14" ht="55" customHeight="1" thickBot="1" x14ac:dyDescent="0.4">
      <c r="A7" s="17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19"/>
      <c r="N7" s="19"/>
    </row>
    <row r="8" spans="1:14" ht="55" customHeight="1" thickBot="1" x14ac:dyDescent="0.4">
      <c r="A8" s="20">
        <f>COUNTIF(B1:B7,"Open")</f>
        <v>3</v>
      </c>
      <c r="B8" s="20">
        <v>3</v>
      </c>
      <c r="C8" s="18"/>
      <c r="D8" s="18"/>
      <c r="E8" s="18"/>
      <c r="F8" s="18"/>
      <c r="G8" s="18"/>
      <c r="H8" s="18"/>
      <c r="I8" s="18"/>
      <c r="J8" s="18"/>
      <c r="K8" s="19"/>
      <c r="L8" s="19"/>
      <c r="M8" s="19"/>
      <c r="N8" s="19"/>
    </row>
    <row r="9" spans="1:14" ht="31.5" customHeight="1" x14ac:dyDescent="0.25"/>
    <row r="10" spans="1:14" s="10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5"/>
      <c r="M10" s="5"/>
      <c r="N10" s="5"/>
    </row>
    <row r="11" spans="1:14" s="10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5"/>
      <c r="M11" s="5"/>
      <c r="N11" s="5"/>
    </row>
    <row r="12" spans="1:14" s="10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5"/>
      <c r="M12" s="5"/>
      <c r="N12" s="5"/>
    </row>
    <row r="13" spans="1:14" s="10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  <c r="N13" s="5"/>
    </row>
    <row r="14" spans="1:14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</row>
    <row r="15" spans="1:14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</row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</sheetData>
  <conditionalFormatting sqref="B1:B3 B7 B9:B1048576">
    <cfRule type="cellIs" dxfId="29" priority="2413" operator="equal">
      <formula>"System Closed"</formula>
    </cfRule>
  </conditionalFormatting>
  <conditionalFormatting sqref="L1 F1">
    <cfRule type="containsText" dxfId="28" priority="2411" operator="containsText" text="DONE">
      <formula>NOT(ISERROR(SEARCH("DONE",F1)))</formula>
    </cfRule>
    <cfRule type="containsText" dxfId="27" priority="2412" operator="containsText" text="NEW">
      <formula>NOT(ISERROR(SEARCH("NEW",F1)))</formula>
    </cfRule>
  </conditionalFormatting>
  <conditionalFormatting sqref="G6:H6">
    <cfRule type="cellIs" dxfId="15" priority="937" operator="equal">
      <formula>0</formula>
    </cfRule>
  </conditionalFormatting>
  <conditionalFormatting sqref="B5">
    <cfRule type="cellIs" dxfId="14" priority="800" operator="equal">
      <formula>"System Closed"</formula>
    </cfRule>
  </conditionalFormatting>
  <conditionalFormatting sqref="G5:H5">
    <cfRule type="cellIs" dxfId="13" priority="799" operator="equal">
      <formula>0</formula>
    </cfRule>
  </conditionalFormatting>
  <conditionalFormatting sqref="B4">
    <cfRule type="cellIs" dxfId="1" priority="39" operator="equal">
      <formula>"System Closed"</formula>
    </cfRule>
  </conditionalFormatting>
  <conditionalFormatting sqref="G4:H4">
    <cfRule type="cellIs" dxfId="0" priority="38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15"/>
  <sheetViews>
    <sheetView topLeftCell="A3" workbookViewId="0">
      <selection activeCell="F12" sqref="F12"/>
    </sheetView>
  </sheetViews>
  <sheetFormatPr defaultRowHeight="14.5" x14ac:dyDescent="0.35"/>
  <cols>
    <col min="4" max="4" width="17.7265625" customWidth="1"/>
    <col min="6" max="6" width="17.08984375" customWidth="1"/>
  </cols>
  <sheetData>
    <row r="5" spans="4:6" x14ac:dyDescent="0.35">
      <c r="D5" s="21"/>
      <c r="E5" s="21"/>
      <c r="F5" s="21"/>
    </row>
    <row r="6" spans="4:6" x14ac:dyDescent="0.35">
      <c r="D6" s="21" t="s">
        <v>34</v>
      </c>
      <c r="E6" s="21"/>
      <c r="F6" s="21" t="s">
        <v>30</v>
      </c>
    </row>
    <row r="7" spans="4:6" x14ac:dyDescent="0.35">
      <c r="D7" s="21" t="s">
        <v>38</v>
      </c>
      <c r="E7" s="21"/>
      <c r="F7" s="21" t="s">
        <v>32</v>
      </c>
    </row>
    <row r="8" spans="4:6" x14ac:dyDescent="0.35">
      <c r="D8" s="21" t="s">
        <v>29</v>
      </c>
      <c r="E8" s="21"/>
      <c r="F8" s="21" t="s">
        <v>40</v>
      </c>
    </row>
    <row r="9" spans="4:6" x14ac:dyDescent="0.35">
      <c r="D9" s="21"/>
      <c r="E9" s="21"/>
      <c r="F9" s="21" t="s">
        <v>41</v>
      </c>
    </row>
    <row r="10" spans="4:6" x14ac:dyDescent="0.35">
      <c r="D10" s="21"/>
      <c r="E10" s="21"/>
      <c r="F10" s="21" t="s">
        <v>42</v>
      </c>
    </row>
    <row r="11" spans="4:6" x14ac:dyDescent="0.35">
      <c r="D11" s="21"/>
      <c r="E11" s="21"/>
    </row>
    <row r="12" spans="4:6" x14ac:dyDescent="0.35">
      <c r="D12" s="21"/>
      <c r="E12" s="21"/>
    </row>
    <row r="13" spans="4:6" x14ac:dyDescent="0.35">
      <c r="D13" s="21"/>
      <c r="E13" s="21"/>
      <c r="F13" s="21" t="s">
        <v>17</v>
      </c>
    </row>
    <row r="14" spans="4:6" x14ac:dyDescent="0.35">
      <c r="D14" s="21"/>
      <c r="E14" s="21"/>
      <c r="F14" s="21"/>
    </row>
    <row r="15" spans="4:6" x14ac:dyDescent="0.35">
      <c r="D15" s="21"/>
      <c r="E15" s="21"/>
      <c r="F15" s="21"/>
    </row>
  </sheetData>
  <sortState ref="F6:F11">
    <sortCondition ref="F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2022-04-29T18:16:30Z</dcterms:created>
  <dcterms:modified xsi:type="dcterms:W3CDTF">2022-05-04T15:48:49Z</dcterms:modified>
</cp:coreProperties>
</file>