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2" sheetId="1" r:id="rId1"/>
    <sheet name="Sheet2" sheetId="2" r:id="rId2"/>
  </sheets>
  <definedNames>
    <definedName name="_xlnm._FilterDatabase" localSheetId="0" hidden="1">'FY22'!$A$3:$N$20</definedName>
    <definedName name="_xlnm.Print_Area" localSheetId="0">'FY22'!$A$1:$N$20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<sst xmlns="http://schemas.openxmlformats.org/spreadsheetml/2006/main" count="179" uniqueCount="106">
  <si>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</si>
  <si>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</si>
  <si>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</si>
  <si>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</si>
  <si>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</si>
  <si>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</si>
  <si>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</si>
  <si>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</si>
  <si>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</si>
  <si>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</si>
  <si>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</si>
  <si>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</si>
  <si>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</si>
  <si>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</si>
  <si>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</si>
  <si>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</si>
  <si>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</si>
  <si>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22C0005001</t>
  </si>
  <si>
    <t>22-C0807</t>
  </si>
  <si>
    <t>21-C0638</t>
  </si>
  <si>
    <t>21-D1331</t>
  </si>
  <si>
    <t>21-C1495</t>
  </si>
  <si>
    <t>22-C0838</t>
  </si>
  <si>
    <t>19-C0904</t>
  </si>
  <si>
    <t>21-C0815</t>
  </si>
  <si>
    <t>20-C0499</t>
  </si>
  <si>
    <t>22-C0008</t>
  </si>
  <si>
    <t>20-C0825</t>
  </si>
  <si>
    <t>21-D0778</t>
  </si>
  <si>
    <t>21-C0955</t>
  </si>
  <si>
    <t>22-C0444</t>
  </si>
  <si>
    <t>Open Count</t>
  </si>
  <si>
    <t xml:space="preserve">FOLEY MATERIAL HANDLING </t>
  </si>
  <si>
    <t>MASSACHUSETTS INST OF TEC</t>
  </si>
  <si>
    <t>WARWICK PLUMBING&amp;HEATING</t>
  </si>
  <si>
    <t/>
  </si>
  <si>
    <t>CEA-SACLAY</t>
  </si>
  <si>
    <t>Open</t>
  </si>
  <si>
    <t>ALLCON CONTRACTING CORP</t>
  </si>
  <si>
    <t>MELISSA TORRES</t>
  </si>
  <si>
    <t>TOM RENZO</t>
  </si>
  <si>
    <t>FRIES, RUSSELL W</t>
  </si>
  <si>
    <t>TORRES, MELISSA C</t>
  </si>
  <si>
    <t>rfries@jlab.org</t>
  </si>
  <si>
    <t>torres@jlab.org</t>
  </si>
  <si>
    <t>BURNS &amp; MCDONNELL ENG</t>
  </si>
  <si>
    <t>DENISE LEARY-STITH</t>
  </si>
  <si>
    <t>RENZO, THOMAS C</t>
  </si>
  <si>
    <t>DOLBECK, JOEL</t>
  </si>
  <si>
    <t>renzo@jlab.org</t>
  </si>
  <si>
    <t>dolbeck@jlab.org</t>
  </si>
  <si>
    <t>GIUSEPPINA TENBUSCH</t>
  </si>
  <si>
    <t>RAJPUT-GHOSHAL, RENUKA</t>
  </si>
  <si>
    <t>TENBUSCH, GIUSEPPINA</t>
  </si>
  <si>
    <t>renuka@jlab.org</t>
  </si>
  <si>
    <t>jessie@jlab.org</t>
  </si>
  <si>
    <t>COLONIAL WEBB CONTRACTORS</t>
  </si>
  <si>
    <t>CAROLYN STEPNEY</t>
  </si>
  <si>
    <t>C WHITLATCH</t>
  </si>
  <si>
    <t>ENERGYPULSE SYSTEMS IDA</t>
  </si>
  <si>
    <t>THOMAS HURATIAK</t>
  </si>
  <si>
    <t>A M VALENTE</t>
  </si>
  <si>
    <t>VALENTE-FELICIANO, ANNE-M</t>
  </si>
  <si>
    <t>valente@jlab.org</t>
  </si>
  <si>
    <t>EVERSON TESLA INC</t>
  </si>
  <si>
    <t>DEANN MADDOX</t>
  </si>
  <si>
    <t>D KASHY/55E</t>
  </si>
  <si>
    <t>KASHY, DAVID H</t>
  </si>
  <si>
    <t>BEVINS, MICHAEL E.</t>
  </si>
  <si>
    <t>kashy@jlab.org</t>
  </si>
  <si>
    <t>mbevins@jlab.org</t>
  </si>
  <si>
    <t>HOMELAND CONTRACTING CORP</t>
  </si>
  <si>
    <t>T RENZO</t>
  </si>
  <si>
    <t>MITCHELL LANEY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</si>
  <si>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</si>
  <si>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</si>
  <si>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</si>
  <si>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</si>
  <si>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</si>
  <si>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</si>
  <si>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</si>
  <si>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>RI RESEARCH INSTRUMENTS</t>
  </si>
  <si>
    <t>G CIOVATI</t>
  </si>
  <si>
    <t>CIOVATI, GIANLUIGI</t>
  </si>
  <si>
    <t>gciovati@jlab.org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</si>
  <si>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</si>
  <si>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</si>
  <si>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</si>
  <si>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</si>
  <si>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</si>
  <si>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</si>
  <si>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</si>
  <si>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JIQUAN GUO</t>
  </si>
  <si>
    <t>GUO, JIQUAN</t>
  </si>
  <si>
    <t>jguo@jlab.org</t>
  </si>
  <si>
    <t>STARBURST CONSTRUCTION</t>
  </si>
  <si>
    <t>MICHELE KHASIDIS</t>
  </si>
  <si>
    <t>ent@jlab.org</t>
  </si>
  <si>
    <t>ghoshal@jlab.org</t>
  </si>
  <si>
    <t>keppel@jlab.org</t>
  </si>
  <si>
    <t>michalsk@jlab.org</t>
  </si>
  <si>
    <t>areilly@jlab.org</t>
  </si>
  <si>
    <t>rarimmer@jlab.org</t>
  </si>
  <si>
    <t>sprouse@jlab.org</t>
  </si>
  <si>
    <t>stinnett@jlab.org</t>
  </si>
  <si>
    <t>haipeng@jlab.org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</si>
</sst>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/>
  </cellStyleXfs>
  <cellXfs count="3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0" fillId="3" borderId="0" xfId="0" applyFill="1"/>
    <xf numFmtId="0" fontId="0" fillId="7" borderId="0" xfId="0" applyFill="1"/>
    <xf numFmtId="0" fontId="0" fillId="5" borderId="0" xfId="0" applyFill="1"/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</cellXfs>
  <cellStyles count="4">
    <cellStyle name="20% - Accent5" xfId="2" builtinId="46"/>
    <cellStyle name="Comma" xfId="1" builtinId="3"/>
    <cellStyle name="Normal" xfId="0" builtinId="0"/>
    <cellStyle name="Normal 2" xfId="3"/>
  </cellStyles>
  <dxfs count="28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CC00"/>
      <color rgb="FF00FFFF"/>
      <color rgb="FFFF99CC"/>
      <color rgb="FF66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5"/>
  <sheetViews>
    <sheetView tabSelected="1" zoomScale="95" zoomScaleNormal="95" workbookViewId="0">
      <pane xSplit="3" ySplit="3" topLeftCell="D16" activePane="bottomRight" state="frozen"/>
      <selection pane="topRight" activeCell="D1" sqref="D1"/>
      <selection pane="bottomLeft" activeCell="A4" sqref="A4"/>
      <selection pane="bottomRight" activeCell="E17" sqref="E17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44818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37</v>
      </c>
      <c r="C4" s="13" t="s">
        <v>38</v>
      </c>
      <c r="D4" s="14">
        <v>360.00200000000001</v>
      </c>
      <c r="E4" s="14">
        <v>270.5215</v>
      </c>
      <c r="F4" s="14">
        <v>176.72214000000002</v>
      </c>
      <c r="G4" s="14">
        <v>89.480500000000006</v>
      </c>
      <c r="H4" s="14">
        <v>183.27985999999999</v>
      </c>
      <c r="I4" s="13" t="s">
        <v>39</v>
      </c>
      <c r="J4" s="15" t="s">
        <v>40</v>
      </c>
      <c r="K4" s="16" t="s">
        <v>41</v>
      </c>
      <c r="L4" s="16" t="s">
        <v>42</v>
      </c>
      <c r="M4" s="16" t="s">
        <v>43</v>
      </c>
      <c r="N4" s="16" t="s">
        <v>44</v>
      </c>
    </row>
    <row r="5" spans="1:14" ht="55" customHeight="1" x14ac:dyDescent="0.25">
      <c r="A5" s="13" t="s">
        <v>17</v>
      </c>
      <c r="B5" s="13" t="s">
        <v>37</v>
      </c>
      <c r="C5" s="13" t="s">
        <v>45</v>
      </c>
      <c r="D5" s="14">
        <v>246.91900000000001</v>
      </c>
      <c r="E5" s="14">
        <v>193.5352</v>
      </c>
      <c r="F5" s="14">
        <v>180.89060000000001</v>
      </c>
      <c r="G5" s="14">
        <v>53.383800000000008</v>
      </c>
      <c r="H5" s="14">
        <v>66.028400000000005</v>
      </c>
      <c r="I5" s="13" t="s">
        <v>46</v>
      </c>
      <c r="J5" s="15" t="e">
        <v>#VALUE!</v>
      </c>
      <c r="K5" s="16" t="s">
        <v>47</v>
      </c>
      <c r="L5" s="16" t="s">
        <v>48</v>
      </c>
      <c r="M5" s="16" t="s">
        <v>49</v>
      </c>
      <c r="N5" s="16" t="s">
        <v>50</v>
      </c>
    </row>
    <row r="6" spans="1:14" ht="55" customHeight="1" x14ac:dyDescent="0.25">
      <c r="A6" s="13" t="s">
        <v>18</v>
      </c>
      <c r="B6" s="13" t="s">
        <v>37</v>
      </c>
      <c r="C6" s="13" t="s">
        <v>36</v>
      </c>
      <c r="D6" s="14">
        <v>489</v>
      </c>
      <c r="E6" s="14">
        <v>322.74</v>
      </c>
      <c r="F6" s="14">
        <v>146.69999999999999</v>
      </c>
      <c r="G6" s="14">
        <v>166.26</v>
      </c>
      <c r="H6" s="14">
        <v>342.3</v>
      </c>
      <c r="I6" s="13" t="s">
        <v>51</v>
      </c>
      <c r="J6" s="15" t="e">
        <v>#VALUE!</v>
      </c>
      <c r="K6" s="16" t="s">
        <v>52</v>
      </c>
      <c r="L6" s="16" t="s">
        <v>53</v>
      </c>
      <c r="M6" s="16" t="s">
        <v>54</v>
      </c>
      <c r="N6" s="16" t="s">
        <v>55</v>
      </c>
    </row>
    <row r="7" spans="1:14" ht="55" customHeight="1" x14ac:dyDescent="0.25">
      <c r="A7" s="13" t="s">
        <v>19</v>
      </c>
      <c r="B7" s="13" t="s">
        <v>37</v>
      </c>
      <c r="C7" s="13" t="s">
        <v>56</v>
      </c>
      <c r="D7" s="14">
        <v>1166.492</v>
      </c>
      <c r="E7" s="14">
        <v>1156.55854</v>
      </c>
      <c r="F7" s="14">
        <v>1156.492</v>
      </c>
      <c r="G7" s="14">
        <v>9.9334599999999682</v>
      </c>
      <c r="H7" s="14">
        <v>10</v>
      </c>
      <c r="I7" s="13" t="s">
        <v>57</v>
      </c>
      <c r="J7" s="15" t="s">
        <v>58</v>
      </c>
      <c r="K7" s="16" t="s">
        <v>47</v>
      </c>
      <c r="L7" s="16" t="s">
        <v>41</v>
      </c>
      <c r="M7" s="16" t="s">
        <v>49</v>
      </c>
      <c r="N7" s="16" t="s">
        <v>43</v>
      </c>
    </row>
    <row r="8" spans="1:14" ht="55" customHeight="1" x14ac:dyDescent="0.25">
      <c r="A8" s="13" t="s">
        <v>20</v>
      </c>
      <c r="B8" s="13" t="s">
        <v>37</v>
      </c>
      <c r="C8" s="13" t="s">
        <v>59</v>
      </c>
      <c r="D8" s="14">
        <v>48</v>
      </c>
      <c r="E8" s="14">
        <v>24</v>
      </c>
      <c r="F8" s="14">
        <v>24</v>
      </c>
      <c r="G8" s="14">
        <v>24</v>
      </c>
      <c r="H8" s="14">
        <v>24</v>
      </c>
      <c r="I8" s="13" t="s">
        <v>60</v>
      </c>
      <c r="J8" s="15" t="s">
        <v>61</v>
      </c>
      <c r="K8" s="16" t="s">
        <v>62</v>
      </c>
      <c r="L8" s="16" t="s">
        <v>35</v>
      </c>
      <c r="M8" s="16" t="s">
        <v>63</v>
      </c>
      <c r="N8" s="16" t="s">
        <v>35</v>
      </c>
    </row>
    <row r="9" spans="1:14" ht="55" customHeight="1" x14ac:dyDescent="0.25">
      <c r="A9" s="13" t="s">
        <v>21</v>
      </c>
      <c r="B9" s="13" t="s">
        <v>37</v>
      </c>
      <c r="C9" s="13" t="s">
        <v>64</v>
      </c>
      <c r="D9" s="14">
        <v>183.28</v>
      </c>
      <c r="E9" s="14">
        <v>151.4665</v>
      </c>
      <c r="F9" s="14">
        <v>76.575000000000003</v>
      </c>
      <c r="G9" s="14">
        <v>31.813500000000005</v>
      </c>
      <c r="H9" s="14">
        <v>106.705</v>
      </c>
      <c r="I9" s="13" t="s">
        <v>65</v>
      </c>
      <c r="J9" s="15" t="s">
        <v>66</v>
      </c>
      <c r="K9" s="16" t="s">
        <v>67</v>
      </c>
      <c r="L9" s="16" t="s">
        <v>68</v>
      </c>
      <c r="M9" s="16" t="s">
        <v>69</v>
      </c>
      <c r="N9" s="16" t="s">
        <v>70</v>
      </c>
    </row>
    <row r="10" spans="1:14" ht="75" customHeight="1" x14ac:dyDescent="0.25">
      <c r="A10" s="13" t="s">
        <v>22</v>
      </c>
      <c r="B10" s="13" t="s">
        <v>37</v>
      </c>
      <c r="C10" s="13" t="s">
        <v>32</v>
      </c>
      <c r="D10" s="14">
        <v>107.629</v>
      </c>
      <c r="E10" s="14">
        <v>3.718</v>
      </c>
      <c r="F10" s="14">
        <v>0</v>
      </c>
      <c r="G10" s="14">
        <v>103.911</v>
      </c>
      <c r="H10" s="14">
        <v>107.629</v>
      </c>
      <c r="I10" s="13" t="s">
        <v>39</v>
      </c>
      <c r="J10" s="15" t="e">
        <v>#VALUE!</v>
      </c>
      <c r="K10" s="16" t="s">
        <v>47</v>
      </c>
      <c r="L10" s="16" t="s">
        <v>48</v>
      </c>
      <c r="M10" s="16" t="s">
        <v>49</v>
      </c>
      <c r="N10" s="16" t="s">
        <v>50</v>
      </c>
    </row>
    <row r="11" spans="1:14" ht="55" customHeight="1" x14ac:dyDescent="0.25">
      <c r="A11" s="13" t="s">
        <v>23</v>
      </c>
      <c r="B11" s="13" t="s">
        <v>37</v>
      </c>
      <c r="C11" s="13" t="s">
        <v>71</v>
      </c>
      <c r="D11" s="14">
        <v>1517.1369999999999</v>
      </c>
      <c r="E11" s="14">
        <v>1514.82879</v>
      </c>
      <c r="F11" s="14">
        <v>1514.692</v>
      </c>
      <c r="G11" s="14">
        <v>2.3082099999999173</v>
      </c>
      <c r="H11" s="14">
        <v>2.4449999999999363</v>
      </c>
      <c r="I11" s="13" t="s">
        <v>57</v>
      </c>
      <c r="J11" s="15" t="s">
        <v>72</v>
      </c>
      <c r="K11" s="16" t="s">
        <v>41</v>
      </c>
      <c r="L11" s="16" t="s">
        <v>48</v>
      </c>
      <c r="M11" s="16" t="s">
        <v>43</v>
      </c>
      <c r="N11" s="16" t="s">
        <v>50</v>
      </c>
    </row>
    <row r="12" spans="1:14" ht="90" customHeight="1" x14ac:dyDescent="0.25">
      <c r="A12" s="13" t="s">
        <v>24</v>
      </c>
      <c r="B12" s="13" t="s">
        <v>37</v>
      </c>
      <c r="C12" s="13" t="s">
        <v>33</v>
      </c>
      <c r="D12" s="14">
        <v>510.76</v>
      </c>
      <c r="E12" s="14">
        <v>193.42481000000001</v>
      </c>
      <c r="F12" s="14">
        <v>193.42447000000001</v>
      </c>
      <c r="G12" s="14">
        <v>317.33519000000001</v>
      </c>
      <c r="H12" s="14">
        <v>317.33552999999995</v>
      </c>
      <c r="I12" s="13" t="s">
        <v>73</v>
      </c>
      <c r="J12" s="15" t="s">
        <v>74</v>
      </c>
      <c r="K12" s="16" t="s">
        <v>68</v>
      </c>
      <c r="L12" s="16" t="s">
        <v>75</v>
      </c>
      <c r="M12" s="16" t="s">
        <v>70</v>
      </c>
      <c r="N12" s="16" t="s">
        <v>76</v>
      </c>
    </row>
    <row r="13" spans="1:14" ht="55" customHeight="1" x14ac:dyDescent="0.25">
      <c r="A13" s="13" t="s">
        <v>25</v>
      </c>
      <c r="B13" s="13" t="s">
        <v>37</v>
      </c>
      <c r="C13" s="13" t="s">
        <v>77</v>
      </c>
      <c r="D13" s="14">
        <v>1793.614</v>
      </c>
      <c r="E13" s="14">
        <v>1351.17932</v>
      </c>
      <c r="F13" s="14">
        <v>1351.17931</v>
      </c>
      <c r="G13" s="14">
        <v>442.43468000000007</v>
      </c>
      <c r="H13" s="14">
        <v>442.43469000000005</v>
      </c>
      <c r="I13" s="13" t="s">
        <v>73</v>
      </c>
      <c r="J13" s="15" t="s">
        <v>78</v>
      </c>
      <c r="K13" s="16" t="s">
        <v>79</v>
      </c>
      <c r="L13" s="16" t="s">
        <v>75</v>
      </c>
      <c r="M13" s="16" t="s">
        <v>80</v>
      </c>
      <c r="N13" s="16" t="s">
        <v>76</v>
      </c>
    </row>
    <row r="14" spans="1:14" ht="92.15" customHeight="1" x14ac:dyDescent="0.25">
      <c r="A14" s="13" t="s">
        <v>26</v>
      </c>
      <c r="B14" s="13" t="s">
        <v>37</v>
      </c>
      <c r="C14" s="13" t="s">
        <v>81</v>
      </c>
      <c r="D14" s="14">
        <v>1289.08</v>
      </c>
      <c r="E14" s="14">
        <v>281.12</v>
      </c>
      <c r="F14" s="14">
        <v>281.12</v>
      </c>
      <c r="G14" s="14">
        <v>1007.9599999999999</v>
      </c>
      <c r="H14" s="14">
        <v>1007.9599999999999</v>
      </c>
      <c r="I14" s="13" t="s">
        <v>51</v>
      </c>
      <c r="J14" s="15" t="s">
        <v>82</v>
      </c>
      <c r="K14" s="16" t="s">
        <v>83</v>
      </c>
      <c r="L14" s="16" t="s">
        <v>53</v>
      </c>
      <c r="M14" s="16" t="s">
        <v>84</v>
      </c>
      <c r="N14" s="16" t="s">
        <v>55</v>
      </c>
    </row>
    <row r="15" spans="1:14" ht="59.25" customHeight="1" x14ac:dyDescent="0.25">
      <c r="A15" s="13" t="s">
        <v>27</v>
      </c>
      <c r="B15" s="13" t="s">
        <v>37</v>
      </c>
      <c r="C15" s="13" t="s">
        <v>85</v>
      </c>
      <c r="D15" s="14">
        <v>484</v>
      </c>
      <c r="E15" s="14">
        <v>165</v>
      </c>
      <c r="F15" s="14">
        <v>0</v>
      </c>
      <c r="G15" s="14">
        <v>319</v>
      </c>
      <c r="H15" s="14">
        <v>484</v>
      </c>
      <c r="I15" s="13" t="s">
        <v>60</v>
      </c>
      <c r="J15" s="15" t="s">
        <v>86</v>
      </c>
      <c r="K15" s="16" t="s">
        <v>87</v>
      </c>
      <c r="L15" s="16" t="s">
        <v>88</v>
      </c>
      <c r="M15" s="16" t="s">
        <v>89</v>
      </c>
      <c r="N15" s="16" t="s">
        <v>90</v>
      </c>
    </row>
    <row r="16" spans="1:14" ht="101.5" customHeight="1" x14ac:dyDescent="0.25">
      <c r="A16" s="13" t="s">
        <v>28</v>
      </c>
      <c r="B16" s="13" t="s">
        <v>37</v>
      </c>
      <c r="C16" s="13" t="s">
        <v>91</v>
      </c>
      <c r="D16" s="14">
        <v>244.95500000000001</v>
      </c>
      <c r="E16" s="14">
        <v>33.6</v>
      </c>
      <c r="F16" s="14">
        <v>33.6</v>
      </c>
      <c r="G16" s="14">
        <v>211.35500000000002</v>
      </c>
      <c r="H16" s="14">
        <v>211.35500000000002</v>
      </c>
      <c r="I16" s="13" t="s">
        <v>60</v>
      </c>
      <c r="J16" s="15" t="s">
        <v>92</v>
      </c>
      <c r="K16" s="16" t="s">
        <v>93</v>
      </c>
      <c r="L16" s="16" t="s">
        <v>35</v>
      </c>
      <c r="M16" s="16" t="s">
        <v>94</v>
      </c>
      <c r="N16" s="16" t="s">
        <v>35</v>
      </c>
    </row>
    <row r="17" spans="1:14" ht="67.5" customHeight="1" x14ac:dyDescent="0.25">
      <c r="A17" s="13" t="s">
        <v>29</v>
      </c>
      <c r="B17" s="13" t="s">
        <v>37</v>
      </c>
      <c r="C17" s="13" t="s">
        <v>95</v>
      </c>
      <c r="D17" s="14">
        <v>477.7</v>
      </c>
      <c r="E17" s="14">
        <v>283.64999999999998</v>
      </c>
      <c r="F17" s="14">
        <v>173.85</v>
      </c>
      <c r="G17" s="14">
        <v>194.05</v>
      </c>
      <c r="H17" s="14">
        <v>303.85000000000002</v>
      </c>
      <c r="I17" s="13" t="s">
        <v>39</v>
      </c>
      <c r="J17" s="15" t="e">
        <v>#VALUE!</v>
      </c>
      <c r="K17" s="16" t="s">
        <v>41</v>
      </c>
      <c r="L17" s="16" t="s">
        <v>48</v>
      </c>
      <c r="M17" s="16" t="s">
        <v>43</v>
      </c>
      <c r="N17" s="16" t="s">
        <v>50</v>
      </c>
    </row>
    <row r="18" spans="1:14" ht="76.75" customHeight="1" x14ac:dyDescent="0.25">
      <c r="A18" s="13" t="s">
        <v>30</v>
      </c>
      <c r="B18" s="13" t="s">
        <v>37</v>
      </c>
      <c r="C18" s="13" t="s">
        <v>34</v>
      </c>
      <c r="D18" s="14">
        <v>450.78399999999999</v>
      </c>
      <c r="E18" s="14">
        <v>419.76</v>
      </c>
      <c r="F18" s="14">
        <v>394.39</v>
      </c>
      <c r="G18" s="14">
        <v>31.024000000000001</v>
      </c>
      <c r="H18" s="14">
        <v>56.394000000000005</v>
      </c>
      <c r="I18" s="13" t="s">
        <v>96</v>
      </c>
      <c r="J18" s="15" t="e">
        <v>#VALUE!</v>
      </c>
      <c r="K18" s="16" t="s">
        <v>47</v>
      </c>
      <c r="L18" s="16" t="s">
        <v>35</v>
      </c>
      <c r="M18" s="16" t="s">
        <v>49</v>
      </c>
      <c r="N18" s="16" t="s">
        <v>35</v>
      </c>
    </row>
    <row r="19" spans="1:14" ht="55" customHeight="1" thickBot="1" x14ac:dyDescent="0.4">
      <c r="A19" s="17" t="s">
        <v>31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</row>
    <row r="20" spans="1:14" ht="55" customHeight="1" thickBot="1" x14ac:dyDescent="0.4">
      <c r="A20" s="20">
        <f>COUNTIF(B1:B19,"Open")</f>
        <v>15</v>
      </c>
      <c r="B20" s="20">
        <v>15</v>
      </c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  <c r="N20" s="19"/>
    </row>
    <row r="21" spans="1:14" ht="31.5" customHeight="1" x14ac:dyDescent="0.25"/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</sheetData>
  <autoFilter ref="A3:N20"/>
  <conditionalFormatting sqref="B1:B3 B19 B21:B1048576">
    <cfRule type="cellIs" dxfId="27" priority="2760" operator="equal">
      <formula>"System Closed"</formula>
    </cfRule>
  </conditionalFormatting>
  <conditionalFormatting sqref="L1 F1">
    <cfRule type="containsText" dxfId="26" priority="2758" operator="containsText" text="DONE">
      <formula>NOT(ISERROR(SEARCH("DONE",F1)))</formula>
    </cfRule>
    <cfRule type="containsText" dxfId="25" priority="2759" operator="containsText" text="NEW">
      <formula>NOT(ISERROR(SEARCH("NEW",F1)))</formula>
    </cfRule>
  </conditionalFormatting>
  <conditionalFormatting sqref="B11">
    <cfRule type="cellIs" dxfId="24" priority="2252" operator="equal">
      <formula>"System Closed"</formula>
    </cfRule>
  </conditionalFormatting>
  <conditionalFormatting sqref="B13">
    <cfRule type="cellIs" dxfId="23" priority="2192" operator="equal">
      <formula>"System Closed"</formula>
    </cfRule>
  </conditionalFormatting>
  <conditionalFormatting sqref="B15">
    <cfRule type="cellIs" dxfId="22" priority="1893" operator="equal">
      <formula>"System Closed"</formula>
    </cfRule>
  </conditionalFormatting>
  <conditionalFormatting sqref="G13:H13 G11:H11 G15:H15">
    <cfRule type="cellIs" dxfId="21" priority="1862" operator="equal">
      <formula>0</formula>
    </cfRule>
  </conditionalFormatting>
  <conditionalFormatting sqref="B7">
    <cfRule type="cellIs" dxfId="20" priority="1805" operator="equal">
      <formula>"System Closed"</formula>
    </cfRule>
  </conditionalFormatting>
  <conditionalFormatting sqref="G7:H7">
    <cfRule type="cellIs" dxfId="19" priority="1804" operator="equal">
      <formula>0</formula>
    </cfRule>
  </conditionalFormatting>
  <conditionalFormatting sqref="B16">
    <cfRule type="cellIs" dxfId="18" priority="1782" operator="equal">
      <formula>"System Closed"</formula>
    </cfRule>
  </conditionalFormatting>
  <conditionalFormatting sqref="G16:H16">
    <cfRule type="cellIs" dxfId="17" priority="1781" operator="equal">
      <formula>0</formula>
    </cfRule>
  </conditionalFormatting>
  <conditionalFormatting sqref="G8:H8">
    <cfRule type="cellIs" dxfId="16" priority="1406" operator="equal">
      <formula>0</formula>
    </cfRule>
  </conditionalFormatting>
  <conditionalFormatting sqref="B8">
    <cfRule type="cellIs" dxfId="15" priority="1407" operator="equal">
      <formula>"System Closed"</formula>
    </cfRule>
  </conditionalFormatting>
  <conditionalFormatting sqref="G12:H12">
    <cfRule type="cellIs" dxfId="14" priority="1403" operator="equal">
      <formula>0</formula>
    </cfRule>
  </conditionalFormatting>
  <conditionalFormatting sqref="B4">
    <cfRule type="cellIs" dxfId="13" priority="1349" operator="equal">
      <formula>"System Closed"</formula>
    </cfRule>
  </conditionalFormatting>
  <conditionalFormatting sqref="G4:H4">
    <cfRule type="cellIs" dxfId="12" priority="1348" operator="equal">
      <formula>0</formula>
    </cfRule>
  </conditionalFormatting>
  <conditionalFormatting sqref="G9:H9">
    <cfRule type="cellIs" dxfId="11" priority="1345" operator="equal">
      <formula>0</formula>
    </cfRule>
  </conditionalFormatting>
  <conditionalFormatting sqref="B9">
    <cfRule type="cellIs" dxfId="10" priority="1346" operator="equal">
      <formula>"System Closed"</formula>
    </cfRule>
  </conditionalFormatting>
  <conditionalFormatting sqref="G14:H14">
    <cfRule type="cellIs" dxfId="9" priority="1086" operator="equal">
      <formula>0</formula>
    </cfRule>
  </conditionalFormatting>
  <conditionalFormatting sqref="G18:H18">
    <cfRule type="cellIs" dxfId="8" priority="742" operator="equal">
      <formula>0</formula>
    </cfRule>
  </conditionalFormatting>
  <conditionalFormatting sqref="G5:H5">
    <cfRule type="cellIs" dxfId="7" priority="482" operator="equal">
      <formula>0</formula>
    </cfRule>
  </conditionalFormatting>
  <conditionalFormatting sqref="B5">
    <cfRule type="cellIs" dxfId="6" priority="483" operator="equal">
      <formula>"System Closed"</formula>
    </cfRule>
  </conditionalFormatting>
  <conditionalFormatting sqref="G6:H6">
    <cfRule type="cellIs" dxfId="5" priority="469" operator="equal">
      <formula>0</formula>
    </cfRule>
  </conditionalFormatting>
  <conditionalFormatting sqref="B6">
    <cfRule type="cellIs" dxfId="4" priority="470" operator="equal">
      <formula>"System Closed"</formula>
    </cfRule>
  </conditionalFormatting>
  <conditionalFormatting sqref="B10">
    <cfRule type="cellIs" dxfId="3" priority="408" operator="equal">
      <formula>"System Closed"</formula>
    </cfRule>
  </conditionalFormatting>
  <conditionalFormatting sqref="G10:H10">
    <cfRule type="cellIs" dxfId="2" priority="407" operator="equal">
      <formula>0</formula>
    </cfRule>
  </conditionalFormatting>
  <conditionalFormatting sqref="B17">
    <cfRule type="cellIs" dxfId="1" priority="213" operator="equal">
      <formula>"System Closed"</formula>
    </cfRule>
  </conditionalFormatting>
  <conditionalFormatting sqref="G17:H17">
    <cfRule type="cellIs" dxfId="0" priority="212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3"/>
  <sheetViews>
    <sheetView workbookViewId="0">
      <selection activeCell="I15" sqref="I15"/>
    </sheetView>
  </sheetViews>
  <sheetFormatPr defaultRowHeight="14.5" x14ac:dyDescent="0.35"/>
  <cols>
    <col min="5" max="5" width="21.36328125" customWidth="1"/>
    <col min="7" max="7" width="19.6328125" customWidth="1"/>
    <col min="10" max="10" width="26.1796875" customWidth="1"/>
    <col min="12" max="12" width="15.7265625" customWidth="1"/>
  </cols>
  <sheetData>
    <row r="4" spans="5:12" x14ac:dyDescent="0.35">
      <c r="E4" s="29" t="s">
        <v>80</v>
      </c>
      <c r="G4" s="25" t="s">
        <v>50</v>
      </c>
      <c r="J4" s="27" t="s">
        <v>57</v>
      </c>
      <c r="L4" s="27" t="s">
        <v>104</v>
      </c>
    </row>
    <row r="5" spans="5:12" x14ac:dyDescent="0.35">
      <c r="E5" s="23" t="s">
        <v>84</v>
      </c>
      <c r="G5" s="30" t="s">
        <v>90</v>
      </c>
      <c r="J5" s="21" t="s">
        <v>65</v>
      </c>
      <c r="L5" s="22" t="s">
        <v>97</v>
      </c>
    </row>
    <row r="6" spans="5:12" x14ac:dyDescent="0.35">
      <c r="E6" s="31" t="s">
        <v>94</v>
      </c>
      <c r="G6" s="21" t="s">
        <v>55</v>
      </c>
      <c r="J6" s="27" t="s">
        <v>46</v>
      </c>
      <c r="L6" s="23" t="s">
        <v>102</v>
      </c>
    </row>
    <row r="7" spans="5:12" x14ac:dyDescent="0.35">
      <c r="E7" s="24" t="s">
        <v>69</v>
      </c>
      <c r="G7" s="21" t="s">
        <v>76</v>
      </c>
      <c r="J7" s="21" t="s">
        <v>51</v>
      </c>
      <c r="L7" s="24" t="s">
        <v>98</v>
      </c>
    </row>
    <row r="8" spans="5:12" x14ac:dyDescent="0.35">
      <c r="E8" s="26" t="s">
        <v>70</v>
      </c>
      <c r="G8" s="28" t="s">
        <v>44</v>
      </c>
      <c r="J8" s="27" t="s">
        <v>39</v>
      </c>
      <c r="L8" s="26" t="s">
        <v>100</v>
      </c>
    </row>
    <row r="9" spans="5:12" x14ac:dyDescent="0.35">
      <c r="E9" s="22" t="s">
        <v>54</v>
      </c>
      <c r="J9" s="28" t="s">
        <v>96</v>
      </c>
      <c r="L9" s="29" t="s">
        <v>101</v>
      </c>
    </row>
    <row r="10" spans="5:12" x14ac:dyDescent="0.35">
      <c r="E10" s="25" t="s">
        <v>49</v>
      </c>
      <c r="J10" s="21" t="s">
        <v>73</v>
      </c>
      <c r="L10" s="30" t="s">
        <v>99</v>
      </c>
    </row>
    <row r="11" spans="5:12" x14ac:dyDescent="0.35">
      <c r="E11" s="25" t="s">
        <v>43</v>
      </c>
      <c r="J11" s="21" t="s">
        <v>60</v>
      </c>
      <c r="L11" s="31" t="s">
        <v>105</v>
      </c>
    </row>
    <row r="12" spans="5:12" x14ac:dyDescent="0.35">
      <c r="E12" s="30" t="s">
        <v>89</v>
      </c>
      <c r="L12" s="25" t="s">
        <v>103</v>
      </c>
    </row>
    <row r="13" spans="5:12" x14ac:dyDescent="0.35">
      <c r="E13" s="23" t="s">
        <v>63</v>
      </c>
    </row>
  </sheetData>
  <sortState ref="J4:J18">
    <sortCondition ref="J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2022-09-19T19:45:55Z</dcterms:created>
  <dcterms:modified xsi:type="dcterms:W3CDTF">2022-09-19T20:29:44Z</dcterms:modified>
</cp:coreProperties>
</file>