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nie\"/>
    </mc:Choice>
  </mc:AlternateContent>
  <bookViews>
    <workbookView xWindow="0" yWindow="0" windowWidth="19200" windowHeight="6180"/>
  </bookViews>
  <sheets>
    <sheet name="FY23" sheetId="1" r:id="rId1"/>
    <sheet name="Sheet2" sheetId="2" r:id="rId2"/>
  </sheets>
  <definedNames>
    <definedName name="_xlnm._FilterDatabase" localSheetId="0" hidden="1">'FY23'!$A$3:$N$23</definedName>
    <definedName name="_xlnm.Print_Area" localSheetId="0">'FY23'!$A$1:$N$23</definedName>
    <definedName name="_xlnm.Print_Titles" localSheetId="0">'FY23'!$3:$3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</calcChain>
</file>

<file path=xl/sharedStrings.xml><?xml version="1.0" encoding="utf-8"?>
<sst xmlns="http://schemas.openxmlformats.org/spreadsheetml/2006/main" count="195" uniqueCount="113">
  <si>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</si>
  <si>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</si>
  <si>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</si>
  <si>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</si>
  <si>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</si>
  <si>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</si>
  <si>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</si>
  <si>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</si>
  <si>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</si>
  <si>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</si>
  <si>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</si>
  <si>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</si>
  <si>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</si>
  <si>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</si>
  <si>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</si>
  <si>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</si>
  <si>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21-C1478</t>
  </si>
  <si>
    <t>22C0005001</t>
  </si>
  <si>
    <t>22-C1473</t>
  </si>
  <si>
    <t>21-D1331</t>
  </si>
  <si>
    <t>21-C1495</t>
  </si>
  <si>
    <t>22-C0838</t>
  </si>
  <si>
    <t>19-C0904</t>
  </si>
  <si>
    <t xml:space="preserve"> </t>
  </si>
  <si>
    <t>22-C1617</t>
  </si>
  <si>
    <t>23-D0033</t>
  </si>
  <si>
    <t>22-D1586</t>
  </si>
  <si>
    <t>20-C1207</t>
  </si>
  <si>
    <t>22-C0008</t>
  </si>
  <si>
    <t>20-C0825</t>
  </si>
  <si>
    <t>21-C1176</t>
  </si>
  <si>
    <t>21-D1483</t>
  </si>
  <si>
    <t>22-C1505</t>
  </si>
  <si>
    <t>22-C1603</t>
  </si>
  <si>
    <t>21-C1532</t>
  </si>
  <si>
    <t>Open Count</t>
  </si>
  <si>
    <t xml:space="preserve">FOLEY MATERIAL HANDLING </t>
  </si>
  <si>
    <t>WARWICK PLUMBING&amp;HEATING</t>
  </si>
  <si>
    <t/>
  </si>
  <si>
    <t>Open</t>
  </si>
  <si>
    <t>DEANN MADDOX</t>
  </si>
  <si>
    <t>MELISSA TORRES</t>
  </si>
  <si>
    <t>DOLBECK, JOEL</t>
  </si>
  <si>
    <t>dolbeck@jlab.org</t>
  </si>
  <si>
    <t>THOMAS HURATIAK</t>
  </si>
  <si>
    <t>ALLCON CONTRACTING CORP</t>
  </si>
  <si>
    <t>TOM RENZO</t>
  </si>
  <si>
    <t>FRIES, RUSSELL W</t>
  </si>
  <si>
    <t>TORRES, MELISSA C</t>
  </si>
  <si>
    <t>rfries@jlab.org</t>
  </si>
  <si>
    <t>torres@jlab.org</t>
  </si>
  <si>
    <t>ROOM</t>
  </si>
  <si>
    <t>CIOVATI, GIANLUIGI</t>
  </si>
  <si>
    <t>HURATIAK, THOMAS</t>
  </si>
  <si>
    <t>gciovati@jlab.org</t>
  </si>
  <si>
    <t>huratiak@jlab.org</t>
  </si>
  <si>
    <t>BURNS &amp; MCDONNELL ENG</t>
  </si>
  <si>
    <t>DENISE LEARY-STITH</t>
  </si>
  <si>
    <t>RENZO, THOMAS C</t>
  </si>
  <si>
    <t>renzo@jlab.org</t>
  </si>
  <si>
    <t>GIUSEPPINA TENBUSCH</t>
  </si>
  <si>
    <t>TENBUSCH, GIUSEPPINA</t>
  </si>
  <si>
    <t>jessie@jlab.org</t>
  </si>
  <si>
    <t>COLONIAL WEBB CONTRACTORS</t>
  </si>
  <si>
    <t>CAROLYN STEPNEY</t>
  </si>
  <si>
    <t>HUQUE, NAEEM A</t>
  </si>
  <si>
    <t>huque@jlab.org</t>
  </si>
  <si>
    <t>SOMOV, ALEXANDER</t>
  </si>
  <si>
    <t>somov@jlab.org</t>
  </si>
  <si>
    <t>ENERGYPULSE SYSTEMS IDA</t>
  </si>
  <si>
    <t>A M VALENTE</t>
  </si>
  <si>
    <t>VALENTE-FELICIANO, ANNE-M</t>
  </si>
  <si>
    <t>valente@jlab.org</t>
  </si>
  <si>
    <t>EVERSON TESLA INC</t>
  </si>
  <si>
    <t>D KASHY/55E</t>
  </si>
  <si>
    <t>KASHY, DAVID H</t>
  </si>
  <si>
    <t>BEVINS, MICHAEL E.</t>
  </si>
  <si>
    <t>kashy@jlab.org</t>
  </si>
  <si>
    <t>mbevins@jlab.org</t>
  </si>
  <si>
    <t>HOMELAND CONTRACTING CORP</t>
  </si>
  <si>
    <t>T RENZO</t>
  </si>
  <si>
    <t>KOI COMPUTERS INC</t>
  </si>
  <si>
    <t>SINGH, AMITOJ G</t>
  </si>
  <si>
    <t>HESS, BRYAN K</t>
  </si>
  <si>
    <t>amitoj@jlab.org</t>
  </si>
  <si>
    <t>bhess@jlab.org</t>
  </si>
  <si>
    <t>MASTER MACHINE &amp; TOOL CO.</t>
  </si>
  <si>
    <t>DOBRENZ, PHILLIP</t>
  </si>
  <si>
    <t>dobrenz@jlab.org</t>
  </si>
  <si>
    <t>NINGXIA ORIENT TANTALUM</t>
  </si>
  <si>
    <t>FAST, JAMES E</t>
  </si>
  <si>
    <t>jfast@jlab.org</t>
  </si>
  <si>
    <t xml:space="preserve">OMNISENSING PHOTONICS </t>
  </si>
  <si>
    <t>CARL ZORN</t>
  </si>
  <si>
    <t>ZORN, CARL J</t>
  </si>
  <si>
    <t>PESHEHONOFF, THEODORE</t>
  </si>
  <si>
    <t>zorn@jlab.org</t>
  </si>
  <si>
    <t>RI RESEARCH INSTRUMENTS</t>
  </si>
  <si>
    <t>G CIOVATI</t>
  </si>
  <si>
    <t>SHANGHAI SICCAS HIGH TECH</t>
  </si>
  <si>
    <t>A SOMOV</t>
  </si>
  <si>
    <t>CHUDAKOV, EUGENE A</t>
  </si>
  <si>
    <t>gen@jlab.org</t>
  </si>
  <si>
    <t>SHARON WILLIAMS</t>
  </si>
  <si>
    <t xml:space="preserve">THE RESEARCH FOUNDATION </t>
  </si>
  <si>
    <t>C ZORN</t>
  </si>
  <si>
    <t>UNIVERSITY OF REGINA</t>
  </si>
  <si>
    <t>CHARLIE KIM</t>
  </si>
  <si>
    <t>E CHUDAKOV</t>
  </si>
  <si>
    <t>W. R. O'NEAL ELECTRIC INC</t>
  </si>
  <si>
    <t>WILLOUGHBY, JASON</t>
  </si>
  <si>
    <t>jasonw@jlab.org</t>
  </si>
  <si>
    <t xml:space="preserve">CORRY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</si>
</sst>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30"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tabSelected="1" zoomScale="95" zoomScaleNormal="95" workbookViewId="0">
      <pane xSplit="3" ySplit="3" topLeftCell="D19" activePane="bottomRight" state="frozen"/>
      <selection pane="topRight" activeCell="D1" sqref="D1"/>
      <selection pane="bottomLeft" activeCell="A4" sqref="A4"/>
      <selection pane="bottomRight" activeCell="D20" sqref="D20"/>
    </sheetView>
  </sheetViews>
  <sheetFormatPr defaultColWidth="12.453125" defaultRowHeight="12.5" x14ac:dyDescent="0.25"/>
  <cols>
    <col min="1" max="1" width="15.453125" style="2" customWidth="1"/>
    <col min="2" max="2" width="12.2695312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44865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16</v>
      </c>
      <c r="B4" s="13" t="s">
        <v>39</v>
      </c>
      <c r="C4" s="13" t="s">
        <v>45</v>
      </c>
      <c r="D4" s="14">
        <v>360.00200000000001</v>
      </c>
      <c r="E4" s="14">
        <v>306.31370000000004</v>
      </c>
      <c r="F4" s="14">
        <v>176.72214000000002</v>
      </c>
      <c r="G4" s="14">
        <v>53.68829999999997</v>
      </c>
      <c r="H4" s="14">
        <v>183.27985999999999</v>
      </c>
      <c r="I4" s="13" t="s">
        <v>41</v>
      </c>
      <c r="J4" s="15" t="s">
        <v>46</v>
      </c>
      <c r="K4" s="16" t="s">
        <v>47</v>
      </c>
      <c r="L4" s="16" t="s">
        <v>48</v>
      </c>
      <c r="M4" s="16" t="s">
        <v>49</v>
      </c>
      <c r="N4" s="16" t="s">
        <v>50</v>
      </c>
    </row>
    <row r="5" spans="1:14" ht="55" customHeight="1" x14ac:dyDescent="0.25">
      <c r="A5" s="13" t="s">
        <v>17</v>
      </c>
      <c r="B5" s="13" t="s">
        <v>39</v>
      </c>
      <c r="C5" s="13" t="s">
        <v>56</v>
      </c>
      <c r="D5" s="14">
        <v>453.64855</v>
      </c>
      <c r="E5" s="14">
        <v>199.29286999999999</v>
      </c>
      <c r="F5" s="14">
        <v>199.28139999999999</v>
      </c>
      <c r="G5" s="14">
        <v>254.35568000000001</v>
      </c>
      <c r="H5" s="14">
        <v>254.36715000000001</v>
      </c>
      <c r="I5" s="13" t="s">
        <v>57</v>
      </c>
      <c r="J5" s="15" t="e">
        <v>#VALUE!</v>
      </c>
      <c r="K5" s="16" t="s">
        <v>58</v>
      </c>
      <c r="L5" s="16" t="s">
        <v>42</v>
      </c>
      <c r="M5" s="16" t="s">
        <v>59</v>
      </c>
      <c r="N5" s="16" t="s">
        <v>43</v>
      </c>
    </row>
    <row r="6" spans="1:14" ht="55" customHeight="1" x14ac:dyDescent="0.25">
      <c r="A6" s="13" t="s">
        <v>18</v>
      </c>
      <c r="B6" s="13" t="s">
        <v>39</v>
      </c>
      <c r="C6" s="13" t="s">
        <v>63</v>
      </c>
      <c r="D6" s="14">
        <v>869.91700000000003</v>
      </c>
      <c r="E6" s="14">
        <v>0</v>
      </c>
      <c r="F6" s="14">
        <v>0</v>
      </c>
      <c r="G6" s="14">
        <v>869.91700000000003</v>
      </c>
      <c r="H6" s="14">
        <v>869.91700000000003</v>
      </c>
      <c r="I6" s="13" t="s">
        <v>64</v>
      </c>
      <c r="J6" s="15" t="e">
        <v>#VALUE!</v>
      </c>
      <c r="K6" s="16" t="s">
        <v>47</v>
      </c>
      <c r="L6" s="16" t="s">
        <v>42</v>
      </c>
      <c r="M6" s="16" t="s">
        <v>49</v>
      </c>
      <c r="N6" s="16" t="s">
        <v>43</v>
      </c>
    </row>
    <row r="7" spans="1:14" ht="55" customHeight="1" x14ac:dyDescent="0.25">
      <c r="A7" s="13" t="s">
        <v>19</v>
      </c>
      <c r="B7" s="13" t="s">
        <v>39</v>
      </c>
      <c r="C7" s="13" t="s">
        <v>69</v>
      </c>
      <c r="D7" s="14">
        <v>48</v>
      </c>
      <c r="E7" s="14">
        <v>24</v>
      </c>
      <c r="F7" s="14">
        <v>24</v>
      </c>
      <c r="G7" s="14">
        <v>24</v>
      </c>
      <c r="H7" s="14">
        <v>24</v>
      </c>
      <c r="I7" s="13" t="s">
        <v>44</v>
      </c>
      <c r="J7" s="15" t="s">
        <v>70</v>
      </c>
      <c r="K7" s="16" t="s">
        <v>71</v>
      </c>
      <c r="L7" s="16" t="s">
        <v>38</v>
      </c>
      <c r="M7" s="16" t="s">
        <v>72</v>
      </c>
      <c r="N7" s="16" t="s">
        <v>38</v>
      </c>
    </row>
    <row r="8" spans="1:14" ht="55" customHeight="1" x14ac:dyDescent="0.25">
      <c r="A8" s="13" t="s">
        <v>20</v>
      </c>
      <c r="B8" s="13" t="s">
        <v>39</v>
      </c>
      <c r="C8" s="13" t="s">
        <v>73</v>
      </c>
      <c r="D8" s="14">
        <v>183.28</v>
      </c>
      <c r="E8" s="14">
        <v>146.01339999999999</v>
      </c>
      <c r="F8" s="14">
        <v>145.96199999999999</v>
      </c>
      <c r="G8" s="14">
        <v>37.266600000000011</v>
      </c>
      <c r="H8" s="14">
        <v>37.318000000000012</v>
      </c>
      <c r="I8" s="13" t="s">
        <v>40</v>
      </c>
      <c r="J8" s="15" t="s">
        <v>74</v>
      </c>
      <c r="K8" s="16" t="s">
        <v>75</v>
      </c>
      <c r="L8" s="16" t="s">
        <v>76</v>
      </c>
      <c r="M8" s="16" t="s">
        <v>77</v>
      </c>
      <c r="N8" s="16" t="s">
        <v>78</v>
      </c>
    </row>
    <row r="9" spans="1:14" ht="75" customHeight="1" x14ac:dyDescent="0.25">
      <c r="A9" s="13" t="s">
        <v>21</v>
      </c>
      <c r="B9" s="13" t="s">
        <v>39</v>
      </c>
      <c r="C9" s="13" t="s">
        <v>36</v>
      </c>
      <c r="D9" s="14">
        <v>107.629</v>
      </c>
      <c r="E9" s="14">
        <v>4.585</v>
      </c>
      <c r="F9" s="14">
        <v>0</v>
      </c>
      <c r="G9" s="14">
        <v>103.04400000000001</v>
      </c>
      <c r="H9" s="14">
        <v>107.629</v>
      </c>
      <c r="I9" s="13" t="s">
        <v>41</v>
      </c>
      <c r="J9" s="15" t="e">
        <v>#VALUE!</v>
      </c>
      <c r="K9" s="16" t="s">
        <v>58</v>
      </c>
      <c r="L9" s="16" t="s">
        <v>42</v>
      </c>
      <c r="M9" s="16" t="s">
        <v>59</v>
      </c>
      <c r="N9" s="16" t="s">
        <v>43</v>
      </c>
    </row>
    <row r="10" spans="1:14" ht="55" customHeight="1" x14ac:dyDescent="0.25">
      <c r="A10" s="13" t="s">
        <v>22</v>
      </c>
      <c r="B10" s="13" t="s">
        <v>39</v>
      </c>
      <c r="C10" s="13" t="s">
        <v>79</v>
      </c>
      <c r="D10" s="14">
        <v>1517.1369999999999</v>
      </c>
      <c r="E10" s="14">
        <v>1514.82879</v>
      </c>
      <c r="F10" s="14">
        <v>1514.692</v>
      </c>
      <c r="G10" s="14">
        <v>2.3082099999999173</v>
      </c>
      <c r="H10" s="14">
        <v>2.4449999999999363</v>
      </c>
      <c r="I10" s="13" t="s">
        <v>64</v>
      </c>
      <c r="J10" s="15" t="s">
        <v>80</v>
      </c>
      <c r="K10" s="16" t="s">
        <v>47</v>
      </c>
      <c r="L10" s="16" t="s">
        <v>42</v>
      </c>
      <c r="M10" s="16" t="s">
        <v>49</v>
      </c>
      <c r="N10" s="16" t="s">
        <v>43</v>
      </c>
    </row>
    <row r="11" spans="1:14" ht="55" customHeight="1" x14ac:dyDescent="0.25">
      <c r="A11" s="13" t="s">
        <v>24</v>
      </c>
      <c r="B11" s="13" t="s">
        <v>39</v>
      </c>
      <c r="C11" s="13" t="s">
        <v>81</v>
      </c>
      <c r="D11" s="14">
        <v>335.36500000000001</v>
      </c>
      <c r="E11" s="14">
        <v>0</v>
      </c>
      <c r="F11" s="14">
        <v>0</v>
      </c>
      <c r="G11" s="14">
        <v>335.36500000000001</v>
      </c>
      <c r="H11" s="14">
        <v>335.36500000000001</v>
      </c>
      <c r="I11" s="13" t="s">
        <v>40</v>
      </c>
      <c r="J11" s="15" t="s">
        <v>38</v>
      </c>
      <c r="K11" s="16" t="s">
        <v>82</v>
      </c>
      <c r="L11" s="16" t="s">
        <v>83</v>
      </c>
      <c r="M11" s="16" t="s">
        <v>84</v>
      </c>
      <c r="N11" s="16" t="s">
        <v>85</v>
      </c>
    </row>
    <row r="12" spans="1:14" ht="55" customHeight="1" x14ac:dyDescent="0.25">
      <c r="A12" s="13" t="s">
        <v>25</v>
      </c>
      <c r="B12" s="13" t="s">
        <v>39</v>
      </c>
      <c r="C12" s="13" t="s">
        <v>86</v>
      </c>
      <c r="D12" s="14">
        <v>174.46686</v>
      </c>
      <c r="E12" s="14">
        <v>0</v>
      </c>
      <c r="F12" s="14">
        <v>0</v>
      </c>
      <c r="G12" s="14">
        <v>174.46686</v>
      </c>
      <c r="H12" s="14">
        <v>174.46686</v>
      </c>
      <c r="I12" s="13" t="s">
        <v>44</v>
      </c>
      <c r="J12" s="15" t="s">
        <v>38</v>
      </c>
      <c r="K12" s="16" t="s">
        <v>87</v>
      </c>
      <c r="L12" s="16" t="s">
        <v>53</v>
      </c>
      <c r="M12" s="16" t="s">
        <v>88</v>
      </c>
      <c r="N12" s="16" t="s">
        <v>55</v>
      </c>
    </row>
    <row r="13" spans="1:14" ht="55" customHeight="1" x14ac:dyDescent="0.25">
      <c r="A13" s="13" t="s">
        <v>26</v>
      </c>
      <c r="B13" s="13" t="s">
        <v>39</v>
      </c>
      <c r="C13" s="13" t="s">
        <v>89</v>
      </c>
      <c r="D13" s="14">
        <v>109.66500000000001</v>
      </c>
      <c r="E13" s="14">
        <v>0</v>
      </c>
      <c r="F13" s="14">
        <v>0</v>
      </c>
      <c r="G13" s="14">
        <v>109.66500000000001</v>
      </c>
      <c r="H13" s="14">
        <v>109.66500000000001</v>
      </c>
      <c r="I13" s="13" t="s">
        <v>44</v>
      </c>
      <c r="J13" s="15" t="s">
        <v>51</v>
      </c>
      <c r="K13" s="16" t="s">
        <v>65</v>
      </c>
      <c r="L13" s="16" t="s">
        <v>53</v>
      </c>
      <c r="M13" s="16" t="s">
        <v>66</v>
      </c>
      <c r="N13" s="16" t="s">
        <v>55</v>
      </c>
    </row>
    <row r="14" spans="1:14" ht="55" customHeight="1" x14ac:dyDescent="0.25">
      <c r="A14" s="13" t="s">
        <v>27</v>
      </c>
      <c r="B14" s="13" t="s">
        <v>39</v>
      </c>
      <c r="C14" s="13" t="s">
        <v>92</v>
      </c>
      <c r="D14" s="14">
        <v>358</v>
      </c>
      <c r="E14" s="14">
        <v>338.00099999999998</v>
      </c>
      <c r="F14" s="14">
        <v>336</v>
      </c>
      <c r="G14" s="14">
        <v>19.999000000000024</v>
      </c>
      <c r="H14" s="14">
        <v>22</v>
      </c>
      <c r="I14" s="13" t="s">
        <v>44</v>
      </c>
      <c r="J14" s="15" t="s">
        <v>93</v>
      </c>
      <c r="K14" s="16" t="s">
        <v>94</v>
      </c>
      <c r="L14" s="16" t="s">
        <v>95</v>
      </c>
      <c r="M14" s="16" t="s">
        <v>96</v>
      </c>
      <c r="N14" s="16" t="s">
        <v>23</v>
      </c>
    </row>
    <row r="15" spans="1:14" ht="92.15" customHeight="1" x14ac:dyDescent="0.25">
      <c r="A15" s="13" t="s">
        <v>28</v>
      </c>
      <c r="B15" s="13" t="s">
        <v>39</v>
      </c>
      <c r="C15" s="13" t="s">
        <v>97</v>
      </c>
      <c r="D15" s="14">
        <v>1289.08</v>
      </c>
      <c r="E15" s="14">
        <v>281.12</v>
      </c>
      <c r="F15" s="14">
        <v>281.12</v>
      </c>
      <c r="G15" s="14">
        <v>1007.9599999999999</v>
      </c>
      <c r="H15" s="14">
        <v>1007.9599999999999</v>
      </c>
      <c r="I15" s="13" t="s">
        <v>60</v>
      </c>
      <c r="J15" s="15" t="s">
        <v>98</v>
      </c>
      <c r="K15" s="16" t="s">
        <v>52</v>
      </c>
      <c r="L15" s="16" t="s">
        <v>61</v>
      </c>
      <c r="M15" s="16" t="s">
        <v>54</v>
      </c>
      <c r="N15" s="16" t="s">
        <v>62</v>
      </c>
    </row>
    <row r="16" spans="1:14" ht="59.25" customHeight="1" x14ac:dyDescent="0.25">
      <c r="A16" s="13" t="s">
        <v>29</v>
      </c>
      <c r="B16" s="13" t="s">
        <v>39</v>
      </c>
      <c r="C16" s="13" t="s">
        <v>99</v>
      </c>
      <c r="D16" s="14">
        <v>484</v>
      </c>
      <c r="E16" s="14">
        <v>165</v>
      </c>
      <c r="F16" s="14">
        <v>0</v>
      </c>
      <c r="G16" s="14">
        <v>319</v>
      </c>
      <c r="H16" s="14">
        <v>484</v>
      </c>
      <c r="I16" s="13" t="s">
        <v>44</v>
      </c>
      <c r="J16" s="15" t="s">
        <v>100</v>
      </c>
      <c r="K16" s="16" t="s">
        <v>67</v>
      </c>
      <c r="L16" s="16" t="s">
        <v>101</v>
      </c>
      <c r="M16" s="16" t="s">
        <v>68</v>
      </c>
      <c r="N16" s="16" t="s">
        <v>102</v>
      </c>
    </row>
    <row r="17" spans="1:14" ht="59.25" customHeight="1" x14ac:dyDescent="0.25">
      <c r="A17" s="13" t="s">
        <v>30</v>
      </c>
      <c r="B17" s="13" t="s">
        <v>39</v>
      </c>
      <c r="C17" s="13" t="s">
        <v>104</v>
      </c>
      <c r="D17" s="14">
        <v>319.08699999999999</v>
      </c>
      <c r="E17" s="14">
        <v>169.19075000000001</v>
      </c>
      <c r="F17" s="14">
        <v>145.02848</v>
      </c>
      <c r="G17" s="14">
        <v>149.89624999999998</v>
      </c>
      <c r="H17" s="14">
        <v>174.05851999999999</v>
      </c>
      <c r="I17" s="13" t="s">
        <v>44</v>
      </c>
      <c r="J17" s="15" t="s">
        <v>105</v>
      </c>
      <c r="K17" s="16" t="s">
        <v>94</v>
      </c>
      <c r="L17" s="16" t="s">
        <v>90</v>
      </c>
      <c r="M17" s="16" t="s">
        <v>96</v>
      </c>
      <c r="N17" s="16" t="s">
        <v>91</v>
      </c>
    </row>
    <row r="18" spans="1:14" ht="55" customHeight="1" x14ac:dyDescent="0.25">
      <c r="A18" s="13" t="s">
        <v>31</v>
      </c>
      <c r="B18" s="13" t="s">
        <v>39</v>
      </c>
      <c r="C18" s="13" t="s">
        <v>106</v>
      </c>
      <c r="D18" s="14">
        <v>50.78125</v>
      </c>
      <c r="E18" s="14">
        <v>18.5</v>
      </c>
      <c r="F18" s="14">
        <v>0</v>
      </c>
      <c r="G18" s="14">
        <v>32.28125</v>
      </c>
      <c r="H18" s="14">
        <v>50.78125</v>
      </c>
      <c r="I18" s="13" t="s">
        <v>107</v>
      </c>
      <c r="J18" s="15" t="s">
        <v>108</v>
      </c>
      <c r="K18" s="16" t="s">
        <v>101</v>
      </c>
      <c r="L18" s="16" t="s">
        <v>38</v>
      </c>
      <c r="M18" s="16" t="s">
        <v>102</v>
      </c>
      <c r="N18" s="16" t="s">
        <v>38</v>
      </c>
    </row>
    <row r="19" spans="1:14" ht="55" customHeight="1" x14ac:dyDescent="0.25">
      <c r="A19" s="13" t="s">
        <v>32</v>
      </c>
      <c r="B19" s="13" t="s">
        <v>39</v>
      </c>
      <c r="C19" s="13" t="s">
        <v>109</v>
      </c>
      <c r="D19" s="14">
        <v>383.20699999999999</v>
      </c>
      <c r="E19" s="14">
        <v>0</v>
      </c>
      <c r="F19" s="14">
        <v>0</v>
      </c>
      <c r="G19" s="14">
        <v>383.20699999999999</v>
      </c>
      <c r="H19" s="14">
        <v>383.20699999999999</v>
      </c>
      <c r="I19" s="13" t="s">
        <v>103</v>
      </c>
      <c r="J19" s="15" t="e">
        <v>#VALUE!</v>
      </c>
      <c r="K19" s="16" t="s">
        <v>110</v>
      </c>
      <c r="L19" s="16" t="s">
        <v>38</v>
      </c>
      <c r="M19" s="16" t="s">
        <v>111</v>
      </c>
      <c r="N19" s="16" t="s">
        <v>38</v>
      </c>
    </row>
    <row r="20" spans="1:14" ht="76.75" customHeight="1" x14ac:dyDescent="0.25">
      <c r="A20" s="13" t="s">
        <v>33</v>
      </c>
      <c r="B20" s="13" t="s">
        <v>39</v>
      </c>
      <c r="C20" s="13" t="s">
        <v>37</v>
      </c>
      <c r="D20" s="14">
        <v>487.35500000000002</v>
      </c>
      <c r="E20" s="14">
        <v>0</v>
      </c>
      <c r="F20" s="14">
        <v>0</v>
      </c>
      <c r="G20" s="14">
        <v>487.35500000000002</v>
      </c>
      <c r="H20" s="14">
        <v>487.35500000000002</v>
      </c>
      <c r="I20" s="13" t="s">
        <v>103</v>
      </c>
      <c r="J20" s="15" t="e">
        <v>#VALUE!</v>
      </c>
      <c r="K20" s="16" t="s">
        <v>58</v>
      </c>
      <c r="L20" s="16" t="s">
        <v>38</v>
      </c>
      <c r="M20" s="16" t="s">
        <v>59</v>
      </c>
      <c r="N20" s="16" t="s">
        <v>38</v>
      </c>
    </row>
    <row r="21" spans="1:14" ht="55" customHeight="1" x14ac:dyDescent="0.25">
      <c r="A21" s="13" t="s">
        <v>34</v>
      </c>
      <c r="B21" s="13" t="s">
        <v>39</v>
      </c>
      <c r="C21" s="13" t="s">
        <v>37</v>
      </c>
      <c r="D21" s="14">
        <v>332.89148999999998</v>
      </c>
      <c r="E21" s="14">
        <v>215.11149</v>
      </c>
      <c r="F21" s="14">
        <v>214.61149</v>
      </c>
      <c r="G21" s="14">
        <v>117.77999999999997</v>
      </c>
      <c r="H21" s="14">
        <v>118.27999999999997</v>
      </c>
      <c r="I21" s="13" t="s">
        <v>41</v>
      </c>
      <c r="J21" s="15" t="s">
        <v>112</v>
      </c>
      <c r="K21" s="16" t="s">
        <v>110</v>
      </c>
      <c r="L21" s="16" t="s">
        <v>42</v>
      </c>
      <c r="M21" s="16" t="s">
        <v>111</v>
      </c>
      <c r="N21" s="16" t="s">
        <v>43</v>
      </c>
    </row>
    <row r="22" spans="1:14" ht="55" customHeight="1" thickBot="1" x14ac:dyDescent="0.4">
      <c r="A22" s="17" t="s">
        <v>35</v>
      </c>
      <c r="B22" s="18"/>
      <c r="C22" s="18"/>
      <c r="D22" s="18"/>
      <c r="E22" s="18"/>
      <c r="F22" s="18"/>
      <c r="G22" s="18"/>
      <c r="H22" s="18"/>
      <c r="I22" s="18"/>
      <c r="J22" s="18"/>
      <c r="K22" s="19"/>
      <c r="L22" s="19"/>
      <c r="M22" s="19"/>
      <c r="N22" s="19"/>
    </row>
    <row r="23" spans="1:14" ht="55" customHeight="1" thickBot="1" x14ac:dyDescent="0.4">
      <c r="A23" s="20">
        <f>COUNTIF(B1:B22,"Open")</f>
        <v>18</v>
      </c>
      <c r="B23" s="20">
        <v>18</v>
      </c>
      <c r="C23" s="18"/>
      <c r="D23" s="18"/>
      <c r="E23" s="18"/>
      <c r="F23" s="18"/>
      <c r="G23" s="18"/>
      <c r="H23" s="18"/>
      <c r="I23" s="18"/>
      <c r="J23" s="18"/>
      <c r="K23" s="19"/>
      <c r="L23" s="19"/>
      <c r="M23" s="19"/>
      <c r="N23" s="19"/>
    </row>
    <row r="24" spans="1:14" ht="31.5" customHeight="1" x14ac:dyDescent="0.25"/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  <row r="66" spans="1:14" s="10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</row>
    <row r="67" spans="1:14" s="10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</row>
    <row r="68" spans="1:14" s="10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</row>
    <row r="69" spans="1:14" s="10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</row>
    <row r="70" spans="1:14" s="10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</row>
    <row r="71" spans="1:14" s="10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</row>
    <row r="72" spans="1:14" s="10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</row>
    <row r="73" spans="1:14" s="10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</row>
    <row r="74" spans="1:14" s="10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</row>
    <row r="75" spans="1:14" s="10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</row>
    <row r="76" spans="1:14" s="10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</row>
    <row r="77" spans="1:14" s="10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</row>
    <row r="78" spans="1:14" s="10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</row>
    <row r="79" spans="1:14" s="10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</row>
    <row r="80" spans="1:14" s="10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</row>
    <row r="81" spans="1:14" s="10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5"/>
      <c r="N81" s="5"/>
    </row>
    <row r="82" spans="1:14" s="10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5"/>
      <c r="N82" s="5"/>
    </row>
    <row r="83" spans="1:14" s="10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5"/>
      <c r="N83" s="5"/>
    </row>
    <row r="84" spans="1:14" s="10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5"/>
      <c r="N84" s="5"/>
    </row>
    <row r="85" spans="1:14" s="10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5"/>
      <c r="N85" s="5"/>
    </row>
    <row r="86" spans="1:14" s="10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5"/>
      <c r="N86" s="5"/>
    </row>
    <row r="87" spans="1:14" s="10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5"/>
      <c r="N87" s="5"/>
    </row>
    <row r="88" spans="1:14" s="10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5"/>
      <c r="N88" s="5"/>
    </row>
    <row r="89" spans="1:14" s="10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5"/>
      <c r="N89" s="5"/>
    </row>
    <row r="90" spans="1:14" s="10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5"/>
      <c r="N90" s="5"/>
    </row>
    <row r="91" spans="1:14" s="10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5"/>
      <c r="N91" s="5"/>
    </row>
    <row r="92" spans="1:14" s="10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5"/>
      <c r="N92" s="5"/>
    </row>
    <row r="93" spans="1:14" s="10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5"/>
      <c r="N93" s="5"/>
    </row>
    <row r="94" spans="1:14" s="10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5"/>
      <c r="N94" s="5"/>
    </row>
    <row r="95" spans="1:14" s="10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5"/>
      <c r="N95" s="5"/>
    </row>
    <row r="96" spans="1:14" s="10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5"/>
      <c r="N96" s="5"/>
    </row>
    <row r="97" spans="1:14" s="10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5"/>
      <c r="N97" s="5"/>
    </row>
    <row r="98" spans="1:14" s="10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5"/>
      <c r="N98" s="5"/>
    </row>
    <row r="99" spans="1:14" s="10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5"/>
      <c r="N99" s="5"/>
    </row>
    <row r="100" spans="1:14" s="10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5"/>
      <c r="N100" s="5"/>
    </row>
    <row r="101" spans="1:14" s="10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5"/>
      <c r="N101" s="5"/>
    </row>
    <row r="102" spans="1:14" s="10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5"/>
      <c r="N102" s="5"/>
    </row>
    <row r="103" spans="1:14" s="10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5"/>
      <c r="N103" s="5"/>
    </row>
    <row r="104" spans="1:14" s="10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5"/>
      <c r="N104" s="5"/>
    </row>
    <row r="105" spans="1:14" s="10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5"/>
      <c r="N105" s="5"/>
    </row>
    <row r="106" spans="1:14" s="10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5"/>
      <c r="N106" s="5"/>
    </row>
    <row r="107" spans="1:14" s="10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5"/>
      <c r="N107" s="5"/>
    </row>
    <row r="108" spans="1:14" s="10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5"/>
      <c r="N108" s="5"/>
    </row>
    <row r="109" spans="1:14" s="10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5"/>
      <c r="N109" s="5"/>
    </row>
    <row r="110" spans="1:14" s="10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5"/>
      <c r="N110" s="5"/>
    </row>
    <row r="111" spans="1:14" s="10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5"/>
      <c r="N111" s="5"/>
    </row>
    <row r="112" spans="1:14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5"/>
      <c r="N112" s="5"/>
    </row>
    <row r="113" spans="1:14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5"/>
      <c r="N113" s="5"/>
    </row>
    <row r="114" spans="1:14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5"/>
      <c r="N114" s="5"/>
    </row>
    <row r="115" spans="1:14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5"/>
      <c r="N115" s="5"/>
    </row>
    <row r="116" spans="1:14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5"/>
      <c r="N116" s="5"/>
    </row>
    <row r="117" spans="1:14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5"/>
      <c r="N117" s="5"/>
    </row>
    <row r="118" spans="1:14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5"/>
      <c r="N118" s="5"/>
    </row>
    <row r="119" spans="1:14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5"/>
      <c r="N119" s="5"/>
    </row>
    <row r="120" spans="1:14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5"/>
      <c r="N120" s="5"/>
    </row>
    <row r="121" spans="1:14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5"/>
      <c r="N121" s="5"/>
    </row>
    <row r="122" spans="1:14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5"/>
      <c r="N122" s="5"/>
    </row>
    <row r="123" spans="1:14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5"/>
      <c r="N123" s="5"/>
    </row>
    <row r="124" spans="1:14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5"/>
      <c r="N124" s="5"/>
    </row>
    <row r="125" spans="1:14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5"/>
      <c r="N125" s="5"/>
    </row>
    <row r="126" spans="1:14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5"/>
      <c r="N126" s="5"/>
    </row>
    <row r="127" spans="1:14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5"/>
      <c r="N127" s="5"/>
    </row>
    <row r="128" spans="1:14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5"/>
      <c r="N128" s="5"/>
    </row>
    <row r="129" spans="1:14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5"/>
      <c r="N129" s="5"/>
    </row>
    <row r="130" spans="1:14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5"/>
      <c r="N130" s="5"/>
    </row>
  </sheetData>
  <autoFilter ref="A3:N23"/>
  <conditionalFormatting sqref="B1:B3 B22 B24:B1048576 B17">
    <cfRule type="cellIs" dxfId="29" priority="2134" operator="equal">
      <formula>"System Closed"</formula>
    </cfRule>
  </conditionalFormatting>
  <conditionalFormatting sqref="L1 F1">
    <cfRule type="containsText" dxfId="28" priority="2132" operator="containsText" text="DONE">
      <formula>NOT(ISERROR(SEARCH("DONE",F1)))</formula>
    </cfRule>
    <cfRule type="containsText" dxfId="27" priority="2133" operator="containsText" text="NEW">
      <formula>NOT(ISERROR(SEARCH("NEW",F1)))</formula>
    </cfRule>
  </conditionalFormatting>
  <conditionalFormatting sqref="B10">
    <cfRule type="cellIs" dxfId="26" priority="1626" operator="equal">
      <formula>"System Closed"</formula>
    </cfRule>
  </conditionalFormatting>
  <conditionalFormatting sqref="B16">
    <cfRule type="cellIs" dxfId="25" priority="1267" operator="equal">
      <formula>"System Closed"</formula>
    </cfRule>
  </conditionalFormatting>
  <conditionalFormatting sqref="G10:H10 G16:H17">
    <cfRule type="cellIs" dxfId="24" priority="1236" operator="equal">
      <formula>0</formula>
    </cfRule>
  </conditionalFormatting>
  <conditionalFormatting sqref="G14:H14">
    <cfRule type="cellIs" dxfId="22" priority="1225" operator="equal">
      <formula>0</formula>
    </cfRule>
  </conditionalFormatting>
  <conditionalFormatting sqref="G7:H7">
    <cfRule type="cellIs" dxfId="21" priority="787" operator="equal">
      <formula>0</formula>
    </cfRule>
  </conditionalFormatting>
  <conditionalFormatting sqref="B7">
    <cfRule type="cellIs" dxfId="20" priority="788" operator="equal">
      <formula>"System Closed"</formula>
    </cfRule>
  </conditionalFormatting>
  <conditionalFormatting sqref="G18:H18">
    <cfRule type="cellIs" dxfId="19" priority="762" operator="equal">
      <formula>0</formula>
    </cfRule>
  </conditionalFormatting>
  <conditionalFormatting sqref="B4">
    <cfRule type="cellIs" dxfId="18" priority="759" operator="equal">
      <formula>"System Closed"</formula>
    </cfRule>
  </conditionalFormatting>
  <conditionalFormatting sqref="G4:H4">
    <cfRule type="cellIs" dxfId="17" priority="758" operator="equal">
      <formula>0</formula>
    </cfRule>
  </conditionalFormatting>
  <conditionalFormatting sqref="G8:H8">
    <cfRule type="cellIs" dxfId="16" priority="756" operator="equal">
      <formula>0</formula>
    </cfRule>
  </conditionalFormatting>
  <conditionalFormatting sqref="B8">
    <cfRule type="cellIs" dxfId="15" priority="757" operator="equal">
      <formula>"System Closed"</formula>
    </cfRule>
  </conditionalFormatting>
  <conditionalFormatting sqref="G21:H21">
    <cfRule type="cellIs" dxfId="14" priority="755" operator="equal">
      <formula>0</formula>
    </cfRule>
  </conditionalFormatting>
  <conditionalFormatting sqref="G15:H15">
    <cfRule type="cellIs" dxfId="13" priority="532" operator="equal">
      <formula>0</formula>
    </cfRule>
  </conditionalFormatting>
  <conditionalFormatting sqref="G5:H5">
    <cfRule type="cellIs" dxfId="12" priority="354" operator="equal">
      <formula>0</formula>
    </cfRule>
  </conditionalFormatting>
  <conditionalFormatting sqref="B5">
    <cfRule type="cellIs" dxfId="11" priority="355" operator="equal">
      <formula>"System Closed"</formula>
    </cfRule>
  </conditionalFormatting>
  <conditionalFormatting sqref="B9">
    <cfRule type="cellIs" dxfId="10" priority="340" operator="equal">
      <formula>"System Closed"</formula>
    </cfRule>
  </conditionalFormatting>
  <conditionalFormatting sqref="G9:H9">
    <cfRule type="cellIs" dxfId="9" priority="339" operator="equal">
      <formula>0</formula>
    </cfRule>
  </conditionalFormatting>
  <conditionalFormatting sqref="G13:H13">
    <cfRule type="cellIs" dxfId="8" priority="40" operator="equal">
      <formula>0</formula>
    </cfRule>
  </conditionalFormatting>
  <conditionalFormatting sqref="B13">
    <cfRule type="cellIs" dxfId="7" priority="41" operator="equal">
      <formula>"System Closed"</formula>
    </cfRule>
  </conditionalFormatting>
  <conditionalFormatting sqref="B11">
    <cfRule type="cellIs" dxfId="6" priority="39" operator="equal">
      <formula>"System Closed"</formula>
    </cfRule>
  </conditionalFormatting>
  <conditionalFormatting sqref="G11:H11">
    <cfRule type="cellIs" dxfId="5" priority="38" operator="equal">
      <formula>0</formula>
    </cfRule>
  </conditionalFormatting>
  <conditionalFormatting sqref="G20:H20">
    <cfRule type="cellIs" dxfId="4" priority="37" operator="equal">
      <formula>0</formula>
    </cfRule>
  </conditionalFormatting>
  <conditionalFormatting sqref="G19:H19">
    <cfRule type="cellIs" dxfId="3" priority="34" operator="equal">
      <formula>0</formula>
    </cfRule>
  </conditionalFormatting>
  <conditionalFormatting sqref="G6:H6">
    <cfRule type="cellIs" dxfId="2" priority="32" operator="equal">
      <formula>0</formula>
    </cfRule>
  </conditionalFormatting>
  <conditionalFormatting sqref="B6">
    <cfRule type="cellIs" dxfId="1" priority="33" operator="equal">
      <formula>"System Closed"</formula>
    </cfRule>
  </conditionalFormatting>
  <conditionalFormatting sqref="G12:H12">
    <cfRule type="cellIs" dxfId="0" priority="22" operator="equal">
      <formula>0</formula>
    </cfRule>
  </conditionalFormatting>
  <pageMargins left="0.75" right="0.25" top="0.75" bottom="0.75" header="0.3" footer="0.3"/>
  <pageSetup scale="36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9"/>
  <sheetViews>
    <sheetView workbookViewId="0">
      <selection activeCell="F14" sqref="F14"/>
    </sheetView>
  </sheetViews>
  <sheetFormatPr defaultRowHeight="14.5" x14ac:dyDescent="0.35"/>
  <cols>
    <col min="4" max="4" width="19.7265625" customWidth="1"/>
    <col min="6" max="6" width="19.54296875" customWidth="1"/>
  </cols>
  <sheetData>
    <row r="4" spans="4:6" x14ac:dyDescent="0.35">
      <c r="D4" t="s">
        <v>84</v>
      </c>
      <c r="F4" t="s">
        <v>85</v>
      </c>
    </row>
    <row r="5" spans="4:6" x14ac:dyDescent="0.35">
      <c r="D5" t="s">
        <v>88</v>
      </c>
      <c r="F5" t="s">
        <v>43</v>
      </c>
    </row>
    <row r="6" spans="4:6" x14ac:dyDescent="0.35">
      <c r="D6" t="s">
        <v>54</v>
      </c>
      <c r="F6" t="s">
        <v>55</v>
      </c>
    </row>
    <row r="7" spans="4:6" x14ac:dyDescent="0.35">
      <c r="D7" t="s">
        <v>102</v>
      </c>
      <c r="F7" t="s">
        <v>62</v>
      </c>
    </row>
    <row r="8" spans="4:6" x14ac:dyDescent="0.35">
      <c r="D8" t="s">
        <v>66</v>
      </c>
      <c r="F8" t="s">
        <v>91</v>
      </c>
    </row>
    <row r="9" spans="4:6" x14ac:dyDescent="0.35">
      <c r="D9" t="s">
        <v>111</v>
      </c>
      <c r="F9" t="s">
        <v>78</v>
      </c>
    </row>
    <row r="10" spans="4:6" x14ac:dyDescent="0.35">
      <c r="D10" t="s">
        <v>111</v>
      </c>
      <c r="F10" t="s">
        <v>50</v>
      </c>
    </row>
    <row r="11" spans="4:6" x14ac:dyDescent="0.35">
      <c r="D11" t="s">
        <v>77</v>
      </c>
    </row>
    <row r="12" spans="4:6" x14ac:dyDescent="0.35">
      <c r="D12" t="s">
        <v>59</v>
      </c>
    </row>
    <row r="13" spans="4:6" x14ac:dyDescent="0.35">
      <c r="D13" t="s">
        <v>49</v>
      </c>
    </row>
    <row r="14" spans="4:6" x14ac:dyDescent="0.35">
      <c r="D14" t="s">
        <v>68</v>
      </c>
    </row>
    <row r="15" spans="4:6" x14ac:dyDescent="0.35">
      <c r="D15" t="s">
        <v>72</v>
      </c>
    </row>
    <row r="16" spans="4:6" x14ac:dyDescent="0.35">
      <c r="D16" t="s">
        <v>96</v>
      </c>
    </row>
    <row r="19" spans="4:4" x14ac:dyDescent="0.35">
      <c r="D19" t="s">
        <v>23</v>
      </c>
    </row>
  </sheetData>
  <sortState ref="F4:F23">
    <sortCondition ref="F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FY23</vt:lpstr>
      <vt:lpstr>Sheet2</vt:lpstr>
      <vt:lpstr>'FY23'!Print_Area</vt:lpstr>
      <vt:lpstr>'FY23'!Print_Titles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2022-10-31T16:14:24Z</dcterms:created>
  <dcterms:modified xsi:type="dcterms:W3CDTF">2022-11-02T20:32:42Z</dcterms:modified>
</cp:coreProperties>
</file>