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180"/>
  </bookViews>
  <sheets>
    <sheet name="FY23" sheetId="1" r:id="rId1"/>
    <sheet name="Sheet2" sheetId="2" r:id="rId2"/>
  </sheets>
  <definedNames>
    <definedName name="_xlnm._FilterDatabase" localSheetId="0" hidden="1">'FY23'!$A$3:$N$10</definedName>
    <definedName name="_xlnm.Print_Area" localSheetId="0">'FY23'!$A$1:$N$10</definedName>
    <definedName name="_xlnm.Print_Titles" localSheetId="0">'FY23'!$3:$3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<sst xmlns="http://schemas.openxmlformats.org/spreadsheetml/2006/main" count="75" uniqueCount="57">
  <si>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</si>
  <si>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</si>
  <si>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</si>
  <si>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</si>
  <si>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</si>
  <si>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</si>
  <si>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</si>
  <si>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</si>
  <si>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</si>
  <si>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</si>
  <si>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</si>
  <si>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</si>
  <si>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</si>
  <si>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</si>
  <si>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</si>
  <si>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</si>
  <si>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21-C1478</t>
  </si>
  <si>
    <t>22-C1473</t>
  </si>
  <si>
    <t>19-C0904</t>
  </si>
  <si>
    <t xml:space="preserve"> </t>
  </si>
  <si>
    <t>20-C1207</t>
  </si>
  <si>
    <t>22-C0008</t>
  </si>
  <si>
    <t>Open Count</t>
  </si>
  <si>
    <t>Open</t>
  </si>
  <si>
    <t>MELISSA TORRES</t>
  </si>
  <si>
    <t>DOLBECK, JOEL</t>
  </si>
  <si>
    <t>dolbeck@jlab.org</t>
  </si>
  <si>
    <t>THOMAS HURATIAK</t>
  </si>
  <si>
    <t>ALLCON CONTRACTING CORP</t>
  </si>
  <si>
    <t>TOM RENZO</t>
  </si>
  <si>
    <t>FRIES, RUSSELL W</t>
  </si>
  <si>
    <t>TORRES, MELISSA C</t>
  </si>
  <si>
    <t>rfries@jlab.org</t>
  </si>
  <si>
    <t>torres@jlab.org</t>
  </si>
  <si>
    <t>CIOVATI, GIANLUIGI</t>
  </si>
  <si>
    <t>gciovati@jlab.org</t>
  </si>
  <si>
    <t>huratiak@jlab.org</t>
  </si>
  <si>
    <t>GIUSEPPINA TENBUSCH</t>
  </si>
  <si>
    <t>TENBUSCH, GIUSEPPINA</t>
  </si>
  <si>
    <t>jessie@jlab.org</t>
  </si>
  <si>
    <t>COLONIAL WEBB CONTRACTORS</t>
  </si>
  <si>
    <t>CAROLYN STEPNEY</t>
  </si>
  <si>
    <t>HOMELAND CONTRACTING CORP</t>
  </si>
  <si>
    <t>T RENZO</t>
  </si>
  <si>
    <t xml:space="preserve">OMNISENSING PHOTONICS </t>
  </si>
  <si>
    <t>CARL ZORN</t>
  </si>
  <si>
    <t>ZORN, CARL J</t>
  </si>
  <si>
    <t>PESHEHONOFF, THEODORE</t>
  </si>
  <si>
    <t>zorn@jlab.org</t>
  </si>
  <si>
    <t>RI RESEARCH INSTRUMENTS</t>
  </si>
  <si>
    <t>G CIOVATI</t>
  </si>
  <si>
    <t>sprouse@jlab.org</t>
  </si>
  <si>
    <t>drew@jlab.org</t>
  </si>
  <si>
    <t>rarimmer@jlab.org</t>
  </si>
  <si>
    <t>stinnett@jlab.org</t>
  </si>
  <si>
    <t>laney@jlab.org</t>
  </si>
  <si>
    <t>stepney@jlab.org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</si>
</sst>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28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7"/>
  <sheetViews>
    <sheetView tabSelected="1" zoomScale="95" zoomScaleNormal="95" workbookViewId="0">
      <pane xSplit="3" ySplit="3" topLeftCell="I7" activePane="bottomRight" state="frozen"/>
      <selection pane="topRight" activeCell="D1" sqref="D1"/>
      <selection pane="bottomLeft" activeCell="A4" sqref="A4"/>
      <selection pane="bottomRight" activeCell="I9" sqref="I9"/>
    </sheetView>
  </sheetViews>
  <sheetFormatPr defaultColWidth="12.453125" defaultRowHeight="12.5" x14ac:dyDescent="0.25"/>
  <cols>
    <col min="1" max="1" width="15.453125" style="2" customWidth="1"/>
    <col min="2" max="2" width="12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44865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13" t="s">
        <v>16</v>
      </c>
      <c r="B4" s="13" t="s">
        <v>23</v>
      </c>
      <c r="C4" s="13" t="s">
        <v>28</v>
      </c>
      <c r="D4" s="14">
        <v>360.00200000000001</v>
      </c>
      <c r="E4" s="14">
        <v>306.31370000000004</v>
      </c>
      <c r="F4" s="14">
        <v>176.72214000000002</v>
      </c>
      <c r="G4" s="14">
        <v>53.68829999999997</v>
      </c>
      <c r="H4" s="14">
        <v>183.27985999999999</v>
      </c>
      <c r="I4" s="13" t="s">
        <v>24</v>
      </c>
      <c r="J4" s="15" t="s">
        <v>29</v>
      </c>
      <c r="K4" s="16" t="s">
        <v>30</v>
      </c>
      <c r="L4" s="16" t="s">
        <v>31</v>
      </c>
      <c r="M4" s="16" t="s">
        <v>32</v>
      </c>
      <c r="N4" s="16" t="s">
        <v>33</v>
      </c>
    </row>
    <row r="5" spans="1:14" ht="55" customHeight="1" x14ac:dyDescent="0.25">
      <c r="A5" s="13" t="s">
        <v>17</v>
      </c>
      <c r="B5" s="13" t="s">
        <v>23</v>
      </c>
      <c r="C5" s="13" t="s">
        <v>40</v>
      </c>
      <c r="D5" s="14">
        <v>869.91700000000003</v>
      </c>
      <c r="E5" s="14">
        <v>0</v>
      </c>
      <c r="F5" s="14">
        <v>0</v>
      </c>
      <c r="G5" s="14">
        <v>869.91700000000003</v>
      </c>
      <c r="H5" s="14">
        <v>869.91700000000003</v>
      </c>
      <c r="I5" s="13" t="s">
        <v>41</v>
      </c>
      <c r="J5" s="15" t="e">
        <v>#VALUE!</v>
      </c>
      <c r="K5" s="16" t="s">
        <v>30</v>
      </c>
      <c r="L5" s="16" t="s">
        <v>25</v>
      </c>
      <c r="M5" s="16" t="s">
        <v>32</v>
      </c>
      <c r="N5" s="16" t="s">
        <v>26</v>
      </c>
    </row>
    <row r="6" spans="1:14" ht="55" customHeight="1" x14ac:dyDescent="0.25">
      <c r="A6" s="13" t="s">
        <v>18</v>
      </c>
      <c r="B6" s="13" t="s">
        <v>23</v>
      </c>
      <c r="C6" s="13" t="s">
        <v>42</v>
      </c>
      <c r="D6" s="14">
        <v>1517.1369999999999</v>
      </c>
      <c r="E6" s="14">
        <v>1514.82879</v>
      </c>
      <c r="F6" s="14">
        <v>1514.692</v>
      </c>
      <c r="G6" s="14">
        <v>2.3082099999999173</v>
      </c>
      <c r="H6" s="14">
        <v>2.4449999999999363</v>
      </c>
      <c r="I6" s="13" t="s">
        <v>41</v>
      </c>
      <c r="J6" s="15" t="s">
        <v>43</v>
      </c>
      <c r="K6" s="16" t="s">
        <v>30</v>
      </c>
      <c r="L6" s="16" t="s">
        <v>25</v>
      </c>
      <c r="M6" s="16" t="s">
        <v>32</v>
      </c>
      <c r="N6" s="16" t="s">
        <v>26</v>
      </c>
    </row>
    <row r="7" spans="1:14" ht="55" customHeight="1" x14ac:dyDescent="0.25">
      <c r="A7" s="13" t="s">
        <v>20</v>
      </c>
      <c r="B7" s="13" t="s">
        <v>23</v>
      </c>
      <c r="C7" s="13" t="s">
        <v>44</v>
      </c>
      <c r="D7" s="14">
        <v>358</v>
      </c>
      <c r="E7" s="14">
        <v>338.00099999999998</v>
      </c>
      <c r="F7" s="14">
        <v>336</v>
      </c>
      <c r="G7" s="14">
        <v>19.999000000000024</v>
      </c>
      <c r="H7" s="14">
        <v>22</v>
      </c>
      <c r="I7" s="13" t="s">
        <v>27</v>
      </c>
      <c r="J7" s="15" t="s">
        <v>45</v>
      </c>
      <c r="K7" s="16" t="s">
        <v>46</v>
      </c>
      <c r="L7" s="16" t="s">
        <v>47</v>
      </c>
      <c r="M7" s="16" t="s">
        <v>48</v>
      </c>
      <c r="N7" s="16" t="s">
        <v>19</v>
      </c>
    </row>
    <row r="8" spans="1:14" ht="92.15" customHeight="1" x14ac:dyDescent="0.25">
      <c r="A8" s="13" t="s">
        <v>21</v>
      </c>
      <c r="B8" s="13" t="s">
        <v>23</v>
      </c>
      <c r="C8" s="13" t="s">
        <v>49</v>
      </c>
      <c r="D8" s="14">
        <v>1289.08</v>
      </c>
      <c r="E8" s="14">
        <v>281.12</v>
      </c>
      <c r="F8" s="14">
        <v>281.12</v>
      </c>
      <c r="G8" s="14">
        <v>1007.9599999999999</v>
      </c>
      <c r="H8" s="14">
        <v>1007.9599999999999</v>
      </c>
      <c r="I8" s="13" t="s">
        <v>37</v>
      </c>
      <c r="J8" s="15" t="s">
        <v>50</v>
      </c>
      <c r="K8" s="16" t="s">
        <v>34</v>
      </c>
      <c r="L8" s="16" t="s">
        <v>38</v>
      </c>
      <c r="M8" s="16" t="s">
        <v>35</v>
      </c>
      <c r="N8" s="16" t="s">
        <v>39</v>
      </c>
    </row>
    <row r="9" spans="1:14" ht="55" customHeight="1" thickBot="1" x14ac:dyDescent="0.4">
      <c r="A9" s="17" t="s">
        <v>22</v>
      </c>
      <c r="B9" s="18"/>
      <c r="C9" s="18"/>
      <c r="D9" s="18"/>
      <c r="E9" s="18"/>
      <c r="F9" s="18"/>
      <c r="G9" s="18"/>
      <c r="H9" s="18"/>
      <c r="I9" s="18"/>
      <c r="J9" s="18"/>
      <c r="K9" s="19"/>
      <c r="L9" s="19"/>
      <c r="M9" s="19"/>
      <c r="N9" s="19"/>
    </row>
    <row r="10" spans="1:14" ht="55" customHeight="1" thickBot="1" x14ac:dyDescent="0.4">
      <c r="A10" s="20">
        <f>COUNTIF(B1:B9,"Open")</f>
        <v>5</v>
      </c>
      <c r="B10" s="20">
        <v>5</v>
      </c>
      <c r="C10" s="18"/>
      <c r="D10" s="18"/>
      <c r="E10" s="18"/>
      <c r="F10" s="18"/>
      <c r="G10" s="18"/>
      <c r="H10" s="18"/>
      <c r="I10" s="18"/>
      <c r="J10" s="18"/>
      <c r="K10" s="19"/>
      <c r="L10" s="19"/>
      <c r="M10" s="19"/>
      <c r="N10" s="19"/>
    </row>
    <row r="11" spans="1:14" ht="31.5" customHeight="1" x14ac:dyDescent="0.25"/>
    <row r="12" spans="1:14" s="10" customForma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5"/>
      <c r="L12" s="5"/>
      <c r="M12" s="5"/>
      <c r="N12" s="5"/>
    </row>
    <row r="13" spans="1:14" s="10" customForma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5"/>
      <c r="L13" s="5"/>
      <c r="M13" s="5"/>
      <c r="N13" s="5"/>
    </row>
    <row r="14" spans="1:14" s="10" customForma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5"/>
      <c r="M14" s="5"/>
      <c r="N14" s="5"/>
    </row>
    <row r="15" spans="1:14" s="10" customForma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5"/>
      <c r="M15" s="5"/>
      <c r="N15" s="5"/>
    </row>
    <row r="16" spans="1:14" s="10" customForma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5"/>
      <c r="M16" s="5"/>
      <c r="N16" s="5"/>
    </row>
    <row r="17" spans="1:14" s="10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5"/>
      <c r="M17" s="5"/>
      <c r="N17" s="5"/>
    </row>
    <row r="18" spans="1:14" s="10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5"/>
      <c r="M18" s="5"/>
      <c r="N18" s="5"/>
    </row>
    <row r="19" spans="1:14" s="10" customForma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5"/>
      <c r="M19" s="5"/>
      <c r="N19" s="5"/>
    </row>
    <row r="20" spans="1:14" s="10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5"/>
      <c r="M20" s="5"/>
      <c r="N20" s="5"/>
    </row>
    <row r="21" spans="1:14" s="10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5"/>
      <c r="M21" s="5"/>
      <c r="N21" s="5"/>
    </row>
    <row r="22" spans="1:14" s="10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5"/>
      <c r="M22" s="5"/>
      <c r="N22" s="5"/>
    </row>
    <row r="23" spans="1:14" s="10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5"/>
      <c r="M23" s="5"/>
      <c r="N23" s="5"/>
    </row>
    <row r="24" spans="1:14" s="10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5"/>
      <c r="M24" s="5"/>
      <c r="N24" s="5"/>
    </row>
    <row r="25" spans="1:14" s="10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  <c r="M25" s="5"/>
      <c r="N25" s="5"/>
    </row>
    <row r="26" spans="1:14" s="10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  <c r="M26" s="5"/>
      <c r="N26" s="5"/>
    </row>
    <row r="27" spans="1:14" s="10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  <c r="M27" s="5"/>
      <c r="N27" s="5"/>
    </row>
    <row r="28" spans="1:14" s="1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5"/>
      <c r="N28" s="5"/>
    </row>
    <row r="29" spans="1:14" s="1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5"/>
      <c r="N29" s="5"/>
    </row>
    <row r="30" spans="1:14" s="1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5"/>
      <c r="N30" s="5"/>
    </row>
    <row r="31" spans="1:14" s="10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</row>
    <row r="32" spans="1:14" s="10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</row>
    <row r="33" spans="1:14" s="10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5"/>
      <c r="N33" s="5"/>
    </row>
    <row r="34" spans="1:14" s="10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</row>
    <row r="35" spans="1:14" s="10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5"/>
      <c r="N35" s="5"/>
    </row>
    <row r="36" spans="1:14" s="10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5"/>
      <c r="N36" s="5"/>
    </row>
    <row r="37" spans="1:14" s="10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5"/>
      <c r="N37" s="5"/>
    </row>
    <row r="38" spans="1:14" s="1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</row>
    <row r="39" spans="1:14" s="1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</row>
    <row r="40" spans="1:14" s="1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</row>
    <row r="41" spans="1:14" s="1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</row>
    <row r="42" spans="1:14" s="10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</row>
    <row r="43" spans="1:14" s="10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</sheetData>
  <autoFilter ref="A3:N10"/>
  <conditionalFormatting sqref="B1:B3 B9 B11:B1048576">
    <cfRule type="cellIs" dxfId="27" priority="2134" operator="equal">
      <formula>"System Closed"</formula>
    </cfRule>
  </conditionalFormatting>
  <conditionalFormatting sqref="L1 F1">
    <cfRule type="containsText" dxfId="26" priority="2132" operator="containsText" text="DONE">
      <formula>NOT(ISERROR(SEARCH("DONE",F1)))</formula>
    </cfRule>
    <cfRule type="containsText" dxfId="25" priority="2133" operator="containsText" text="NEW">
      <formula>NOT(ISERROR(SEARCH("NEW",F1)))</formula>
    </cfRule>
  </conditionalFormatting>
  <conditionalFormatting sqref="B6">
    <cfRule type="cellIs" dxfId="24" priority="1626" operator="equal">
      <formula>"System Closed"</formula>
    </cfRule>
  </conditionalFormatting>
  <conditionalFormatting sqref="G6:H6">
    <cfRule type="cellIs" dxfId="23" priority="1236" operator="equal">
      <formula>0</formula>
    </cfRule>
  </conditionalFormatting>
  <conditionalFormatting sqref="G7:H7">
    <cfRule type="cellIs" dxfId="22" priority="1225" operator="equal">
      <formula>0</formula>
    </cfRule>
  </conditionalFormatting>
  <conditionalFormatting sqref="B4">
    <cfRule type="cellIs" dxfId="18" priority="759" operator="equal">
      <formula>"System Closed"</formula>
    </cfRule>
  </conditionalFormatting>
  <conditionalFormatting sqref="G4:H4">
    <cfRule type="cellIs" dxfId="17" priority="758" operator="equal">
      <formula>0</formula>
    </cfRule>
  </conditionalFormatting>
  <conditionalFormatting sqref="G8:H8">
    <cfRule type="cellIs" dxfId="13" priority="532" operator="equal">
      <formula>0</formula>
    </cfRule>
  </conditionalFormatting>
  <conditionalFormatting sqref="G5:H5">
    <cfRule type="cellIs" dxfId="2" priority="32" operator="equal">
      <formula>0</formula>
    </cfRule>
  </conditionalFormatting>
  <conditionalFormatting sqref="B5">
    <cfRule type="cellIs" dxfId="1" priority="33" operator="equal">
      <formula>"System Closed"</formula>
    </cfRule>
  </conditionalFormatting>
  <pageMargins left="0.75" right="0.25" top="0.75" bottom="0.75" header="0.3" footer="0.3"/>
  <pageSetup scale="40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8"/>
  <sheetViews>
    <sheetView workbookViewId="0">
      <selection activeCell="F12" sqref="F12"/>
    </sheetView>
  </sheetViews>
  <sheetFormatPr defaultRowHeight="14.5" x14ac:dyDescent="0.35"/>
  <cols>
    <col min="2" max="2" width="16.54296875" customWidth="1"/>
    <col min="4" max="4" width="15.453125" customWidth="1"/>
    <col min="6" max="6" width="15.7265625" customWidth="1"/>
  </cols>
  <sheetData>
    <row r="4" spans="2:8" x14ac:dyDescent="0.35">
      <c r="B4" t="s">
        <v>26</v>
      </c>
      <c r="D4" t="s">
        <v>32</v>
      </c>
      <c r="F4" t="s">
        <v>33</v>
      </c>
      <c r="H4" t="s">
        <v>54</v>
      </c>
    </row>
    <row r="5" spans="2:8" x14ac:dyDescent="0.35">
      <c r="B5" t="s">
        <v>52</v>
      </c>
      <c r="D5" t="s">
        <v>48</v>
      </c>
      <c r="F5" t="s">
        <v>26</v>
      </c>
      <c r="H5" t="s">
        <v>51</v>
      </c>
    </row>
    <row r="6" spans="2:8" x14ac:dyDescent="0.35">
      <c r="B6" t="s">
        <v>53</v>
      </c>
      <c r="D6" t="s">
        <v>35</v>
      </c>
      <c r="F6" t="s">
        <v>39</v>
      </c>
      <c r="H6" t="s">
        <v>55</v>
      </c>
    </row>
    <row r="7" spans="2:8" x14ac:dyDescent="0.35">
      <c r="F7" t="s">
        <v>56</v>
      </c>
    </row>
    <row r="8" spans="2:8" x14ac:dyDescent="0.35">
      <c r="F8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FY23</vt:lpstr>
      <vt:lpstr>Sheet2</vt:lpstr>
      <vt:lpstr>'FY23'!Print_Area</vt:lpstr>
      <vt:lpstr>'FY23'!Print_Titles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2022-10-31T16:14:24Z</dcterms:created>
  <dcterms:modified xsi:type="dcterms:W3CDTF">2022-11-03T14:54:03Z</dcterms:modified>
</cp:coreProperties>
</file>