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dley\OneDrive - Jefferson Lab\Sub PO Processing_TSH\ACCRUALS\SUBCONTRACT PO STATUS REPORTS\FY 2024\"/>
    </mc:Choice>
  </mc:AlternateContent>
  <xr:revisionPtr revIDLastSave="3" documentId="8_{31E25D5E-1069-4C94-9296-6D3E1C172A78}" xr6:coauthVersionLast="36" xr6:coauthVersionMax="36" xr10:uidLastSave="{ECD4F5E8-B3A0-419D-8E2F-237849214DCD}"/>
  <bookViews>
    <workbookView xWindow="2808" yWindow="0" windowWidth="22104" windowHeight="9360" xr2:uid="{46E78C3F-9D20-4A10-A226-DA83EBAFE7FC}"/>
  </bookViews>
  <sheets>
    <sheet name="ME Status Report" sheetId="1" r:id="rId1"/>
    <sheet name="Email Notifica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<sst xmlns="http://schemas.openxmlformats.org/spreadsheetml/2006/main" count="317" uniqueCount="162">
  <si>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</si>
  <si>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</si>
  <si>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</si>
  <si>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</si>
  <si>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</si>
  <si>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</si>
  <si>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</si>
  <si>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</si>
  <si>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</si>
  <si>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</si>
  <si>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</si>
  <si>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</si>
  <si>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</si>
  <si>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</si>
  <si>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</si>
  <si>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</si>
  <si>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NOTES</t>
  </si>
  <si>
    <t>24-C0013</t>
  </si>
  <si>
    <t>Open</t>
  </si>
  <si>
    <t>A+ CONCRETE INC</t>
  </si>
  <si>
    <t>GIUSEPPINA TENBUSCH</t>
  </si>
  <si>
    <t>METZGER, BERT C</t>
  </si>
  <si>
    <t/>
  </si>
  <si>
    <t>metzger@jlab.org</t>
  </si>
  <si>
    <t>24-C0097</t>
  </si>
  <si>
    <t>ANDERSON &amp; DAHLEN INC</t>
  </si>
  <si>
    <t>SUN, QIULI</t>
  </si>
  <si>
    <t>qsun@jlab.org</t>
  </si>
  <si>
    <t>22C005004</t>
  </si>
  <si>
    <t>BURNS &amp; MCDONNELL ENG</t>
  </si>
  <si>
    <t>MELISSA TORRES</t>
  </si>
  <si>
    <t>RENZO, THOMAS C</t>
  </si>
  <si>
    <t>SMITH, CORRY E</t>
  </si>
  <si>
    <t>renzo@jlab.org</t>
  </si>
  <si>
    <t>csmith@jlab.org</t>
  </si>
  <si>
    <t>21-C0006</t>
  </si>
  <si>
    <t>CHRISTOPHER NEWPORT UNIV.</t>
  </si>
  <si>
    <t>MICHELE KHASIDIS</t>
  </si>
  <si>
    <t>STEWART, TANYA-GAYE N</t>
  </si>
  <si>
    <t>fraites@jlab.org</t>
  </si>
  <si>
    <t>19C0197016</t>
  </si>
  <si>
    <t>CLARK NEXSEN INC</t>
  </si>
  <si>
    <t>DOLBECK, JOEL</t>
  </si>
  <si>
    <t>BENTIVEGNA, SCOTT M</t>
  </si>
  <si>
    <t>dolbeck@jlab.org</t>
  </si>
  <si>
    <t>scottb@jlab.org</t>
  </si>
  <si>
    <t>23-C0331</t>
  </si>
  <si>
    <t>COLLEGE OF WILLIAM &amp; MARY</t>
  </si>
  <si>
    <t>23-C0739</t>
  </si>
  <si>
    <t>22-C1473</t>
  </si>
  <si>
    <t>COLONIAL WEBB CONTRACTORS</t>
  </si>
  <si>
    <t>CAROLYN STEPNEY</t>
  </si>
  <si>
    <t>FRIES, RUSSELL W</t>
  </si>
  <si>
    <t>rfries@jlab.org</t>
  </si>
  <si>
    <t>21-C1495</t>
  </si>
  <si>
    <t>EVERSON TESLA INC</t>
  </si>
  <si>
    <t>DEANN MADDOX</t>
  </si>
  <si>
    <t>KASHY, DAVID H</t>
  </si>
  <si>
    <t>GHOSHAL, PROBIR K</t>
  </si>
  <si>
    <t>kashy@jlab.org</t>
  </si>
  <si>
    <t>ghoshal@jlab.org</t>
  </si>
  <si>
    <t>Re-opened 5/31/23</t>
  </si>
  <si>
    <t>19-D0253</t>
  </si>
  <si>
    <t>FLORIDA STATE UNIVERSITY</t>
  </si>
  <si>
    <t>BRITTANY TOLBERT</t>
  </si>
  <si>
    <t>24-D0258</t>
  </si>
  <si>
    <t>GENERAL ATOMICS</t>
  </si>
  <si>
    <t>WANG, HAIPENG</t>
  </si>
  <si>
    <t>haipeng@jlab.org</t>
  </si>
  <si>
    <t>22-C0202</t>
  </si>
  <si>
    <t>GEORGIA STATE UNIVERSITY</t>
  </si>
  <si>
    <t>24-D0362</t>
  </si>
  <si>
    <t>LINDE GMBH</t>
  </si>
  <si>
    <t>CONNOR CLARK</t>
  </si>
  <si>
    <t>MASTRACCI, BRIAN P</t>
  </si>
  <si>
    <t>BHATTACHARYA, RITENDRA N</t>
  </si>
  <si>
    <t>brianm@jlab.org</t>
  </si>
  <si>
    <t>ritendra@jlab.org</t>
  </si>
  <si>
    <t>24-D0863</t>
  </si>
  <si>
    <t>MASSACHUSETTS INST OF TEC</t>
  </si>
  <si>
    <t>ENG, Brian</t>
  </si>
  <si>
    <t>YEGNESWARAN, AMRIT S</t>
  </si>
  <si>
    <t>beng@jlab.org</t>
  </si>
  <si>
    <t>yeg@jlab.org</t>
  </si>
  <si>
    <t>19-C1456</t>
  </si>
  <si>
    <t>NORFOLK STATE UNIVERSITY</t>
  </si>
  <si>
    <t>Re-opened 8/18/2023</t>
  </si>
  <si>
    <t>24-C0335</t>
  </si>
  <si>
    <t>QUANTUM DESIGN INC</t>
  </si>
  <si>
    <t>THOMAS HURATIAK</t>
  </si>
  <si>
    <t>VALENTE-FELICIANO, ANNE-M</t>
  </si>
  <si>
    <t>HURATIAK, THOMAS</t>
  </si>
  <si>
    <t>valente@jlab.org</t>
  </si>
  <si>
    <t>huratiak@jlab.org</t>
  </si>
  <si>
    <t>23-D1614</t>
  </si>
  <si>
    <t>SIEMENS PRODUCT LIFECYCLE</t>
  </si>
  <si>
    <t>COATES, TODD Q</t>
  </si>
  <si>
    <t>tcoates@jlab.org</t>
  </si>
  <si>
    <t>24-D0516</t>
  </si>
  <si>
    <t>STICHTING SUPERACT</t>
  </si>
  <si>
    <t>GOPINATH, SANDESH</t>
  </si>
  <si>
    <t>RAJPUT-GHOSHAL, RENUKA</t>
  </si>
  <si>
    <t>gopinath@jlab.org</t>
  </si>
  <si>
    <t>renuka@jlab.org</t>
  </si>
  <si>
    <t>24-D0253</t>
  </si>
  <si>
    <t>SYRACUSE UNIVERSITY</t>
  </si>
  <si>
    <t>24-D0462</t>
  </si>
  <si>
    <t xml:space="preserve">THE CATHOLIC UNIVERSITY  </t>
  </si>
  <si>
    <t>HOPE POWELL</t>
  </si>
  <si>
    <t>hope@jlab.org</t>
  </si>
  <si>
    <t>use BUYER as POC as nothing is listed in POC 1 &amp; 2 in CP</t>
  </si>
  <si>
    <t>20-C0568</t>
  </si>
  <si>
    <t>UNIVERSITY OF CALIFORNIA</t>
  </si>
  <si>
    <t>Re-opened 9/14/22</t>
  </si>
  <si>
    <t>19-D1166</t>
  </si>
  <si>
    <t>UNIVERSITY OF CONNECTICUT</t>
  </si>
  <si>
    <t>Re-opened 8/22/22</t>
  </si>
  <si>
    <t>21-D1483</t>
  </si>
  <si>
    <t>UNIVERSITY OF REGINA</t>
  </si>
  <si>
    <t>CHARLIE KIM</t>
  </si>
  <si>
    <t>CHUDAKOV, EUGENE A</t>
  </si>
  <si>
    <t>gen@jlab.org</t>
  </si>
  <si>
    <t>20-C1456</t>
  </si>
  <si>
    <t>VIRGINIA POLYTECHNIC INST</t>
  </si>
  <si>
    <t>** add Eden Evans to the cc group (eaevans@jlab.org)</t>
  </si>
  <si>
    <t>1st Request - sent 05/23/2024</t>
  </si>
  <si>
    <t>2nd Request - 05/28/2024</t>
  </si>
  <si>
    <t>3rd and FINAL Request - 05/29/2024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</si>
  <si>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</si>
  <si>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</si>
  <si>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</si>
  <si>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</si>
  <si>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</si>
  <si>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cmenia@jlab.org</t>
  </si>
  <si>
    <t>cclark@jlab.org</t>
  </si>
  <si>
    <t>eaevans@jlab.org</t>
  </si>
  <si>
    <t>ckim@jlab.org</t>
  </si>
  <si>
    <t>cuevas@jlab.org</t>
  </si>
  <si>
    <t>jessie@jlab.org</t>
  </si>
  <si>
    <t>dion@jlab.org</t>
  </si>
  <si>
    <t>geng@jlab.org</t>
  </si>
  <si>
    <t>tolbert@jlab.org</t>
  </si>
  <si>
    <t>hammack@jlab.org</t>
  </si>
  <si>
    <t>gciovati@jlab.org</t>
  </si>
  <si>
    <t>xgomez@jlab.org</t>
  </si>
  <si>
    <t>jwilson@jlab.org</t>
  </si>
  <si>
    <t>kelvin@jlab.org</t>
  </si>
  <si>
    <t>keppel@jlab.org</t>
  </si>
  <si>
    <t>lassiter@jlab.org</t>
  </si>
  <si>
    <t>hovater@jlab.org</t>
  </si>
  <si>
    <t>maddox@jlab.org</t>
  </si>
  <si>
    <t>mccallum@jlab.org</t>
  </si>
  <si>
    <t>huque@jlab.org</t>
  </si>
  <si>
    <t>cadams@jlab.org</t>
  </si>
  <si>
    <t>jasonw@jlab.org</t>
  </si>
  <si>
    <t>hundley@jlab.org</t>
  </si>
  <si>
    <t>jfast@jlab.org</t>
  </si>
  <si>
    <t>stepney@jlab.org</t>
  </si>
  <si>
    <t>meekins@jlab.org</t>
  </si>
  <si>
    <t>torres@jlab.org</t>
  </si>
  <si>
    <t>okumar@jlab.org</t>
  </si>
  <si>
    <t>wbaum@jlab.org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</si>
</sst>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1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Fill="1" applyAlignment="1">
      <alignment horizontal="right" wrapText="1"/>
    </xf>
    <xf numFmtId="0" fontId="0" fillId="0" borderId="0" xfId="0" applyFont="1"/>
    <xf numFmtId="0" fontId="0" fillId="3" borderId="2" xfId="0" applyFont="1" applyFill="1" applyBorder="1"/>
    <xf numFmtId="0" fontId="0" fillId="0" borderId="0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9" fillId="0" borderId="0" xfId="0" applyFont="1"/>
    <xf numFmtId="0" fontId="2" fillId="6" borderId="0" xfId="0" applyFont="1" applyFill="1"/>
    <xf numFmtId="0" fontId="0" fillId="6" borderId="0" xfId="0" applyFill="1"/>
    <xf numFmtId="0" fontId="10" fillId="0" borderId="0" xfId="0" applyFont="1"/>
    <xf numFmtId="0" fontId="2" fillId="0" borderId="0" xfId="0" applyFont="1"/>
    <xf numFmtId="0" fontId="11" fillId="0" borderId="0" xfId="3"/>
    <xf numFmtId="0" fontId="0" fillId="0" borderId="0" xfId="0" applyFill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3" applyFill="1"/>
  </cellXfs>
  <cellStyles count="4">
    <cellStyle name="20% - Accent5" xfId="2" builtinId="46"/>
    <cellStyle name="Comma" xfId="1" builtinId="3"/>
    <cellStyle name="Normal" xfId="0" builtinId="0"/>
    <cellStyle name="Normal 2" xfId="3" xr:uid="{1C1BB7F4-22B5-42DE-8B71-2AD24307D5E8}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A67A-1BAF-4C70-BF1C-ED9ADCA8FF34}">
  <sheetPr>
    <tabColor theme="4" tint="0.39997558519241921"/>
  </sheetPr>
  <dimension ref="A1:P27"/>
  <sheetViews>
    <sheetView tabSelected="1" zoomScale="60" zoomScaleNormal="60" workbookViewId="0">
      <selection activeCell="V11" sqref="V11"/>
    </sheetView>
  </sheetViews>
  <sheetFormatPr defaultRowHeight="37.799999999999997" customHeight="1" x14ac:dyDescent="0.3"/>
  <cols>
    <col min="1" max="1" width="12.44140625" style="8" customWidth="1"/>
    <col min="2" max="2" width="3.33203125" style="17" customWidth="1"/>
    <col min="3" max="3" width="15.77734375" style="8" customWidth="1"/>
    <col min="4" max="4" width="11.77734375" style="8" customWidth="1"/>
    <col min="5" max="5" width="30.44140625" style="8" bestFit="1" customWidth="1"/>
    <col min="6" max="10" width="13.77734375" style="8" customWidth="1"/>
    <col min="11" max="12" width="23.77734375" style="8" customWidth="1"/>
    <col min="13" max="13" width="22.77734375" style="8" customWidth="1"/>
    <col min="14" max="14" width="23.109375" style="8" customWidth="1"/>
    <col min="15" max="15" width="25" style="8" customWidth="1"/>
    <col min="16" max="16" width="21.109375" style="8" customWidth="1"/>
    <col min="17" max="16384" width="8.88671875" style="8"/>
  </cols>
  <sheetData>
    <row r="1" spans="1:16" ht="37.799999999999997" customHeight="1" x14ac:dyDescent="0.4">
      <c r="A1" s="1" t="s">
        <v>0</v>
      </c>
      <c r="B1" s="2"/>
      <c r="C1" s="3" t="s">
        <v>1</v>
      </c>
      <c r="D1" s="4"/>
      <c r="E1" s="4"/>
      <c r="F1" s="4"/>
      <c r="G1" s="5" t="s">
        <v>2</v>
      </c>
      <c r="H1" s="6">
        <v>45399</v>
      </c>
      <c r="I1" s="4"/>
      <c r="J1" s="4"/>
      <c r="K1" s="4"/>
      <c r="L1" s="6"/>
      <c r="M1" s="7"/>
      <c r="N1" s="7"/>
      <c r="O1" s="4"/>
    </row>
    <row r="2" spans="1:16" ht="9.6" customHeight="1" x14ac:dyDescent="0.3">
      <c r="A2" s="9"/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1"/>
    </row>
    <row r="3" spans="1:16" ht="64.2" customHeight="1" thickBot="1" x14ac:dyDescent="0.35">
      <c r="A3" s="13">
        <f>COUNTIF(D3:D36,"Open")</f>
        <v>24</v>
      </c>
      <c r="B3" s="14"/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P3" s="15" t="s">
        <v>16</v>
      </c>
    </row>
    <row r="4" spans="1:16" ht="37.799999999999997" customHeight="1" x14ac:dyDescent="0.35">
      <c r="C4" s="18" t="s">
        <v>17</v>
      </c>
      <c r="D4" s="19" t="s">
        <v>18</v>
      </c>
      <c r="E4" s="18" t="s">
        <v>19</v>
      </c>
      <c r="F4" s="20">
        <v>335.7</v>
      </c>
      <c r="G4" s="20">
        <v>0</v>
      </c>
      <c r="H4" s="20">
        <v>0</v>
      </c>
      <c r="I4" s="20">
        <v>335.7</v>
      </c>
      <c r="J4" s="20">
        <v>335.7</v>
      </c>
      <c r="K4" s="18" t="s">
        <v>20</v>
      </c>
      <c r="L4" s="21" t="s">
        <v>21</v>
      </c>
      <c r="M4" s="21" t="s">
        <v>22</v>
      </c>
      <c r="N4" s="22" t="s">
        <v>23</v>
      </c>
      <c r="O4" s="21" t="s">
        <v>22</v>
      </c>
      <c r="P4" s="23"/>
    </row>
    <row r="5" spans="1:16" ht="37.799999999999997" customHeight="1" x14ac:dyDescent="0.35">
      <c r="C5" s="24" t="s">
        <v>24</v>
      </c>
      <c r="D5" s="25" t="s">
        <v>18</v>
      </c>
      <c r="E5" s="26" t="s">
        <v>25</v>
      </c>
      <c r="F5" s="27">
        <v>532.5</v>
      </c>
      <c r="G5" s="27">
        <v>79.875</v>
      </c>
      <c r="H5" s="27">
        <v>0</v>
      </c>
      <c r="I5" s="27">
        <v>452.625</v>
      </c>
      <c r="J5" s="27">
        <v>532.5</v>
      </c>
      <c r="K5" s="29" t="s">
        <v>20</v>
      </c>
      <c r="L5" s="28" t="s">
        <v>26</v>
      </c>
      <c r="M5" s="28" t="s">
        <v>22</v>
      </c>
      <c r="N5" s="22" t="s">
        <v>27</v>
      </c>
      <c r="O5" s="28" t="s">
        <v>22</v>
      </c>
      <c r="P5" s="23"/>
    </row>
    <row r="6" spans="1:16" ht="37.799999999999997" customHeight="1" x14ac:dyDescent="0.3">
      <c r="C6" s="29" t="s">
        <v>28</v>
      </c>
      <c r="D6" s="25" t="s">
        <v>18</v>
      </c>
      <c r="E6" s="29" t="s">
        <v>29</v>
      </c>
      <c r="F6" s="27">
        <v>205.31679</v>
      </c>
      <c r="G6" s="27">
        <v>123.43284</v>
      </c>
      <c r="H6" s="27">
        <v>120.57463</v>
      </c>
      <c r="I6" s="27">
        <v>81.883949999999999</v>
      </c>
      <c r="J6" s="27">
        <v>84.742159999999998</v>
      </c>
      <c r="K6" s="29" t="s">
        <v>30</v>
      </c>
      <c r="L6" s="28" t="s">
        <v>31</v>
      </c>
      <c r="M6" s="28" t="s">
        <v>32</v>
      </c>
      <c r="N6" s="22" t="s">
        <v>33</v>
      </c>
      <c r="O6" s="28" t="s">
        <v>34</v>
      </c>
      <c r="P6" s="25"/>
    </row>
    <row r="7" spans="1:16" ht="37.799999999999997" customHeight="1" x14ac:dyDescent="0.3">
      <c r="C7" s="25" t="s">
        <v>35</v>
      </c>
      <c r="D7" s="25" t="s">
        <v>18</v>
      </c>
      <c r="E7" s="29" t="s">
        <v>36</v>
      </c>
      <c r="F7" s="27">
        <v>838.85474999999997</v>
      </c>
      <c r="G7" s="27">
        <v>809.76758999999993</v>
      </c>
      <c r="H7" s="27">
        <v>620.99737000000005</v>
      </c>
      <c r="I7" s="27">
        <v>29.08716000000004</v>
      </c>
      <c r="J7" s="27">
        <v>217.85737999999992</v>
      </c>
      <c r="K7" s="29" t="s">
        <v>37</v>
      </c>
      <c r="L7" s="28" t="s">
        <v>38</v>
      </c>
      <c r="M7" s="28" t="s">
        <v>22</v>
      </c>
      <c r="N7" s="22" t="s">
        <v>39</v>
      </c>
      <c r="O7" s="28" t="s">
        <v>22</v>
      </c>
      <c r="P7" s="25"/>
    </row>
    <row r="8" spans="1:16" ht="37.799999999999997" customHeight="1" x14ac:dyDescent="0.3">
      <c r="C8" s="25" t="s">
        <v>40</v>
      </c>
      <c r="D8" s="25" t="s">
        <v>18</v>
      </c>
      <c r="E8" s="29" t="s">
        <v>41</v>
      </c>
      <c r="F8" s="27">
        <v>85</v>
      </c>
      <c r="G8" s="27">
        <v>37.997</v>
      </c>
      <c r="H8" s="27">
        <v>36.87988</v>
      </c>
      <c r="I8" s="27">
        <v>47.003</v>
      </c>
      <c r="J8" s="27">
        <v>48.12012</v>
      </c>
      <c r="K8" s="29" t="s">
        <v>30</v>
      </c>
      <c r="L8" s="28" t="s">
        <v>42</v>
      </c>
      <c r="M8" s="28" t="s">
        <v>43</v>
      </c>
      <c r="N8" s="22" t="s">
        <v>44</v>
      </c>
      <c r="O8" s="28" t="s">
        <v>45</v>
      </c>
      <c r="P8" s="25"/>
    </row>
    <row r="9" spans="1:16" ht="37.799999999999997" customHeight="1" x14ac:dyDescent="0.3">
      <c r="C9" s="25" t="s">
        <v>46</v>
      </c>
      <c r="D9" s="25" t="s">
        <v>18</v>
      </c>
      <c r="E9" s="29" t="s">
        <v>47</v>
      </c>
      <c r="F9" s="27">
        <v>326.44515999999999</v>
      </c>
      <c r="G9" s="27">
        <v>259.83967999999999</v>
      </c>
      <c r="H9" s="27">
        <v>205.09105</v>
      </c>
      <c r="I9" s="27">
        <v>66.60548</v>
      </c>
      <c r="J9" s="27">
        <v>121.35410999999999</v>
      </c>
      <c r="K9" s="29" t="s">
        <v>30</v>
      </c>
      <c r="L9" s="28" t="s">
        <v>38</v>
      </c>
      <c r="M9" s="28" t="s">
        <v>22</v>
      </c>
      <c r="N9" s="22" t="s">
        <v>39</v>
      </c>
      <c r="O9" s="28" t="s">
        <v>22</v>
      </c>
      <c r="P9" s="25"/>
    </row>
    <row r="10" spans="1:16" ht="37.799999999999997" customHeight="1" x14ac:dyDescent="0.3">
      <c r="C10" s="25" t="s">
        <v>48</v>
      </c>
      <c r="D10" s="25" t="s">
        <v>18</v>
      </c>
      <c r="E10" s="29" t="s">
        <v>47</v>
      </c>
      <c r="F10" s="27">
        <v>412.79510999999997</v>
      </c>
      <c r="G10" s="27">
        <v>319.79053000000005</v>
      </c>
      <c r="H10" s="27">
        <v>230.6396</v>
      </c>
      <c r="I10" s="27">
        <v>93.004579999999919</v>
      </c>
      <c r="J10" s="27">
        <v>182.15550999999996</v>
      </c>
      <c r="K10" s="29" t="s">
        <v>30</v>
      </c>
      <c r="L10" s="28" t="s">
        <v>38</v>
      </c>
      <c r="M10" s="28" t="s">
        <v>22</v>
      </c>
      <c r="N10" s="22" t="s">
        <v>39</v>
      </c>
      <c r="O10" s="28" t="s">
        <v>22</v>
      </c>
      <c r="P10" s="25"/>
    </row>
    <row r="11" spans="1:16" ht="37.799999999999997" customHeight="1" x14ac:dyDescent="0.3">
      <c r="C11" s="25" t="s">
        <v>49</v>
      </c>
      <c r="D11" s="25" t="s">
        <v>18</v>
      </c>
      <c r="E11" s="29" t="s">
        <v>50</v>
      </c>
      <c r="F11" s="27">
        <v>904.28800000000001</v>
      </c>
      <c r="G11" s="27">
        <v>165.54521</v>
      </c>
      <c r="H11" s="27">
        <v>165.5</v>
      </c>
      <c r="I11" s="27">
        <v>738.74279000000001</v>
      </c>
      <c r="J11" s="27">
        <v>738.78800000000001</v>
      </c>
      <c r="K11" s="29" t="s">
        <v>51</v>
      </c>
      <c r="L11" s="28" t="s">
        <v>52</v>
      </c>
      <c r="M11" s="28" t="s">
        <v>42</v>
      </c>
      <c r="N11" s="22" t="s">
        <v>53</v>
      </c>
      <c r="O11" s="28" t="s">
        <v>44</v>
      </c>
      <c r="P11" s="25"/>
    </row>
    <row r="12" spans="1:16" ht="37.799999999999997" customHeight="1" x14ac:dyDescent="0.3">
      <c r="C12" s="25" t="s">
        <v>54</v>
      </c>
      <c r="D12" s="25" t="s">
        <v>18</v>
      </c>
      <c r="E12" s="29" t="s">
        <v>55</v>
      </c>
      <c r="F12" s="27">
        <v>685.80180000000007</v>
      </c>
      <c r="G12" s="27">
        <v>614.63566000000003</v>
      </c>
      <c r="H12" s="27">
        <v>604.59180000000003</v>
      </c>
      <c r="I12" s="27">
        <v>71.166140000000041</v>
      </c>
      <c r="J12" s="27">
        <v>81.210000000000036</v>
      </c>
      <c r="K12" s="29" t="s">
        <v>56</v>
      </c>
      <c r="L12" s="28" t="s">
        <v>57</v>
      </c>
      <c r="M12" s="28" t="s">
        <v>58</v>
      </c>
      <c r="N12" s="22" t="s">
        <v>59</v>
      </c>
      <c r="O12" s="28" t="s">
        <v>60</v>
      </c>
      <c r="P12" s="30" t="s">
        <v>61</v>
      </c>
    </row>
    <row r="13" spans="1:16" ht="37.799999999999997" customHeight="1" x14ac:dyDescent="0.3">
      <c r="C13" s="25" t="s">
        <v>62</v>
      </c>
      <c r="D13" s="25" t="s">
        <v>18</v>
      </c>
      <c r="E13" s="29" t="s">
        <v>63</v>
      </c>
      <c r="F13" s="27">
        <v>159.21748000000002</v>
      </c>
      <c r="G13" s="27">
        <v>158.93248</v>
      </c>
      <c r="H13" s="27">
        <v>158.93210999999999</v>
      </c>
      <c r="I13" s="27">
        <v>0.28500000000002501</v>
      </c>
      <c r="J13" s="27">
        <v>0.28537000000002877</v>
      </c>
      <c r="K13" s="29" t="s">
        <v>64</v>
      </c>
      <c r="L13" s="28" t="s">
        <v>38</v>
      </c>
      <c r="M13" s="28" t="s">
        <v>22</v>
      </c>
      <c r="N13" s="22" t="s">
        <v>39</v>
      </c>
      <c r="O13" s="28" t="s">
        <v>22</v>
      </c>
      <c r="P13" s="25"/>
    </row>
    <row r="14" spans="1:16" ht="37.799999999999997" customHeight="1" x14ac:dyDescent="0.3">
      <c r="C14" s="25" t="s">
        <v>65</v>
      </c>
      <c r="D14" s="25" t="s">
        <v>18</v>
      </c>
      <c r="E14" s="29" t="s">
        <v>66</v>
      </c>
      <c r="F14" s="27">
        <v>82</v>
      </c>
      <c r="G14" s="27">
        <v>41</v>
      </c>
      <c r="H14" s="27">
        <v>0</v>
      </c>
      <c r="I14" s="27">
        <v>41</v>
      </c>
      <c r="J14" s="27">
        <v>82</v>
      </c>
      <c r="K14" s="29" t="s">
        <v>30</v>
      </c>
      <c r="L14" s="28" t="s">
        <v>67</v>
      </c>
      <c r="M14" s="28" t="s">
        <v>22</v>
      </c>
      <c r="N14" s="22" t="s">
        <v>68</v>
      </c>
      <c r="O14" s="28" t="s">
        <v>22</v>
      </c>
      <c r="P14" s="25"/>
    </row>
    <row r="15" spans="1:16" ht="37.799999999999997" customHeight="1" x14ac:dyDescent="0.3">
      <c r="C15" s="25" t="s">
        <v>69</v>
      </c>
      <c r="D15" s="25" t="s">
        <v>18</v>
      </c>
      <c r="E15" s="29" t="s">
        <v>70</v>
      </c>
      <c r="F15" s="27">
        <v>292.51724999999999</v>
      </c>
      <c r="G15" s="27">
        <v>273.06225000000001</v>
      </c>
      <c r="H15" s="27">
        <v>262.09474999999998</v>
      </c>
      <c r="I15" s="27">
        <v>19.454999999999984</v>
      </c>
      <c r="J15" s="27">
        <v>30.422500000000014</v>
      </c>
      <c r="K15" s="29" t="s">
        <v>64</v>
      </c>
      <c r="L15" s="28" t="s">
        <v>38</v>
      </c>
      <c r="M15" s="28" t="s">
        <v>22</v>
      </c>
      <c r="N15" s="22" t="s">
        <v>39</v>
      </c>
      <c r="O15" s="28" t="s">
        <v>22</v>
      </c>
      <c r="P15" s="25"/>
    </row>
    <row r="16" spans="1:16" ht="37.799999999999997" customHeight="1" x14ac:dyDescent="0.3">
      <c r="C16" s="25" t="s">
        <v>71</v>
      </c>
      <c r="D16" s="25" t="s">
        <v>18</v>
      </c>
      <c r="E16" s="29" t="s">
        <v>72</v>
      </c>
      <c r="F16" s="27">
        <v>158.90042000000003</v>
      </c>
      <c r="G16" s="27">
        <v>74.683199999999999</v>
      </c>
      <c r="H16" s="27">
        <v>74.683199999999999</v>
      </c>
      <c r="I16" s="27">
        <v>84.217220000000026</v>
      </c>
      <c r="J16" s="27">
        <v>84.217220000000026</v>
      </c>
      <c r="K16" s="29" t="s">
        <v>73</v>
      </c>
      <c r="L16" s="28" t="s">
        <v>74</v>
      </c>
      <c r="M16" s="28" t="s">
        <v>75</v>
      </c>
      <c r="N16" s="22" t="s">
        <v>76</v>
      </c>
      <c r="O16" s="28" t="s">
        <v>77</v>
      </c>
      <c r="P16" s="29"/>
    </row>
    <row r="17" spans="3:16" ht="37.799999999999997" customHeight="1" x14ac:dyDescent="0.3">
      <c r="C17" s="25" t="s">
        <v>78</v>
      </c>
      <c r="D17" s="25" t="s">
        <v>18</v>
      </c>
      <c r="E17" s="29" t="s">
        <v>79</v>
      </c>
      <c r="F17" s="27">
        <v>189.8</v>
      </c>
      <c r="G17" s="27">
        <v>0</v>
      </c>
      <c r="H17" s="27">
        <v>0</v>
      </c>
      <c r="I17" s="27">
        <v>189.8</v>
      </c>
      <c r="J17" s="27">
        <v>189.8</v>
      </c>
      <c r="K17" s="29" t="s">
        <v>20</v>
      </c>
      <c r="L17" s="28" t="s">
        <v>80</v>
      </c>
      <c r="M17" s="28" t="s">
        <v>81</v>
      </c>
      <c r="N17" s="22" t="s">
        <v>82</v>
      </c>
      <c r="O17" s="28" t="s">
        <v>83</v>
      </c>
      <c r="P17" s="29"/>
    </row>
    <row r="18" spans="3:16" ht="37.799999999999997" customHeight="1" x14ac:dyDescent="0.3">
      <c r="C18" s="25" t="s">
        <v>84</v>
      </c>
      <c r="D18" s="25" t="s">
        <v>18</v>
      </c>
      <c r="E18" s="29" t="s">
        <v>85</v>
      </c>
      <c r="F18" s="27">
        <v>320.28798999999998</v>
      </c>
      <c r="G18" s="27">
        <v>316.60689000000002</v>
      </c>
      <c r="H18" s="27">
        <v>254.02153000000001</v>
      </c>
      <c r="I18" s="27">
        <v>3.6810999999999581</v>
      </c>
      <c r="J18" s="27">
        <v>66.266459999999967</v>
      </c>
      <c r="K18" s="29" t="s">
        <v>37</v>
      </c>
      <c r="L18" s="28" t="s">
        <v>38</v>
      </c>
      <c r="M18" s="28" t="s">
        <v>22</v>
      </c>
      <c r="N18" s="22" t="s">
        <v>39</v>
      </c>
      <c r="O18" s="28" t="s">
        <v>22</v>
      </c>
      <c r="P18" s="30" t="s">
        <v>86</v>
      </c>
    </row>
    <row r="19" spans="3:16" ht="36" x14ac:dyDescent="0.3">
      <c r="C19" s="24" t="s">
        <v>87</v>
      </c>
      <c r="D19" s="25" t="s">
        <v>18</v>
      </c>
      <c r="E19" s="29" t="s">
        <v>88</v>
      </c>
      <c r="F19" s="27">
        <v>749.24</v>
      </c>
      <c r="G19" s="27">
        <v>236.01060000000001</v>
      </c>
      <c r="H19" s="27">
        <v>0</v>
      </c>
      <c r="I19" s="27">
        <v>513.22939999999994</v>
      </c>
      <c r="J19" s="27">
        <v>749.24</v>
      </c>
      <c r="K19" s="29" t="s">
        <v>89</v>
      </c>
      <c r="L19" s="28" t="s">
        <v>90</v>
      </c>
      <c r="M19" s="28" t="s">
        <v>91</v>
      </c>
      <c r="N19" s="22" t="s">
        <v>92</v>
      </c>
      <c r="O19" s="28" t="s">
        <v>93</v>
      </c>
      <c r="P19" s="25"/>
    </row>
    <row r="20" spans="3:16" ht="37.799999999999997" customHeight="1" x14ac:dyDescent="0.3">
      <c r="C20" s="25" t="s">
        <v>94</v>
      </c>
      <c r="D20" s="25" t="s">
        <v>18</v>
      </c>
      <c r="E20" s="29" t="s">
        <v>95</v>
      </c>
      <c r="F20" s="27">
        <v>194.46</v>
      </c>
      <c r="G20" s="27">
        <v>0</v>
      </c>
      <c r="H20" s="27">
        <v>0</v>
      </c>
      <c r="I20" s="27">
        <v>194.46</v>
      </c>
      <c r="J20" s="27">
        <v>194.46</v>
      </c>
      <c r="K20" s="29" t="s">
        <v>64</v>
      </c>
      <c r="L20" s="28" t="s">
        <v>96</v>
      </c>
      <c r="M20" s="28" t="s">
        <v>22</v>
      </c>
      <c r="N20" s="22" t="s">
        <v>97</v>
      </c>
      <c r="O20" s="28" t="s">
        <v>22</v>
      </c>
      <c r="P20" s="29"/>
    </row>
    <row r="21" spans="3:16" ht="37.799999999999997" customHeight="1" x14ac:dyDescent="0.3">
      <c r="C21" s="25" t="s">
        <v>98</v>
      </c>
      <c r="D21" s="25" t="s">
        <v>18</v>
      </c>
      <c r="E21" s="29" t="s">
        <v>99</v>
      </c>
      <c r="F21" s="27">
        <v>159.6</v>
      </c>
      <c r="G21" s="27">
        <v>22</v>
      </c>
      <c r="H21" s="27">
        <v>22</v>
      </c>
      <c r="I21" s="27">
        <v>137.6</v>
      </c>
      <c r="J21" s="27">
        <v>137.6</v>
      </c>
      <c r="K21" s="29" t="s">
        <v>30</v>
      </c>
      <c r="L21" s="28" t="s">
        <v>100</v>
      </c>
      <c r="M21" s="28" t="s">
        <v>101</v>
      </c>
      <c r="N21" s="22" t="s">
        <v>102</v>
      </c>
      <c r="O21" s="28" t="s">
        <v>103</v>
      </c>
      <c r="P21" s="29"/>
    </row>
    <row r="22" spans="3:16" ht="37.799999999999997" customHeight="1" x14ac:dyDescent="0.3">
      <c r="C22" s="25" t="s">
        <v>104</v>
      </c>
      <c r="D22" s="25" t="s">
        <v>18</v>
      </c>
      <c r="E22" s="29" t="s">
        <v>105</v>
      </c>
      <c r="F22" s="27">
        <v>62.79</v>
      </c>
      <c r="G22" s="27">
        <v>26.16459</v>
      </c>
      <c r="H22" s="27">
        <v>0</v>
      </c>
      <c r="I22" s="27">
        <v>36.625410000000002</v>
      </c>
      <c r="J22" s="27">
        <v>62.79</v>
      </c>
      <c r="K22" s="29" t="s">
        <v>64</v>
      </c>
      <c r="L22" s="28" t="s">
        <v>38</v>
      </c>
      <c r="M22" s="28" t="s">
        <v>22</v>
      </c>
      <c r="N22" s="22" t="s">
        <v>39</v>
      </c>
      <c r="O22" s="28" t="s">
        <v>22</v>
      </c>
      <c r="P22" s="25"/>
    </row>
    <row r="23" spans="3:16" ht="54" x14ac:dyDescent="0.3">
      <c r="C23" s="25" t="s">
        <v>106</v>
      </c>
      <c r="D23" s="25" t="s">
        <v>18</v>
      </c>
      <c r="E23" s="29" t="s">
        <v>107</v>
      </c>
      <c r="F23" s="27">
        <v>10.40616</v>
      </c>
      <c r="G23" s="27">
        <v>7.8046199999999999</v>
      </c>
      <c r="H23" s="27">
        <v>5.2030799999999999</v>
      </c>
      <c r="I23" s="27">
        <v>2.60154</v>
      </c>
      <c r="J23" s="27">
        <v>5.2030799999999999</v>
      </c>
      <c r="K23" s="31" t="s">
        <v>108</v>
      </c>
      <c r="L23" s="28" t="s">
        <v>22</v>
      </c>
      <c r="M23" s="28" t="s">
        <v>22</v>
      </c>
      <c r="N23" s="32" t="s">
        <v>109</v>
      </c>
      <c r="O23" s="28" t="s">
        <v>22</v>
      </c>
      <c r="P23" s="31" t="s">
        <v>110</v>
      </c>
    </row>
    <row r="24" spans="3:16" ht="37.799999999999997" customHeight="1" x14ac:dyDescent="0.3">
      <c r="C24" s="25" t="s">
        <v>111</v>
      </c>
      <c r="D24" s="25" t="s">
        <v>18</v>
      </c>
      <c r="E24" s="29" t="s">
        <v>112</v>
      </c>
      <c r="F24" s="27">
        <v>337.93971000000005</v>
      </c>
      <c r="G24" s="27">
        <v>332.93971000000005</v>
      </c>
      <c r="H24" s="27">
        <v>267.43410999999998</v>
      </c>
      <c r="I24" s="27">
        <v>5</v>
      </c>
      <c r="J24" s="27">
        <v>70.505600000000072</v>
      </c>
      <c r="K24" s="29" t="s">
        <v>37</v>
      </c>
      <c r="L24" s="28" t="s">
        <v>38</v>
      </c>
      <c r="M24" s="28" t="s">
        <v>22</v>
      </c>
      <c r="N24" s="22" t="s">
        <v>39</v>
      </c>
      <c r="O24" s="28" t="s">
        <v>22</v>
      </c>
      <c r="P24" s="30" t="s">
        <v>113</v>
      </c>
    </row>
    <row r="25" spans="3:16" ht="37.799999999999997" customHeight="1" x14ac:dyDescent="0.3">
      <c r="C25" s="25" t="s">
        <v>114</v>
      </c>
      <c r="D25" s="25" t="s">
        <v>18</v>
      </c>
      <c r="E25" s="29" t="s">
        <v>115</v>
      </c>
      <c r="F25" s="27">
        <v>139.39851999999999</v>
      </c>
      <c r="G25" s="27">
        <v>136.22635</v>
      </c>
      <c r="H25" s="27">
        <v>129.88201000000001</v>
      </c>
      <c r="I25" s="27">
        <v>3.1721699999999942</v>
      </c>
      <c r="J25" s="27">
        <v>9.5165099999999825</v>
      </c>
      <c r="K25" s="29" t="s">
        <v>37</v>
      </c>
      <c r="L25" s="28" t="s">
        <v>38</v>
      </c>
      <c r="M25" s="28" t="s">
        <v>22</v>
      </c>
      <c r="N25" s="22" t="s">
        <v>39</v>
      </c>
      <c r="O25" s="28" t="s">
        <v>22</v>
      </c>
      <c r="P25" s="30" t="s">
        <v>116</v>
      </c>
    </row>
    <row r="26" spans="3:16" ht="37.799999999999997" customHeight="1" x14ac:dyDescent="0.3">
      <c r="C26" s="25" t="s">
        <v>117</v>
      </c>
      <c r="D26" s="25" t="s">
        <v>18</v>
      </c>
      <c r="E26" s="29" t="s">
        <v>118</v>
      </c>
      <c r="F26" s="27">
        <v>50.78125</v>
      </c>
      <c r="G26" s="27">
        <v>18.5</v>
      </c>
      <c r="H26" s="27">
        <v>0</v>
      </c>
      <c r="I26" s="27">
        <v>32.28125</v>
      </c>
      <c r="J26" s="27">
        <v>50.78125</v>
      </c>
      <c r="K26" s="29" t="s">
        <v>119</v>
      </c>
      <c r="L26" s="28" t="s">
        <v>120</v>
      </c>
      <c r="M26" s="28" t="s">
        <v>22</v>
      </c>
      <c r="N26" s="22" t="s">
        <v>121</v>
      </c>
      <c r="O26" s="28" t="s">
        <v>22</v>
      </c>
      <c r="P26" s="25"/>
    </row>
    <row r="27" spans="3:16" ht="37.799999999999997" customHeight="1" x14ac:dyDescent="0.3">
      <c r="C27" s="25" t="s">
        <v>122</v>
      </c>
      <c r="D27" s="25" t="s">
        <v>18</v>
      </c>
      <c r="E27" s="29" t="s">
        <v>123</v>
      </c>
      <c r="F27" s="27">
        <v>283.08956000000001</v>
      </c>
      <c r="G27" s="27">
        <v>260.33935000000002</v>
      </c>
      <c r="H27" s="27">
        <v>223.4144</v>
      </c>
      <c r="I27" s="27">
        <v>22.750209999999981</v>
      </c>
      <c r="J27" s="27">
        <v>59.675160000000005</v>
      </c>
      <c r="K27" s="29" t="s">
        <v>37</v>
      </c>
      <c r="L27" s="28" t="s">
        <v>38</v>
      </c>
      <c r="M27" s="28" t="s">
        <v>22</v>
      </c>
      <c r="N27" s="22" t="s">
        <v>39</v>
      </c>
      <c r="O27" s="28" t="s">
        <v>22</v>
      </c>
      <c r="P27" s="25"/>
    </row>
  </sheetData>
  <conditionalFormatting sqref="D1:D2">
    <cfRule type="cellIs" dxfId="19" priority="20" operator="equal">
      <formula>"System Closed"</formula>
    </cfRule>
  </conditionalFormatting>
  <conditionalFormatting sqref="L1 H1">
    <cfRule type="containsText" dxfId="18" priority="18" operator="containsText" text="DONE">
      <formula>NOT(ISERROR(SEARCH("DONE",H1)))</formula>
    </cfRule>
    <cfRule type="containsText" dxfId="17" priority="19" operator="containsText" text="NEW">
      <formula>NOT(ISERROR(SEARCH("NEW",H1)))</formula>
    </cfRule>
  </conditionalFormatting>
  <conditionalFormatting sqref="O2 P26:P27 P3:P23">
    <cfRule type="containsText" dxfId="16" priority="17" operator="containsText" text="DEOB">
      <formula>NOT(ISERROR(SEARCH("DEOB",O2)))</formula>
    </cfRule>
  </conditionalFormatting>
  <conditionalFormatting sqref="I4:J5 I8:J9 I27:J27 I21:J23 I14:J19">
    <cfRule type="cellIs" dxfId="15" priority="1" operator="equal">
      <formula>0</formula>
    </cfRule>
  </conditionalFormatting>
  <conditionalFormatting sqref="D3">
    <cfRule type="cellIs" dxfId="14" priority="16" operator="equal">
      <formula>"System Closed"</formula>
    </cfRule>
  </conditionalFormatting>
  <conditionalFormatting sqref="I13:J13 I20:J20">
    <cfRule type="cellIs" dxfId="13" priority="15" operator="equal">
      <formula>0</formula>
    </cfRule>
  </conditionalFormatting>
  <conditionalFormatting sqref="I7:J7">
    <cfRule type="cellIs" dxfId="12" priority="14" operator="equal">
      <formula>0</formula>
    </cfRule>
  </conditionalFormatting>
  <conditionalFormatting sqref="I18:J18">
    <cfRule type="cellIs" dxfId="11" priority="13" operator="equal">
      <formula>0</formula>
    </cfRule>
  </conditionalFormatting>
  <conditionalFormatting sqref="I26:J26">
    <cfRule type="cellIs" dxfId="10" priority="12" operator="equal">
      <formula>0</formula>
    </cfRule>
  </conditionalFormatting>
  <conditionalFormatting sqref="I12:J12">
    <cfRule type="cellIs" dxfId="9" priority="11" operator="equal">
      <formula>0</formula>
    </cfRule>
  </conditionalFormatting>
  <conditionalFormatting sqref="I15:J15">
    <cfRule type="cellIs" dxfId="8" priority="10" operator="equal">
      <formula>0</formula>
    </cfRule>
  </conditionalFormatting>
  <conditionalFormatting sqref="I25:J25">
    <cfRule type="cellIs" dxfId="7" priority="9" operator="equal">
      <formula>0</formula>
    </cfRule>
  </conditionalFormatting>
  <conditionalFormatting sqref="P25">
    <cfRule type="containsText" dxfId="6" priority="8" operator="containsText" text="DEOB">
      <formula>NOT(ISERROR(SEARCH("DEOB",P25)))</formula>
    </cfRule>
  </conditionalFormatting>
  <conditionalFormatting sqref="I24:J24">
    <cfRule type="cellIs" dxfId="5" priority="7" operator="equal">
      <formula>0</formula>
    </cfRule>
  </conditionalFormatting>
  <conditionalFormatting sqref="P24">
    <cfRule type="containsText" dxfId="4" priority="6" operator="containsText" text="DEOB">
      <formula>NOT(ISERROR(SEARCH("DEOB",P24)))</formula>
    </cfRule>
  </conditionalFormatting>
  <conditionalFormatting sqref="I11:J11">
    <cfRule type="cellIs" dxfId="3" priority="5" operator="equal">
      <formula>0</formula>
    </cfRule>
  </conditionalFormatting>
  <conditionalFormatting sqref="I6:J6">
    <cfRule type="cellIs" dxfId="2" priority="4" operator="equal">
      <formula>0</formula>
    </cfRule>
  </conditionalFormatting>
  <conditionalFormatting sqref="I9:J9">
    <cfRule type="cellIs" dxfId="1" priority="3" operator="equal">
      <formula>0</formula>
    </cfRule>
  </conditionalFormatting>
  <conditionalFormatting sqref="I10:J10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C17F-B17A-4B33-A115-382284FE27C6}">
  <sheetPr>
    <tabColor theme="4" tint="0.59999389629810485"/>
  </sheetPr>
  <dimension ref="A1:S60"/>
  <sheetViews>
    <sheetView workbookViewId="0">
      <selection activeCell="Q16" sqref="Q16:Q21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9" x14ac:dyDescent="0.3">
      <c r="A1" s="33" t="s">
        <v>124</v>
      </c>
    </row>
    <row r="2" spans="1:19" x14ac:dyDescent="0.3">
      <c r="A2" s="33"/>
    </row>
    <row r="4" spans="1:19" x14ac:dyDescent="0.3">
      <c r="A4" s="34" t="s">
        <v>125</v>
      </c>
      <c r="B4" s="35"/>
      <c r="C4" s="35"/>
      <c r="D4" s="35"/>
      <c r="E4" s="35"/>
      <c r="G4" s="34" t="s">
        <v>126</v>
      </c>
      <c r="H4" s="35"/>
      <c r="I4" s="35"/>
      <c r="J4" s="35"/>
      <c r="K4" s="35"/>
      <c r="M4" s="34" t="s">
        <v>127</v>
      </c>
      <c r="N4" s="35"/>
      <c r="O4" s="35"/>
      <c r="P4" s="35"/>
      <c r="Q4" s="35"/>
    </row>
    <row r="5" spans="1:19" x14ac:dyDescent="0.3">
      <c r="A5" s="36" t="s">
        <v>128</v>
      </c>
      <c r="G5" s="36" t="s">
        <v>129</v>
      </c>
      <c r="M5" s="36" t="s">
        <v>130</v>
      </c>
    </row>
    <row r="6" spans="1:19" x14ac:dyDescent="0.3">
      <c r="B6" s="37" t="s">
        <v>131</v>
      </c>
      <c r="C6" t="s">
        <v>82</v>
      </c>
      <c r="D6" s="37" t="s">
        <v>132</v>
      </c>
      <c r="E6" t="s">
        <v>133</v>
      </c>
      <c r="H6" s="37" t="s">
        <v>131</v>
      </c>
      <c r="I6" t="s">
        <v>82</v>
      </c>
      <c r="J6" s="37" t="s">
        <v>132</v>
      </c>
      <c r="K6" t="s">
        <v>134</v>
      </c>
      <c r="M6" t="s">
        <v>22</v>
      </c>
      <c r="N6" s="37" t="s">
        <v>131</v>
      </c>
      <c r="P6" s="37" t="s">
        <v>132</v>
      </c>
      <c r="Q6" s="38"/>
    </row>
    <row r="7" spans="1:19" x14ac:dyDescent="0.3">
      <c r="C7" t="s">
        <v>76</v>
      </c>
      <c r="E7" s="39" t="s">
        <v>135</v>
      </c>
      <c r="I7" t="s">
        <v>76</v>
      </c>
      <c r="K7" t="s">
        <v>136</v>
      </c>
      <c r="Q7" s="39"/>
    </row>
    <row r="8" spans="1:19" x14ac:dyDescent="0.3">
      <c r="C8" t="s">
        <v>34</v>
      </c>
      <c r="E8" t="s">
        <v>93</v>
      </c>
      <c r="I8" t="s">
        <v>44</v>
      </c>
      <c r="K8" s="39" t="s">
        <v>34</v>
      </c>
      <c r="M8" t="s">
        <v>22</v>
      </c>
      <c r="O8" s="40"/>
      <c r="Q8" s="39"/>
      <c r="S8" s="39"/>
    </row>
    <row r="9" spans="1:19" x14ac:dyDescent="0.3">
      <c r="C9" t="s">
        <v>137</v>
      </c>
      <c r="E9" t="s">
        <v>138</v>
      </c>
      <c r="I9" t="s">
        <v>39</v>
      </c>
      <c r="K9" t="s">
        <v>135</v>
      </c>
      <c r="O9" s="41"/>
      <c r="Q9" s="39"/>
      <c r="S9" s="39"/>
    </row>
    <row r="10" spans="1:19" x14ac:dyDescent="0.3">
      <c r="C10" t="s">
        <v>139</v>
      </c>
      <c r="E10" t="s">
        <v>103</v>
      </c>
      <c r="I10" t="s">
        <v>121</v>
      </c>
      <c r="K10" t="s">
        <v>140</v>
      </c>
      <c r="M10" t="s">
        <v>22</v>
      </c>
      <c r="O10" s="39"/>
    </row>
    <row r="11" spans="1:19" x14ac:dyDescent="0.3">
      <c r="C11" t="s">
        <v>44</v>
      </c>
      <c r="E11" t="s">
        <v>77</v>
      </c>
      <c r="I11" t="s">
        <v>102</v>
      </c>
      <c r="K11" t="s">
        <v>60</v>
      </c>
      <c r="M11" t="s">
        <v>22</v>
      </c>
      <c r="Q11" s="42"/>
    </row>
    <row r="12" spans="1:19" x14ac:dyDescent="0.3">
      <c r="C12" t="s">
        <v>39</v>
      </c>
      <c r="E12" t="s">
        <v>141</v>
      </c>
      <c r="I12" t="s">
        <v>68</v>
      </c>
      <c r="K12" t="s">
        <v>142</v>
      </c>
      <c r="M12" t="s">
        <v>22</v>
      </c>
      <c r="O12" s="41"/>
    </row>
    <row r="13" spans="1:19" x14ac:dyDescent="0.3">
      <c r="C13" t="s">
        <v>143</v>
      </c>
      <c r="E13" t="s">
        <v>144</v>
      </c>
      <c r="I13" t="s">
        <v>109</v>
      </c>
      <c r="K13" t="s">
        <v>93</v>
      </c>
      <c r="M13" t="s">
        <v>22</v>
      </c>
      <c r="O13" s="43"/>
      <c r="Q13" s="44"/>
    </row>
    <row r="14" spans="1:19" x14ac:dyDescent="0.3">
      <c r="C14" t="s">
        <v>121</v>
      </c>
      <c r="E14" t="s">
        <v>83</v>
      </c>
      <c r="I14" t="s">
        <v>59</v>
      </c>
      <c r="K14" t="s">
        <v>138</v>
      </c>
    </row>
    <row r="15" spans="1:19" x14ac:dyDescent="0.3">
      <c r="C15" t="s">
        <v>60</v>
      </c>
      <c r="I15" t="s">
        <v>23</v>
      </c>
      <c r="K15" t="s">
        <v>145</v>
      </c>
      <c r="M15" t="s">
        <v>22</v>
      </c>
    </row>
    <row r="16" spans="1:19" x14ac:dyDescent="0.3">
      <c r="C16" t="s">
        <v>102</v>
      </c>
      <c r="I16" t="s">
        <v>27</v>
      </c>
      <c r="K16" t="s">
        <v>146</v>
      </c>
      <c r="M16" t="s">
        <v>22</v>
      </c>
      <c r="Q16" s="39"/>
    </row>
    <row r="17" spans="3:17" x14ac:dyDescent="0.3">
      <c r="C17" t="s">
        <v>68</v>
      </c>
      <c r="I17" t="s">
        <v>33</v>
      </c>
      <c r="K17" t="s">
        <v>147</v>
      </c>
      <c r="Q17" s="39"/>
    </row>
    <row r="18" spans="3:17" x14ac:dyDescent="0.3">
      <c r="C18" t="s">
        <v>109</v>
      </c>
      <c r="I18" t="s">
        <v>53</v>
      </c>
      <c r="K18" t="s">
        <v>148</v>
      </c>
    </row>
    <row r="19" spans="3:17" x14ac:dyDescent="0.3">
      <c r="C19" t="s">
        <v>149</v>
      </c>
      <c r="I19" t="s">
        <v>97</v>
      </c>
      <c r="K19" s="39" t="s">
        <v>150</v>
      </c>
      <c r="Q19" s="39"/>
    </row>
    <row r="20" spans="3:17" x14ac:dyDescent="0.3">
      <c r="C20" t="s">
        <v>152</v>
      </c>
      <c r="I20" t="s">
        <v>92</v>
      </c>
      <c r="K20" s="39" t="s">
        <v>103</v>
      </c>
      <c r="Q20" s="39"/>
    </row>
    <row r="21" spans="3:17" x14ac:dyDescent="0.3">
      <c r="C21" t="s">
        <v>154</v>
      </c>
      <c r="K21" t="s">
        <v>77</v>
      </c>
      <c r="Q21" s="39"/>
    </row>
    <row r="22" spans="3:17" x14ac:dyDescent="0.3">
      <c r="C22" t="s">
        <v>156</v>
      </c>
      <c r="K22" s="39" t="s">
        <v>45</v>
      </c>
    </row>
    <row r="23" spans="3:17" x14ac:dyDescent="0.3">
      <c r="C23" t="s">
        <v>59</v>
      </c>
      <c r="K23" s="39" t="s">
        <v>157</v>
      </c>
      <c r="Q23" t="s">
        <v>22</v>
      </c>
    </row>
    <row r="24" spans="3:17" x14ac:dyDescent="0.3">
      <c r="C24" t="s">
        <v>158</v>
      </c>
      <c r="K24" t="s">
        <v>141</v>
      </c>
      <c r="Q24" t="s">
        <v>22</v>
      </c>
    </row>
    <row r="25" spans="3:17" x14ac:dyDescent="0.3">
      <c r="C25" t="s">
        <v>23</v>
      </c>
      <c r="K25" t="s">
        <v>159</v>
      </c>
      <c r="Q25" t="s">
        <v>22</v>
      </c>
    </row>
    <row r="26" spans="3:17" x14ac:dyDescent="0.3">
      <c r="C26" t="s">
        <v>160</v>
      </c>
      <c r="K26" t="s">
        <v>83</v>
      </c>
      <c r="Q26" t="s">
        <v>22</v>
      </c>
    </row>
    <row r="27" spans="3:17" x14ac:dyDescent="0.3">
      <c r="C27" t="s">
        <v>27</v>
      </c>
      <c r="Q27" t="s">
        <v>22</v>
      </c>
    </row>
    <row r="28" spans="3:17" x14ac:dyDescent="0.3">
      <c r="C28" t="s">
        <v>33</v>
      </c>
      <c r="K28" s="39" t="s">
        <v>151</v>
      </c>
      <c r="Q28" t="s">
        <v>22</v>
      </c>
    </row>
    <row r="29" spans="3:17" x14ac:dyDescent="0.3">
      <c r="C29" t="s">
        <v>53</v>
      </c>
      <c r="K29" s="39" t="s">
        <v>153</v>
      </c>
    </row>
    <row r="30" spans="3:17" x14ac:dyDescent="0.3">
      <c r="C30" t="s">
        <v>45</v>
      </c>
      <c r="K30" s="39" t="s">
        <v>155</v>
      </c>
    </row>
    <row r="31" spans="3:17" x14ac:dyDescent="0.3">
      <c r="C31" t="s">
        <v>97</v>
      </c>
    </row>
    <row r="32" spans="3:17" x14ac:dyDescent="0.3">
      <c r="C32" t="s">
        <v>92</v>
      </c>
    </row>
    <row r="33" spans="3:3" x14ac:dyDescent="0.3">
      <c r="C33" t="s">
        <v>161</v>
      </c>
    </row>
    <row r="60" spans="2:4" x14ac:dyDescent="0.3">
      <c r="B60" s="37"/>
      <c r="D60" s="3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2dadfd44ebf5387171162a8b2d6b0a99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aab749feca2511b56e060674ca7a14b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8E482-1723-443C-BDE4-537CD27529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2B171E-ECE5-4C26-9F2C-C7690DC9FF0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685b8dc9-ced7-4178-970d-47f4639756b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eed4679-0416-48da-a53f-b1fed0e368aa"/>
  </ds:schemaRefs>
</ds:datastoreItem>
</file>

<file path=customXml/itemProps3.xml><?xml version="1.0" encoding="utf-8"?>
<ds:datastoreItem xmlns:ds="http://schemas.openxmlformats.org/officeDocument/2006/customXml" ds:itemID="{FF4665E1-CFCC-46DF-B4FF-B6E54196C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2024-05-28T11:17:04Z</dcterms:created>
  <dcterms:modified xsi:type="dcterms:W3CDTF">2024-05-28T11:39:32Z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