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effersonlab-my.sharepoint.com/personal/hundley_jlab_org/Documents/Sub PO Processing_TSH/ACCRUALS/SUBCONTRACT PO STATUS REPORTS/FY 2024/"/>
    </mc:Choice>
  </mc:AlternateContent>
  <xr:revisionPtr revIDLastSave="2" documentId="8_{82CF7CE4-A351-4D83-91CE-1C5D8941BCA1}" xr6:coauthVersionLast="36" xr6:coauthVersionMax="36" xr10:uidLastSave="{CE105404-84E6-44DB-9FA3-CB809D9B3FCF}"/>
  <bookViews>
    <workbookView xWindow="936" yWindow="0" windowWidth="22104" windowHeight="9360" xr2:uid="{37D09E1B-B906-4104-A648-ACA3A092803C}"/>
  </bookViews>
  <sheets>
    <sheet name="ME Status Report" sheetId="2" r:id="rId1"/>
    <sheet name="Email Notifications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</calcChain>
</file>

<file path=xl/sharedStrings.xml><?xml version="1.0" encoding="utf-8"?>
<sst xmlns="http://schemas.openxmlformats.org/spreadsheetml/2006/main" count="242" uniqueCount="135">
  <si>
    <t>** add the following to cc group: Eden Evans (eaevans@jlab.org); Tony Risk (antonior@jlab.org)</t>
  </si>
  <si>
    <t>1st Request - sent 06/17/2024</t>
  </si>
  <si>
    <t>2nd Request - sent 06/21/2024</t>
  </si>
  <si>
    <t>3rd and FINAL Request - SENT 06/24/2024</t>
  </si>
  <si>
    <t xml:space="preserve"> - send to POC 1 and POC 2</t>
  </si>
  <si>
    <t xml:space="preserve"> - send to POC 1, POC 2, Supervisor's,&amp; Buyers</t>
  </si>
  <si>
    <t xml:space="preserve"> - send to POC 1, POC 2, Supervisor's, Buyers, J. Huff, &amp; G. Frayne</t>
  </si>
  <si>
    <t>To:</t>
  </si>
  <si>
    <t>beng@jlab.org</t>
  </si>
  <si>
    <t>Cc:</t>
  </si>
  <si>
    <t>cmenia@jlab.org</t>
  </si>
  <si>
    <t>areilly@jlab.org</t>
  </si>
  <si>
    <t/>
  </si>
  <si>
    <t>braydo@jlab.org</t>
  </si>
  <si>
    <t>eaevans@jlab.org</t>
  </si>
  <si>
    <t>cedric@jlab.org</t>
  </si>
  <si>
    <t>cclark@jlab.org</t>
  </si>
  <si>
    <t>brianm@jlab.org</t>
  </si>
  <si>
    <t>huratiak@jlab.org</t>
  </si>
  <si>
    <t>conway@jlab.org</t>
  </si>
  <si>
    <t>ckeith@jlab.org</t>
  </si>
  <si>
    <t>jessie@jlab.org</t>
  </si>
  <si>
    <t>dolbeck@jlab.org</t>
  </si>
  <si>
    <t>ckim@jlab.org</t>
  </si>
  <si>
    <t>kdehmelt@jlab.org</t>
  </si>
  <si>
    <t>ent@jlab.org</t>
  </si>
  <si>
    <t>csmith@jlab.org</t>
  </si>
  <si>
    <t>kwilson@jlab.org</t>
  </si>
  <si>
    <t>gen@jlab.org</t>
  </si>
  <si>
    <t>drew@jlab.org</t>
  </si>
  <si>
    <t>cuevas@jlab.org</t>
  </si>
  <si>
    <t>renuka@jlab.org</t>
  </si>
  <si>
    <t>gopinath@jlab.org</t>
  </si>
  <si>
    <t>dion@jlab.org</t>
  </si>
  <si>
    <t>ritendra@jlab.org</t>
  </si>
  <si>
    <t>haipeng@jlab.org</t>
  </si>
  <si>
    <t>gciovati@jlab.org</t>
  </si>
  <si>
    <t>xgomez@jlab.org</t>
  </si>
  <si>
    <t>hannesv@jlab.org</t>
  </si>
  <si>
    <t>ghoshal@jlab.org</t>
  </si>
  <si>
    <t>yeg@jlab.org</t>
  </si>
  <si>
    <t>huque@jlab.org</t>
  </si>
  <si>
    <t>greene@jlab.org</t>
  </si>
  <si>
    <t>fraites@jlab.org</t>
  </si>
  <si>
    <t>jfast@jlab.org</t>
  </si>
  <si>
    <t>hammack@jlab.org</t>
  </si>
  <si>
    <t>jhuff@jlab.org</t>
  </si>
  <si>
    <t>frisby@jlab.org</t>
  </si>
  <si>
    <t>kashy@jlab.org</t>
  </si>
  <si>
    <t>lucento@jlab.org</t>
  </si>
  <si>
    <t>mccallum@jlab.org</t>
  </si>
  <si>
    <t>meekins@jlab.org</t>
  </si>
  <si>
    <t>cadams@jlab.org</t>
  </si>
  <si>
    <t>michele@jlab.org</t>
  </si>
  <si>
    <t>hundley@jlab.org</t>
  </si>
  <si>
    <t>patricka@jlab.org</t>
  </si>
  <si>
    <t>keppel@jlab.org</t>
  </si>
  <si>
    <t>renzo@jlab.org</t>
  </si>
  <si>
    <t>rfries@jlab.org</t>
  </si>
  <si>
    <t>laney@jlab.org</t>
  </si>
  <si>
    <t>tolbert@jlab.org</t>
  </si>
  <si>
    <t>maddox@jlab.org</t>
  </si>
  <si>
    <t>hope@jlab.org</t>
  </si>
  <si>
    <t>valente@jlab.org</t>
  </si>
  <si>
    <t>hovater@jlab.org</t>
  </si>
  <si>
    <t>zorn@jlab.org</t>
  </si>
  <si>
    <t>scottb@jlab.org</t>
  </si>
  <si>
    <t>stepney@jlab.org</t>
  </si>
  <si>
    <t>jasonw@jlab.org</t>
  </si>
  <si>
    <t>stuart@jlab.org</t>
  </si>
  <si>
    <t>swill@jlab.org</t>
  </si>
  <si>
    <t>torres@jlab.org</t>
  </si>
  <si>
    <t>maynardb@jlab.org</t>
  </si>
  <si>
    <t>metzger@jlab.org</t>
  </si>
  <si>
    <t>nigg@jlab.org</t>
  </si>
  <si>
    <t>okumar@jlab.org</t>
  </si>
  <si>
    <t>qsun@jlab.org</t>
  </si>
  <si>
    <t>tcoates@jlab.org</t>
  </si>
  <si>
    <t>wbaum@jlab.org</t>
  </si>
  <si>
    <t>Open Count</t>
  </si>
  <si>
    <t>Subcontract PO Status Update</t>
  </si>
  <si>
    <t>Updated:</t>
  </si>
  <si>
    <t>NO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</si>
  <si>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</si>
  <si>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</si>
  <si>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</si>
  <si>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</si>
  <si>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</si>
  <si>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</si>
  <si>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</si>
  <si>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</si>
  <si>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POC1</t>
  </si>
  <si>
    <t>POC2</t>
  </si>
  <si>
    <t>POC1 Email</t>
  </si>
  <si>
    <t>POC2 Email</t>
  </si>
  <si>
    <t>NOTES</t>
  </si>
  <si>
    <t>24-C0715</t>
  </si>
  <si>
    <t>OPEN</t>
  </si>
  <si>
    <t>BFPE INTERNATIONAL INC</t>
  </si>
  <si>
    <t>MICHELE KHASIDIS</t>
  </si>
  <si>
    <t xml:space="preserve">EMAILED ON 06/21;WAITING ON RESPONSE </t>
  </si>
  <si>
    <t>22C0005001</t>
  </si>
  <si>
    <t>BURNS &amp; MCDONNELL ENG</t>
  </si>
  <si>
    <t>DENISE LEARY-STITH</t>
  </si>
  <si>
    <t>24-D0732</t>
  </si>
  <si>
    <t>CEA-SACLAY</t>
  </si>
  <si>
    <t>CEDRIC JACKSON</t>
  </si>
  <si>
    <t>use BUYER as POC as nothing is listed in POC 1 &amp; 2 in CP</t>
  </si>
  <si>
    <t>24-D0258</t>
  </si>
  <si>
    <t>GENERAL ATOMICS</t>
  </si>
  <si>
    <t>MELISSA TORRES</t>
  </si>
  <si>
    <t>WANG, HAIPENG</t>
  </si>
  <si>
    <t>24-C0512</t>
  </si>
  <si>
    <t xml:space="preserve">INFN  ISTITUTO NAZIONALE </t>
  </si>
  <si>
    <t>GIUSEPPINA TENBUSCH</t>
  </si>
  <si>
    <t>ENT, ROLF</t>
  </si>
  <si>
    <t>24-C0587</t>
  </si>
  <si>
    <t>MASTER MACHINE &amp; TOOL CO</t>
  </si>
  <si>
    <t>23-D1216</t>
  </si>
  <si>
    <t>OLD DOMINION UNIV. RESEAR</t>
  </si>
  <si>
    <t>BRITTANY TOLBERT</t>
  </si>
  <si>
    <t>HUQUE, NAEEM A</t>
  </si>
  <si>
    <t>WILSON, KATHERINE M</t>
  </si>
  <si>
    <t>Re-opened 4/10/24</t>
  </si>
  <si>
    <t>24-C0335</t>
  </si>
  <si>
    <t>QUANTUM DESIGN INC</t>
  </si>
  <si>
    <t>THOMAS HURATIAK</t>
  </si>
  <si>
    <t>VALENTE-FELICIANO, ANNE-M</t>
  </si>
  <si>
    <t>HURATIAK, THOMAS</t>
  </si>
  <si>
    <t>23-C1093</t>
  </si>
  <si>
    <t>SENSEICS CORPORATION</t>
  </si>
  <si>
    <t>CONNOR CLARK</t>
  </si>
  <si>
    <t>FAST, JAMES E</t>
  </si>
  <si>
    <t>geng@jlab.org</t>
  </si>
  <si>
    <t>antonior@jlab.org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</si>
</sst>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Arial"/>
      <family val="2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2" fillId="3" borderId="0" xfId="0" applyFont="1" applyFill="1"/>
    <xf numFmtId="0" fontId="0" fillId="3" borderId="0" xfId="0" applyFill="1"/>
    <xf numFmtId="0" fontId="4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Fill="1"/>
    <xf numFmtId="0" fontId="0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7" fillId="0" borderId="0" xfId="0" applyFont="1" applyAlignment="1"/>
    <xf numFmtId="0" fontId="8" fillId="0" borderId="0" xfId="0" applyFont="1" applyAlignment="1">
      <alignment wrapText="1"/>
    </xf>
    <xf numFmtId="0" fontId="9" fillId="0" borderId="0" xfId="0" applyFont="1" applyAlignment="1">
      <alignment horizontal="right" wrapText="1"/>
    </xf>
    <xf numFmtId="14" fontId="9" fillId="0" borderId="0" xfId="0" applyNumberFormat="1" applyFont="1" applyAlignment="1">
      <alignment horizontal="center" wrapText="1"/>
    </xf>
    <xf numFmtId="0" fontId="9" fillId="0" borderId="0" xfId="0" applyFont="1" applyFill="1" applyAlignment="1">
      <alignment horizontal="right" wrapText="1"/>
    </xf>
    <xf numFmtId="0" fontId="0" fillId="0" borderId="0" xfId="0" applyFont="1"/>
    <xf numFmtId="0" fontId="0" fillId="4" borderId="2" xfId="0" applyFont="1" applyFill="1" applyBorder="1"/>
    <xf numFmtId="0" fontId="0" fillId="0" borderId="0" xfId="0" applyFont="1" applyFill="1" applyBorder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6" fillId="4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" fontId="10" fillId="0" borderId="5" xfId="0" applyNumberFormat="1" applyFont="1" applyBorder="1" applyAlignment="1">
      <alignment horizontal="right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0" xfId="0" applyFont="1" applyFill="1"/>
    <xf numFmtId="0" fontId="10" fillId="0" borderId="6" xfId="0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right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</cellXfs>
  <cellStyles count="2">
    <cellStyle name="20% - Accent5" xfId="1" builtinId="46"/>
    <cellStyle name="Normal" xfId="0" builtinId="0"/>
  </cellStyles>
  <dxfs count="6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76785-79AC-4E87-A99D-D70FC7A0B867}">
  <sheetPr>
    <tabColor theme="4" tint="0.39997558519241921"/>
  </sheetPr>
  <dimension ref="A1:Q12"/>
  <sheetViews>
    <sheetView tabSelected="1" zoomScale="60" zoomScaleNormal="60" workbookViewId="0">
      <selection activeCell="V14" sqref="V14"/>
    </sheetView>
  </sheetViews>
  <sheetFormatPr defaultRowHeight="37.799999999999997" customHeight="1" x14ac:dyDescent="0.3"/>
  <cols>
    <col min="1" max="1" width="12.44140625" style="20" customWidth="1"/>
    <col min="2" max="2" width="3.33203125" style="32" customWidth="1"/>
    <col min="3" max="3" width="15.77734375" style="20" customWidth="1"/>
    <col min="4" max="4" width="11.77734375" style="20" customWidth="1"/>
    <col min="5" max="5" width="36.21875" style="20" bestFit="1" customWidth="1"/>
    <col min="6" max="10" width="13.77734375" style="20" customWidth="1"/>
    <col min="11" max="11" width="26.77734375" style="20" bestFit="1" customWidth="1"/>
    <col min="12" max="12" width="23.77734375" style="20" hidden="1" customWidth="1"/>
    <col min="13" max="13" width="34" style="20" bestFit="1" customWidth="1"/>
    <col min="14" max="14" width="34.21875" style="20" bestFit="1" customWidth="1"/>
    <col min="15" max="15" width="22.88671875" style="20" bestFit="1" customWidth="1"/>
    <col min="16" max="16" width="25" style="20" customWidth="1"/>
    <col min="17" max="17" width="21.109375" style="20" customWidth="1"/>
    <col min="18" max="16384" width="8.88671875" style="20"/>
  </cols>
  <sheetData>
    <row r="1" spans="1:17" ht="37.799999999999997" customHeight="1" x14ac:dyDescent="0.4">
      <c r="A1" s="13" t="s">
        <v>79</v>
      </c>
      <c r="B1" s="14"/>
      <c r="C1" s="15" t="s">
        <v>80</v>
      </c>
      <c r="D1" s="16"/>
      <c r="E1" s="16"/>
      <c r="F1" s="16"/>
      <c r="G1" s="17" t="s">
        <v>81</v>
      </c>
      <c r="H1" s="18">
        <v>45399</v>
      </c>
      <c r="I1" s="16"/>
      <c r="J1" s="16"/>
      <c r="K1" s="16"/>
      <c r="L1" s="16"/>
      <c r="M1" s="18"/>
      <c r="N1" s="19"/>
      <c r="O1" s="19"/>
      <c r="P1" s="16"/>
    </row>
    <row r="2" spans="1:17" ht="9.6" customHeight="1" x14ac:dyDescent="0.3">
      <c r="A2" s="21"/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  <c r="N2" s="24"/>
      <c r="O2" s="24"/>
      <c r="P2" s="23"/>
    </row>
    <row r="3" spans="1:17" ht="64.2" customHeight="1" thickBot="1" x14ac:dyDescent="0.35">
      <c r="A3" s="25">
        <f>COUNTIF(D3:D11,"Open")</f>
        <v>8</v>
      </c>
      <c r="B3" s="26"/>
      <c r="C3" s="27" t="s">
        <v>82</v>
      </c>
      <c r="D3" s="27" t="s">
        <v>83</v>
      </c>
      <c r="E3" s="27" t="s">
        <v>84</v>
      </c>
      <c r="F3" s="27" t="s">
        <v>85</v>
      </c>
      <c r="G3" s="27" t="s">
        <v>86</v>
      </c>
      <c r="H3" s="27" t="s">
        <v>87</v>
      </c>
      <c r="I3" s="27" t="s">
        <v>88</v>
      </c>
      <c r="J3" s="27" t="s">
        <v>89</v>
      </c>
      <c r="K3" s="27" t="s">
        <v>90</v>
      </c>
      <c r="L3" s="27"/>
      <c r="M3" s="28" t="s">
        <v>91</v>
      </c>
      <c r="N3" s="28" t="s">
        <v>92</v>
      </c>
      <c r="O3" s="28" t="s">
        <v>93</v>
      </c>
      <c r="P3" s="28" t="s">
        <v>94</v>
      </c>
      <c r="Q3" s="27" t="s">
        <v>95</v>
      </c>
    </row>
    <row r="4" spans="1:17" ht="64.2" customHeight="1" x14ac:dyDescent="0.3">
      <c r="A4" s="29"/>
      <c r="B4" s="29"/>
      <c r="C4" s="27" t="s">
        <v>96</v>
      </c>
      <c r="D4" s="27" t="s">
        <v>97</v>
      </c>
      <c r="E4" s="27" t="s">
        <v>98</v>
      </c>
      <c r="F4" s="30">
        <v>731.23400000000004</v>
      </c>
      <c r="G4" s="30">
        <v>0</v>
      </c>
      <c r="H4" s="30">
        <v>0</v>
      </c>
      <c r="I4" s="30">
        <v>731.23400000000004</v>
      </c>
      <c r="J4" s="30">
        <v>731.23400000000004</v>
      </c>
      <c r="K4" s="41" t="s">
        <v>99</v>
      </c>
      <c r="L4" s="27"/>
      <c r="M4" s="28"/>
      <c r="N4" s="28"/>
      <c r="O4" s="41" t="s">
        <v>53</v>
      </c>
      <c r="P4" s="28" t="s">
        <v>12</v>
      </c>
      <c r="Q4" s="31" t="s">
        <v>100</v>
      </c>
    </row>
    <row r="5" spans="1:17" ht="64.2" customHeight="1" x14ac:dyDescent="0.3">
      <c r="A5" s="29"/>
      <c r="B5" s="29"/>
      <c r="C5" s="27" t="s">
        <v>101</v>
      </c>
      <c r="D5" s="27" t="s">
        <v>97</v>
      </c>
      <c r="E5" s="27" t="s">
        <v>102</v>
      </c>
      <c r="F5" s="30">
        <v>453.64855</v>
      </c>
      <c r="G5" s="30">
        <v>407.72697999999997</v>
      </c>
      <c r="H5" s="30">
        <v>386.44309000000004</v>
      </c>
      <c r="I5" s="30">
        <v>45.921570000000031</v>
      </c>
      <c r="J5" s="30">
        <v>67.20545999999996</v>
      </c>
      <c r="K5" s="27" t="s">
        <v>103</v>
      </c>
      <c r="L5" s="27"/>
      <c r="M5" s="28"/>
      <c r="N5" s="28"/>
      <c r="O5" s="28" t="s">
        <v>57</v>
      </c>
      <c r="P5" s="28" t="s">
        <v>22</v>
      </c>
      <c r="Q5" s="31" t="s">
        <v>100</v>
      </c>
    </row>
    <row r="6" spans="1:17" ht="54" x14ac:dyDescent="0.3">
      <c r="C6" s="33" t="s">
        <v>104</v>
      </c>
      <c r="D6" s="33" t="s">
        <v>97</v>
      </c>
      <c r="E6" s="33" t="s">
        <v>105</v>
      </c>
      <c r="F6" s="34">
        <v>157</v>
      </c>
      <c r="G6" s="34">
        <v>0</v>
      </c>
      <c r="H6" s="34">
        <v>0</v>
      </c>
      <c r="I6" s="34">
        <v>157</v>
      </c>
      <c r="J6" s="34">
        <v>157</v>
      </c>
      <c r="K6" s="35" t="s">
        <v>106</v>
      </c>
      <c r="L6" s="33" t="e">
        <v>#VALUE!</v>
      </c>
      <c r="M6" s="33" t="s">
        <v>12</v>
      </c>
      <c r="N6" s="33" t="s">
        <v>12</v>
      </c>
      <c r="O6" s="35" t="s">
        <v>15</v>
      </c>
      <c r="P6" s="33" t="s">
        <v>12</v>
      </c>
      <c r="Q6" s="36" t="s">
        <v>107</v>
      </c>
    </row>
    <row r="7" spans="1:17" ht="37.799999999999997" customHeight="1" x14ac:dyDescent="0.3">
      <c r="C7" s="33" t="s">
        <v>108</v>
      </c>
      <c r="D7" s="33" t="s">
        <v>97</v>
      </c>
      <c r="E7" s="33" t="s">
        <v>109</v>
      </c>
      <c r="F7" s="34">
        <v>82</v>
      </c>
      <c r="G7" s="34">
        <v>41</v>
      </c>
      <c r="H7" s="34">
        <v>0</v>
      </c>
      <c r="I7" s="34">
        <v>41</v>
      </c>
      <c r="J7" s="34">
        <v>82</v>
      </c>
      <c r="K7" s="33" t="s">
        <v>110</v>
      </c>
      <c r="L7" s="33" t="e">
        <v>#VALUE!</v>
      </c>
      <c r="M7" s="33" t="s">
        <v>111</v>
      </c>
      <c r="N7" s="33" t="s">
        <v>12</v>
      </c>
      <c r="O7" s="33" t="s">
        <v>35</v>
      </c>
      <c r="P7" s="33" t="s">
        <v>12</v>
      </c>
      <c r="Q7" s="33"/>
    </row>
    <row r="8" spans="1:17" ht="37.799999999999997" customHeight="1" x14ac:dyDescent="0.3">
      <c r="C8" s="33" t="s">
        <v>112</v>
      </c>
      <c r="D8" s="33" t="s">
        <v>97</v>
      </c>
      <c r="E8" s="33" t="s">
        <v>113</v>
      </c>
      <c r="F8" s="34">
        <v>415</v>
      </c>
      <c r="G8" s="34">
        <v>138.33332999999999</v>
      </c>
      <c r="H8" s="34">
        <v>138.33332999999999</v>
      </c>
      <c r="I8" s="34">
        <v>276.66667000000001</v>
      </c>
      <c r="J8" s="34">
        <v>276.66667000000001</v>
      </c>
      <c r="K8" s="33" t="s">
        <v>114</v>
      </c>
      <c r="L8" s="33" t="e">
        <v>#VALUE!</v>
      </c>
      <c r="M8" s="33" t="s">
        <v>115</v>
      </c>
      <c r="N8" s="33" t="s">
        <v>12</v>
      </c>
      <c r="O8" s="33" t="s">
        <v>25</v>
      </c>
      <c r="P8" s="33" t="s">
        <v>12</v>
      </c>
      <c r="Q8" s="33"/>
    </row>
    <row r="9" spans="1:17" ht="54" x14ac:dyDescent="0.3">
      <c r="C9" s="33" t="s">
        <v>116</v>
      </c>
      <c r="D9" s="33" t="s">
        <v>97</v>
      </c>
      <c r="E9" s="33" t="s">
        <v>117</v>
      </c>
      <c r="F9" s="34">
        <v>268.73667999999998</v>
      </c>
      <c r="G9" s="34">
        <v>0</v>
      </c>
      <c r="H9" s="34">
        <v>0</v>
      </c>
      <c r="I9" s="34">
        <v>268.73667999999998</v>
      </c>
      <c r="J9" s="34">
        <v>268.73667999999998</v>
      </c>
      <c r="K9" s="35" t="s">
        <v>106</v>
      </c>
      <c r="L9" s="33" t="e">
        <v>#VALUE!</v>
      </c>
      <c r="M9" s="33" t="s">
        <v>12</v>
      </c>
      <c r="N9" s="33" t="s">
        <v>12</v>
      </c>
      <c r="O9" s="35" t="s">
        <v>15</v>
      </c>
      <c r="P9" s="33" t="s">
        <v>12</v>
      </c>
      <c r="Q9" s="36" t="s">
        <v>107</v>
      </c>
    </row>
    <row r="10" spans="1:17" ht="37.799999999999997" customHeight="1" x14ac:dyDescent="0.3">
      <c r="C10" s="33" t="s">
        <v>118</v>
      </c>
      <c r="D10" s="33" t="s">
        <v>97</v>
      </c>
      <c r="E10" s="33" t="s">
        <v>119</v>
      </c>
      <c r="F10" s="34">
        <v>187.77609000000001</v>
      </c>
      <c r="G10" s="34">
        <v>162.3759</v>
      </c>
      <c r="H10" s="34">
        <v>162.3759</v>
      </c>
      <c r="I10" s="34">
        <v>25.400190000000009</v>
      </c>
      <c r="J10" s="34">
        <v>25.400190000000009</v>
      </c>
      <c r="K10" s="33" t="s">
        <v>120</v>
      </c>
      <c r="L10" s="33" t="e">
        <v>#VALUE!</v>
      </c>
      <c r="M10" s="33" t="s">
        <v>121</v>
      </c>
      <c r="N10" s="33" t="s">
        <v>122</v>
      </c>
      <c r="O10" s="33" t="s">
        <v>41</v>
      </c>
      <c r="P10" s="33" t="s">
        <v>27</v>
      </c>
      <c r="Q10" s="37" t="s">
        <v>123</v>
      </c>
    </row>
    <row r="11" spans="1:17" ht="37.799999999999997" customHeight="1" x14ac:dyDescent="0.3">
      <c r="C11" s="33" t="s">
        <v>124</v>
      </c>
      <c r="D11" s="33" t="s">
        <v>97</v>
      </c>
      <c r="E11" s="33" t="s">
        <v>125</v>
      </c>
      <c r="F11" s="34">
        <v>749.24</v>
      </c>
      <c r="G11" s="34">
        <v>337.15800000000002</v>
      </c>
      <c r="H11" s="34">
        <v>0</v>
      </c>
      <c r="I11" s="34">
        <v>412.08199999999999</v>
      </c>
      <c r="J11" s="34">
        <v>749.24</v>
      </c>
      <c r="K11" s="33" t="s">
        <v>126</v>
      </c>
      <c r="L11" s="33" t="e">
        <v>#VALUE!</v>
      </c>
      <c r="M11" s="33" t="s">
        <v>127</v>
      </c>
      <c r="N11" s="33" t="s">
        <v>128</v>
      </c>
      <c r="O11" s="33" t="s">
        <v>63</v>
      </c>
      <c r="P11" s="33" t="s">
        <v>18</v>
      </c>
      <c r="Q11" s="33"/>
    </row>
    <row r="12" spans="1:17" ht="63" customHeight="1" x14ac:dyDescent="0.3">
      <c r="C12" s="33" t="s">
        <v>129</v>
      </c>
      <c r="D12" s="33" t="s">
        <v>97</v>
      </c>
      <c r="E12" s="33" t="s">
        <v>130</v>
      </c>
      <c r="F12" s="34">
        <v>621.27800000000002</v>
      </c>
      <c r="G12" s="34">
        <v>427.13</v>
      </c>
      <c r="H12" s="34">
        <v>349.47</v>
      </c>
      <c r="I12" s="34">
        <v>194.14800000000002</v>
      </c>
      <c r="J12" s="34">
        <v>271.80799999999999</v>
      </c>
      <c r="K12" s="33" t="s">
        <v>131</v>
      </c>
      <c r="L12" s="33" t="e">
        <v>#VALUE!</v>
      </c>
      <c r="M12" s="38" t="s">
        <v>132</v>
      </c>
      <c r="N12" s="38" t="s">
        <v>12</v>
      </c>
      <c r="O12" s="39" t="s">
        <v>44</v>
      </c>
      <c r="P12" s="38" t="s">
        <v>12</v>
      </c>
      <c r="Q12" s="40" t="s">
        <v>100</v>
      </c>
    </row>
  </sheetData>
  <conditionalFormatting sqref="D1:D2">
    <cfRule type="cellIs" dxfId="5" priority="6" operator="equal">
      <formula>"System Closed"</formula>
    </cfRule>
  </conditionalFormatting>
  <conditionalFormatting sqref="M1 H1">
    <cfRule type="containsText" dxfId="4" priority="4" operator="containsText" text="DONE">
      <formula>NOT(ISERROR(SEARCH("DONE",H1)))</formula>
    </cfRule>
    <cfRule type="containsText" dxfId="3" priority="5" operator="containsText" text="NEW">
      <formula>NOT(ISERROR(SEARCH("NEW",H1)))</formula>
    </cfRule>
  </conditionalFormatting>
  <conditionalFormatting sqref="P2 Q3:Q5">
    <cfRule type="containsText" dxfId="2" priority="3" operator="containsText" text="DEOB">
      <formula>NOT(ISERROR(SEARCH("DEOB",P2)))</formula>
    </cfRule>
  </conditionalFormatting>
  <conditionalFormatting sqref="D3:D5">
    <cfRule type="cellIs" dxfId="1" priority="2" operator="equal">
      <formula>"System Closed"</formula>
    </cfRule>
  </conditionalFormatting>
  <conditionalFormatting sqref="Q12">
    <cfRule type="containsText" dxfId="0" priority="1" operator="containsText" text="DEOB">
      <formula>NOT(ISERROR(SEARCH("DEOB",Q12)))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3831D-6CA4-423E-8988-E43B954DFE5C}">
  <sheetPr>
    <tabColor theme="4" tint="0.59999389629810485"/>
  </sheetPr>
  <dimension ref="A1:S60"/>
  <sheetViews>
    <sheetView workbookViewId="0">
      <selection activeCell="Y13" sqref="Y13"/>
    </sheetView>
  </sheetViews>
  <sheetFormatPr defaultRowHeight="14.4" x14ac:dyDescent="0.3"/>
  <cols>
    <col min="2" max="2" width="3.6640625" bestFit="1" customWidth="1"/>
    <col min="3" max="3" width="17" bestFit="1" customWidth="1"/>
    <col min="4" max="4" width="3.5546875" bestFit="1" customWidth="1"/>
    <col min="5" max="5" width="16.77734375" bestFit="1" customWidth="1"/>
    <col min="8" max="8" width="3.6640625" bestFit="1" customWidth="1"/>
    <col min="9" max="9" width="16.88671875" bestFit="1" customWidth="1"/>
    <col min="10" max="10" width="3.5546875" bestFit="1" customWidth="1"/>
    <col min="11" max="11" width="16.109375" bestFit="1" customWidth="1"/>
    <col min="14" max="14" width="3.6640625" bestFit="1" customWidth="1"/>
    <col min="15" max="15" width="18" customWidth="1"/>
    <col min="16" max="16" width="3.5546875" bestFit="1" customWidth="1"/>
    <col min="17" max="17" width="16.6640625" customWidth="1"/>
  </cols>
  <sheetData>
    <row r="1" spans="1:19" x14ac:dyDescent="0.3">
      <c r="A1" s="1" t="s">
        <v>0</v>
      </c>
    </row>
    <row r="2" spans="1:19" x14ac:dyDescent="0.3">
      <c r="A2" s="1"/>
    </row>
    <row r="4" spans="1:19" x14ac:dyDescent="0.3">
      <c r="A4" s="2" t="s">
        <v>1</v>
      </c>
      <c r="B4" s="3"/>
      <c r="C4" s="3"/>
      <c r="D4" s="3"/>
      <c r="E4" s="3"/>
      <c r="G4" s="2" t="s">
        <v>2</v>
      </c>
      <c r="H4" s="3"/>
      <c r="I4" s="3"/>
      <c r="J4" s="3"/>
      <c r="K4" s="3"/>
      <c r="M4" s="2" t="s">
        <v>3</v>
      </c>
      <c r="N4" s="3"/>
      <c r="O4" s="3"/>
      <c r="P4" s="3"/>
      <c r="Q4" s="3"/>
    </row>
    <row r="5" spans="1:19" x14ac:dyDescent="0.3">
      <c r="A5" s="4" t="s">
        <v>4</v>
      </c>
      <c r="G5" s="4" t="s">
        <v>5</v>
      </c>
      <c r="M5" s="4" t="s">
        <v>6</v>
      </c>
    </row>
    <row r="6" spans="1:19" x14ac:dyDescent="0.3">
      <c r="B6" s="5" t="s">
        <v>7</v>
      </c>
      <c r="C6" t="s">
        <v>8</v>
      </c>
      <c r="D6" s="5" t="s">
        <v>9</v>
      </c>
      <c r="E6" t="s">
        <v>10</v>
      </c>
      <c r="H6" s="5" t="s">
        <v>7</v>
      </c>
      <c r="I6" t="s">
        <v>8</v>
      </c>
      <c r="J6" s="5" t="s">
        <v>9</v>
      </c>
      <c r="K6" t="s">
        <v>11</v>
      </c>
      <c r="M6" t="s">
        <v>12</v>
      </c>
      <c r="N6" s="5" t="s">
        <v>7</v>
      </c>
      <c r="O6" t="s">
        <v>15</v>
      </c>
      <c r="P6" s="5" t="s">
        <v>9</v>
      </c>
      <c r="Q6" s="7" t="s">
        <v>134</v>
      </c>
    </row>
    <row r="7" spans="1:19" x14ac:dyDescent="0.3">
      <c r="C7" t="s">
        <v>13</v>
      </c>
      <c r="E7" s="7" t="s">
        <v>14</v>
      </c>
      <c r="I7" t="s">
        <v>15</v>
      </c>
      <c r="K7" s="8" t="s">
        <v>16</v>
      </c>
      <c r="O7" t="s">
        <v>25</v>
      </c>
      <c r="Q7" s="6" t="s">
        <v>16</v>
      </c>
    </row>
    <row r="8" spans="1:19" x14ac:dyDescent="0.3">
      <c r="C8" t="s">
        <v>17</v>
      </c>
      <c r="E8" t="s">
        <v>18</v>
      </c>
      <c r="I8" t="s">
        <v>19</v>
      </c>
      <c r="K8" t="s">
        <v>20</v>
      </c>
      <c r="M8" t="s">
        <v>12</v>
      </c>
      <c r="O8" s="9" t="s">
        <v>35</v>
      </c>
      <c r="Q8" t="s">
        <v>22</v>
      </c>
      <c r="S8" s="7"/>
    </row>
    <row r="9" spans="1:19" x14ac:dyDescent="0.3">
      <c r="C9" t="s">
        <v>15</v>
      </c>
      <c r="E9" t="s">
        <v>21</v>
      </c>
      <c r="I9" t="s">
        <v>22</v>
      </c>
      <c r="K9" t="s">
        <v>23</v>
      </c>
      <c r="O9" s="8" t="s">
        <v>41</v>
      </c>
      <c r="Q9" s="7" t="s">
        <v>14</v>
      </c>
      <c r="S9" s="7"/>
    </row>
    <row r="10" spans="1:19" x14ac:dyDescent="0.3">
      <c r="C10" t="s">
        <v>19</v>
      </c>
      <c r="E10" t="s">
        <v>24</v>
      </c>
      <c r="I10" t="s">
        <v>25</v>
      </c>
      <c r="K10" s="7" t="s">
        <v>10</v>
      </c>
      <c r="M10" t="s">
        <v>12</v>
      </c>
      <c r="O10" t="s">
        <v>44</v>
      </c>
      <c r="Q10" s="6" t="s">
        <v>133</v>
      </c>
    </row>
    <row r="11" spans="1:19" x14ac:dyDescent="0.3">
      <c r="C11" t="s">
        <v>26</v>
      </c>
      <c r="E11" t="s">
        <v>27</v>
      </c>
      <c r="I11" t="s">
        <v>28</v>
      </c>
      <c r="K11" t="s">
        <v>29</v>
      </c>
      <c r="M11" t="s">
        <v>12</v>
      </c>
      <c r="O11" s="6" t="s">
        <v>53</v>
      </c>
      <c r="Q11" s="6" t="s">
        <v>42</v>
      </c>
    </row>
    <row r="12" spans="1:19" x14ac:dyDescent="0.3">
      <c r="C12" t="s">
        <v>30</v>
      </c>
      <c r="E12" t="s">
        <v>31</v>
      </c>
      <c r="I12" t="s">
        <v>32</v>
      </c>
      <c r="K12" s="10" t="s">
        <v>14</v>
      </c>
      <c r="M12" t="s">
        <v>12</v>
      </c>
      <c r="O12" s="6" t="s">
        <v>57</v>
      </c>
      <c r="Q12" t="s">
        <v>18</v>
      </c>
    </row>
    <row r="13" spans="1:19" x14ac:dyDescent="0.3">
      <c r="C13" t="s">
        <v>33</v>
      </c>
      <c r="E13" t="s">
        <v>34</v>
      </c>
      <c r="I13" t="s">
        <v>35</v>
      </c>
      <c r="K13" t="s">
        <v>36</v>
      </c>
      <c r="M13" t="s">
        <v>12</v>
      </c>
      <c r="O13" s="11" t="s">
        <v>63</v>
      </c>
      <c r="Q13" s="6" t="s">
        <v>21</v>
      </c>
    </row>
    <row r="14" spans="1:19" x14ac:dyDescent="0.3">
      <c r="C14" t="s">
        <v>22</v>
      </c>
      <c r="E14" t="s">
        <v>37</v>
      </c>
      <c r="I14" t="s">
        <v>38</v>
      </c>
      <c r="K14" s="8" t="s">
        <v>39</v>
      </c>
      <c r="Q14" s="6" t="s">
        <v>56</v>
      </c>
    </row>
    <row r="15" spans="1:19" x14ac:dyDescent="0.3">
      <c r="C15" t="s">
        <v>25</v>
      </c>
      <c r="E15" t="s">
        <v>40</v>
      </c>
      <c r="I15" t="s">
        <v>41</v>
      </c>
      <c r="K15" t="s">
        <v>42</v>
      </c>
      <c r="M15" t="s">
        <v>12</v>
      </c>
      <c r="Q15" t="s">
        <v>27</v>
      </c>
    </row>
    <row r="16" spans="1:19" x14ac:dyDescent="0.3">
      <c r="C16" t="s">
        <v>43</v>
      </c>
      <c r="I16" t="s">
        <v>44</v>
      </c>
      <c r="K16" t="s">
        <v>45</v>
      </c>
      <c r="M16" t="s">
        <v>12</v>
      </c>
      <c r="Q16" s="6" t="s">
        <v>59</v>
      </c>
    </row>
    <row r="17" spans="3:17" x14ac:dyDescent="0.3">
      <c r="C17" t="s">
        <v>47</v>
      </c>
      <c r="I17" t="s">
        <v>48</v>
      </c>
      <c r="K17" t="s">
        <v>18</v>
      </c>
      <c r="Q17" t="s">
        <v>69</v>
      </c>
    </row>
    <row r="18" spans="3:17" x14ac:dyDescent="0.3">
      <c r="C18" t="s">
        <v>36</v>
      </c>
      <c r="E18" s="7" t="s">
        <v>50</v>
      </c>
      <c r="I18" t="s">
        <v>51</v>
      </c>
      <c r="K18" s="11" t="s">
        <v>21</v>
      </c>
      <c r="Q18" t="s">
        <v>60</v>
      </c>
    </row>
    <row r="19" spans="3:17" x14ac:dyDescent="0.3">
      <c r="C19" t="s">
        <v>28</v>
      </c>
      <c r="E19" s="7" t="s">
        <v>52</v>
      </c>
      <c r="I19" t="s">
        <v>53</v>
      </c>
      <c r="K19" s="8" t="s">
        <v>24</v>
      </c>
      <c r="Q19" s="6" t="s">
        <v>71</v>
      </c>
    </row>
    <row r="20" spans="3:17" x14ac:dyDescent="0.3">
      <c r="C20" t="s">
        <v>39</v>
      </c>
      <c r="E20" s="7" t="s">
        <v>54</v>
      </c>
      <c r="I20" t="s">
        <v>55</v>
      </c>
      <c r="K20" t="s">
        <v>56</v>
      </c>
    </row>
    <row r="21" spans="3:17" x14ac:dyDescent="0.3">
      <c r="C21" t="s">
        <v>32</v>
      </c>
      <c r="I21" t="s">
        <v>57</v>
      </c>
      <c r="K21" s="8" t="s">
        <v>27</v>
      </c>
      <c r="Q21" s="7" t="s">
        <v>46</v>
      </c>
    </row>
    <row r="22" spans="3:17" x14ac:dyDescent="0.3">
      <c r="C22" t="s">
        <v>35</v>
      </c>
      <c r="I22" t="s">
        <v>58</v>
      </c>
      <c r="K22" t="s">
        <v>59</v>
      </c>
      <c r="Q22" s="7" t="s">
        <v>49</v>
      </c>
    </row>
    <row r="23" spans="3:17" x14ac:dyDescent="0.3">
      <c r="C23" t="s">
        <v>38</v>
      </c>
      <c r="I23" t="s">
        <v>60</v>
      </c>
      <c r="K23" s="12" t="s">
        <v>61</v>
      </c>
    </row>
    <row r="24" spans="3:17" x14ac:dyDescent="0.3">
      <c r="C24" t="s">
        <v>62</v>
      </c>
      <c r="I24" t="s">
        <v>63</v>
      </c>
      <c r="K24" s="8" t="s">
        <v>31</v>
      </c>
      <c r="Q24" s="7" t="s">
        <v>50</v>
      </c>
    </row>
    <row r="25" spans="3:17" x14ac:dyDescent="0.3">
      <c r="C25" t="s">
        <v>64</v>
      </c>
      <c r="I25" t="s">
        <v>65</v>
      </c>
      <c r="K25" s="8" t="s">
        <v>66</v>
      </c>
      <c r="Q25" s="7" t="s">
        <v>52</v>
      </c>
    </row>
    <row r="26" spans="3:17" x14ac:dyDescent="0.3">
      <c r="C26" t="s">
        <v>41</v>
      </c>
      <c r="K26" t="s">
        <v>67</v>
      </c>
      <c r="Q26" s="7" t="s">
        <v>54</v>
      </c>
    </row>
    <row r="27" spans="3:17" x14ac:dyDescent="0.3">
      <c r="C27" t="s">
        <v>68</v>
      </c>
      <c r="K27" t="s">
        <v>69</v>
      </c>
      <c r="Q27" t="s">
        <v>12</v>
      </c>
    </row>
    <row r="28" spans="3:17" x14ac:dyDescent="0.3">
      <c r="C28" t="s">
        <v>44</v>
      </c>
      <c r="K28" t="s">
        <v>70</v>
      </c>
      <c r="Q28" t="s">
        <v>12</v>
      </c>
    </row>
    <row r="29" spans="3:17" x14ac:dyDescent="0.3">
      <c r="C29" t="s">
        <v>48</v>
      </c>
      <c r="K29" s="11" t="s">
        <v>71</v>
      </c>
    </row>
    <row r="30" spans="3:17" x14ac:dyDescent="0.3">
      <c r="C30" t="s">
        <v>72</v>
      </c>
      <c r="K30" s="8" t="s">
        <v>40</v>
      </c>
    </row>
    <row r="31" spans="3:17" x14ac:dyDescent="0.3">
      <c r="C31" t="s">
        <v>51</v>
      </c>
    </row>
    <row r="32" spans="3:17" x14ac:dyDescent="0.3">
      <c r="C32" t="s">
        <v>73</v>
      </c>
      <c r="K32" s="7" t="s">
        <v>50</v>
      </c>
    </row>
    <row r="33" spans="3:11" x14ac:dyDescent="0.3">
      <c r="C33" t="s">
        <v>53</v>
      </c>
      <c r="K33" s="7" t="s">
        <v>52</v>
      </c>
    </row>
    <row r="34" spans="3:11" x14ac:dyDescent="0.3">
      <c r="C34" t="s">
        <v>74</v>
      </c>
      <c r="K34" s="7" t="s">
        <v>54</v>
      </c>
    </row>
    <row r="35" spans="3:11" x14ac:dyDescent="0.3">
      <c r="C35" t="s">
        <v>75</v>
      </c>
    </row>
    <row r="36" spans="3:11" x14ac:dyDescent="0.3">
      <c r="C36" t="s">
        <v>55</v>
      </c>
    </row>
    <row r="37" spans="3:11" x14ac:dyDescent="0.3">
      <c r="C37" t="s">
        <v>76</v>
      </c>
    </row>
    <row r="38" spans="3:11" x14ac:dyDescent="0.3">
      <c r="C38" t="s">
        <v>57</v>
      </c>
    </row>
    <row r="39" spans="3:11" x14ac:dyDescent="0.3">
      <c r="C39" t="s">
        <v>58</v>
      </c>
    </row>
    <row r="40" spans="3:11" x14ac:dyDescent="0.3">
      <c r="C40" t="s">
        <v>66</v>
      </c>
    </row>
    <row r="41" spans="3:11" x14ac:dyDescent="0.3">
      <c r="C41" t="s">
        <v>77</v>
      </c>
    </row>
    <row r="42" spans="3:11" x14ac:dyDescent="0.3">
      <c r="C42" t="s">
        <v>60</v>
      </c>
    </row>
    <row r="43" spans="3:11" x14ac:dyDescent="0.3">
      <c r="C43" t="s">
        <v>63</v>
      </c>
    </row>
    <row r="44" spans="3:11" x14ac:dyDescent="0.3">
      <c r="C44" t="s">
        <v>78</v>
      </c>
    </row>
    <row r="45" spans="3:11" x14ac:dyDescent="0.3">
      <c r="C45" t="s">
        <v>65</v>
      </c>
    </row>
    <row r="60" spans="2:4" x14ac:dyDescent="0.3">
      <c r="B60" s="5"/>
      <c r="D60" s="5"/>
    </row>
  </sheetData>
  <sortState ref="Q6:Q20">
    <sortCondition ref="Q6"/>
  </sortState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C344DFC0CE15428BC7A67FC799209B" ma:contentTypeVersion="15" ma:contentTypeDescription="Create a new document." ma:contentTypeScope="" ma:versionID="2dadfd44ebf5387171162a8b2d6b0a99">
  <xsd:schema xmlns:xsd="http://www.w3.org/2001/XMLSchema" xmlns:xs="http://www.w3.org/2001/XMLSchema" xmlns:p="http://schemas.microsoft.com/office/2006/metadata/properties" xmlns:ns3="2eed4679-0416-48da-a53f-b1fed0e368aa" xmlns:ns4="685b8dc9-ced7-4178-970d-47f4639756be" targetNamespace="http://schemas.microsoft.com/office/2006/metadata/properties" ma:root="true" ma:fieldsID="aab749feca2511b56e060674ca7a14b5" ns3:_="" ns4:_="">
    <xsd:import namespace="2eed4679-0416-48da-a53f-b1fed0e368aa"/>
    <xsd:import namespace="685b8dc9-ced7-4178-970d-47f4639756b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_activity" minOccurs="0"/>
                <xsd:element ref="ns4:MediaServiceObjectDetectorVersions" minOccurs="0"/>
                <xsd:element ref="ns4:MediaLengthInSecond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ed4679-0416-48da-a53f-b1fed0e368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b8dc9-ced7-4178-970d-47f4639756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85b8dc9-ced7-4178-970d-47f4639756be" xsi:nil="true"/>
  </documentManagement>
</p:properties>
</file>

<file path=customXml/itemProps1.xml><?xml version="1.0" encoding="utf-8"?>
<ds:datastoreItem xmlns:ds="http://schemas.openxmlformats.org/officeDocument/2006/customXml" ds:itemID="{0C4FF48F-5808-42BF-85B0-A9F33BDBDC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ed4679-0416-48da-a53f-b1fed0e368aa"/>
    <ds:schemaRef ds:uri="685b8dc9-ced7-4178-970d-47f4639756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28C74D-67D4-4E02-8422-228B63D6B5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EC63E4-BBFE-4369-8AAF-AC9DAF94FB22}">
  <ds:schemaRefs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2eed4679-0416-48da-a53f-b1fed0e368aa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685b8dc9-ced7-4178-970d-47f4639756b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 Status Report</vt:lpstr>
      <vt:lpstr>Email Notifications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Tori Hundley</dc:creator>
  <cp:lastModifiedBy>Tori Hundley</cp:lastModifiedBy>
  <dcterms:created xsi:type="dcterms:W3CDTF">2024-06-24T11:30:54Z</dcterms:created>
  <dcterms:modified xsi:type="dcterms:W3CDTF">2024-06-24T11:52:56Z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0x01010014C344DFC0CE15428BC7A67FC799209B</vt:lpwstr>
  </property>
</Properties>
</file>