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dley\OneDrive - Jefferson Lab\Sub PO Processing_TSH\ACCRUALS\SUBCONTRACT PO STATUS REPORTS\FY 2024\"/>
    </mc:Choice>
  </mc:AlternateContent>
  <xr:revisionPtr revIDLastSave="7" documentId="8_{F01936A2-F4E1-4D00-A3CC-16E276A472E3}" xr6:coauthVersionLast="36" xr6:coauthVersionMax="36" xr10:uidLastSave="{A3776941-88E4-4A72-84C7-388F09220D52}"/>
  <bookViews>
    <workbookView xWindow="2808" yWindow="0" windowWidth="22104" windowHeight="9360" xr2:uid="{7A66B13F-B6EA-4114-B6DA-5D23B3AB2939}"/>
  </bookViews>
  <sheets>
    <sheet name="ME Status Report" sheetId="1" r:id="rId1"/>
    <sheet name="Email Notifica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<sst xmlns="http://schemas.openxmlformats.org/spreadsheetml/2006/main" count="217" uniqueCount="125">
  <si>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</si>
  <si>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</si>
  <si>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</si>
  <si>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</si>
  <si>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</si>
  <si>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</si>
  <si>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</si>
  <si>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</si>
  <si>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</si>
  <si>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</si>
  <si>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</si>
  <si>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</si>
  <si>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</si>
  <si>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</si>
  <si>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</si>
  <si>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</si>
  <si>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</si>
  <si>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NOTES</t>
  </si>
  <si>
    <t>24-C0715</t>
  </si>
  <si>
    <t>OPEN</t>
  </si>
  <si>
    <t>BFPE INTERNATIONAL INC</t>
  </si>
  <si>
    <t>MICHELE KHASIDIS</t>
  </si>
  <si>
    <t>FRIES, RUSSELL W</t>
  </si>
  <si>
    <t>DOLBECK, JOEL</t>
  </si>
  <si>
    <t>rfries@jlab.org</t>
  </si>
  <si>
    <t>dolbeck@jlab.org</t>
  </si>
  <si>
    <t>22C005004</t>
  </si>
  <si>
    <t>BURNS &amp; MCDONNELL ENG</t>
  </si>
  <si>
    <t>MELISSA TORRES</t>
  </si>
  <si>
    <t>RENZO, THOMAS C</t>
  </si>
  <si>
    <t>SMITH, CORRY E</t>
  </si>
  <si>
    <t>renzo@jlab.org</t>
  </si>
  <si>
    <t>csmith@jlab.org</t>
  </si>
  <si>
    <t>22-C1473</t>
  </si>
  <si>
    <t>COLONIAL WEBB CONTRACTORS</t>
  </si>
  <si>
    <t>CAROLYN STEPNEY</t>
  </si>
  <si>
    <t>24-C0587</t>
  </si>
  <si>
    <t>MASTER MACHINE &amp; TOOL CO</t>
  </si>
  <si>
    <t>CEDRIC JACKSON</t>
  </si>
  <si>
    <t>LAMONT, JOSEPH</t>
  </si>
  <si>
    <t/>
  </si>
  <si>
    <t>jlamont@jlab.org</t>
  </si>
  <si>
    <t>23-D1216</t>
  </si>
  <si>
    <t>OLD DOMINION UNIV. RESEAR</t>
  </si>
  <si>
    <t>BRITTANY TOLBERT</t>
  </si>
  <si>
    <t>HUQUE, NAEEM A</t>
  </si>
  <si>
    <t>WILSON, KATHERINE M</t>
  </si>
  <si>
    <t>huque@jlab.org</t>
  </si>
  <si>
    <t>kwilson@jlab.org</t>
  </si>
  <si>
    <t>Re-opened 4/10/24</t>
  </si>
  <si>
    <t>23-D1614</t>
  </si>
  <si>
    <t>SIEMENS PRODUCT LIFECYCLE</t>
  </si>
  <si>
    <t>COATES, TODD Q</t>
  </si>
  <si>
    <t>tcoates@jlab.org</t>
  </si>
  <si>
    <t>23-C0220</t>
  </si>
  <si>
    <t xml:space="preserve">TST TACTICAL DEFENSE </t>
  </si>
  <si>
    <t>SHARON WILLIAMS</t>
  </si>
  <si>
    <t>gen@jlab.org</t>
  </si>
  <si>
    <t>** add the following to cc group: Eden Evans (eaevans@jlab.org); Tony Risk (antonior@jlab.org)</t>
  </si>
  <si>
    <t>1st Request - sent 07/17/2024</t>
  </si>
  <si>
    <t>2nd Request - sent 07/19/2024</t>
  </si>
  <si>
    <t>3rd and FINAL Request - sent 07/23/2024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</si>
  <si>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</si>
  <si>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</si>
  <si>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</si>
  <si>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</si>
  <si>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beng@jlab.org</t>
  </si>
  <si>
    <t>Cc:</t>
  </si>
  <si>
    <t>antonior@jlab.org</t>
  </si>
  <si>
    <t>conway@jlab.org</t>
  </si>
  <si>
    <t>areilly@jlab.org</t>
  </si>
  <si>
    <t>cmenia@jlab.org</t>
  </si>
  <si>
    <t>dion@jlab.org</t>
  </si>
  <si>
    <t>cedric@jlab.org</t>
  </si>
  <si>
    <t>gciovati@jlab.org</t>
  </si>
  <si>
    <t>cclark@jlab.org</t>
  </si>
  <si>
    <t>ckim@jlab.org</t>
  </si>
  <si>
    <t>cuevas@jlab.org</t>
  </si>
  <si>
    <t>kelvin@jlab.org</t>
  </si>
  <si>
    <t>eaevans@jlab.org</t>
  </si>
  <si>
    <t>gopinath@jlab.org</t>
  </si>
  <si>
    <t>keppel@jlab.org</t>
  </si>
  <si>
    <t>ent@jlab.org</t>
  </si>
  <si>
    <t>huratiak@jlab.org</t>
  </si>
  <si>
    <t>haipeng@jlab.org</t>
  </si>
  <si>
    <t>mbevins@jlab.org</t>
  </si>
  <si>
    <t>fraites@jlab.org</t>
  </si>
  <si>
    <t>jessie@jlab.org</t>
  </si>
  <si>
    <t>michele@jlab.org</t>
  </si>
  <si>
    <t>kdehmelt@jlab.org</t>
  </si>
  <si>
    <t>stepney@jlab.org</t>
  </si>
  <si>
    <t>kashy@jlab.org</t>
  </si>
  <si>
    <t>drew@jlab.org</t>
  </si>
  <si>
    <t>swill@jlab.org</t>
  </si>
  <si>
    <t>ghoshal@jlab.org</t>
  </si>
  <si>
    <t>renuka@jlab.org</t>
  </si>
  <si>
    <t>maynardb@jlab.org</t>
  </si>
  <si>
    <t>tolbert@jlab.org</t>
  </si>
  <si>
    <t>spata@jlab.org</t>
  </si>
  <si>
    <t>torres@jlab.org</t>
  </si>
  <si>
    <t>greene@jlab.org</t>
  </si>
  <si>
    <t>hannesv@jlab.org</t>
  </si>
  <si>
    <t>xgomez@jlab.org</t>
  </si>
  <si>
    <t>jhuff@jlab.org</t>
  </si>
  <si>
    <t>hovater@jlab.org</t>
  </si>
  <si>
    <t>yeg@jlab.org</t>
  </si>
  <si>
    <t>zorn@jlab.org</t>
  </si>
  <si>
    <t>lucento@jlab.org</t>
  </si>
  <si>
    <t>jfast@jlab.org</t>
  </si>
  <si>
    <t>jasonw@jlab.org</t>
  </si>
  <si>
    <t>mccallum@jlab.org</t>
  </si>
  <si>
    <t>cadams@jlab.org</t>
  </si>
  <si>
    <t>hundley@jlab.org</t>
  </si>
  <si>
    <t>laney@jlab.org</t>
  </si>
  <si>
    <t>meekins@jlab.org</t>
  </si>
  <si>
    <t>maddox@jlab.org</t>
  </si>
  <si>
    <t>metzger@jlab.org</t>
  </si>
  <si>
    <t>nigg@jlab.org</t>
  </si>
  <si>
    <t>okumar@jlab.org</t>
  </si>
  <si>
    <t>patricka@jlab.org</t>
  </si>
  <si>
    <t>qsun@jlab.org</t>
  </si>
  <si>
    <t>scottb@jlab.org</t>
  </si>
  <si>
    <t>sthomas@jlab.org</t>
  </si>
  <si>
    <t>valente@jlab.org</t>
  </si>
  <si>
    <t>wbaum@jlab.org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</si>
</sst>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2" borderId="3" xfId="0" applyFont="1" applyFill="1" applyBorder="1"/>
    <xf numFmtId="0" fontId="0" fillId="0" borderId="0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0" fillId="0" borderId="0" xfId="0" applyFont="1" applyFill="1"/>
    <xf numFmtId="0" fontId="7" fillId="0" borderId="0" xfId="0" applyFont="1"/>
    <xf numFmtId="0" fontId="1" fillId="3" borderId="0" xfId="0" applyFont="1" applyFill="1"/>
    <xf numFmtId="0" fontId="0" fillId="3" borderId="0" xfId="0" applyFill="1"/>
    <xf numFmtId="0" fontId="8" fillId="0" borderId="0" xfId="0" applyFont="1"/>
    <xf numFmtId="0" fontId="1" fillId="0" borderId="0" xfId="0" applyFont="1"/>
    <xf numFmtId="0" fontId="0" fillId="0" borderId="0" xfId="0" applyFill="1"/>
    <xf numFmtId="0" fontId="9" fillId="0" borderId="0" xfId="0" applyFont="1"/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366C5CBD-CAD6-45B2-8FE4-3C7C58F36B0B}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633D-2DD0-425A-A99E-31BFC9B39F18}">
  <sheetPr>
    <tabColor theme="4" tint="0.39997558519241921"/>
  </sheetPr>
  <dimension ref="A1:Q10"/>
  <sheetViews>
    <sheetView tabSelected="1" zoomScale="60" zoomScaleNormal="60" workbookViewId="0">
      <selection activeCell="M22" sqref="M22"/>
    </sheetView>
  </sheetViews>
  <sheetFormatPr defaultRowHeight="37.799999999999997" customHeight="1" x14ac:dyDescent="0.3"/>
  <cols>
    <col min="1" max="1" width="12.44140625" style="7" customWidth="1"/>
    <col min="2" max="2" width="3.33203125" style="20" customWidth="1"/>
    <col min="3" max="3" width="15.77734375" style="6" customWidth="1"/>
    <col min="4" max="4" width="11.77734375" style="6" customWidth="1"/>
    <col min="5" max="5" width="44.5546875" style="6" customWidth="1"/>
    <col min="6" max="10" width="13.77734375" style="6" customWidth="1"/>
    <col min="11" max="11" width="26.77734375" style="6" bestFit="1" customWidth="1"/>
    <col min="12" max="12" width="23.77734375" style="6" hidden="1" customWidth="1"/>
    <col min="13" max="13" width="34" style="6" bestFit="1" customWidth="1"/>
    <col min="14" max="14" width="34.21875" style="6" bestFit="1" customWidth="1"/>
    <col min="15" max="15" width="22.88671875" style="6" bestFit="1" customWidth="1"/>
    <col min="16" max="16" width="25" style="6" customWidth="1"/>
    <col min="17" max="17" width="25.88671875" style="6" customWidth="1"/>
    <col min="18" max="16384" width="8.88671875" style="7"/>
  </cols>
  <sheetData>
    <row r="1" spans="1:17" ht="37.799999999999997" customHeight="1" x14ac:dyDescent="0.3">
      <c r="A1" s="1" t="s">
        <v>0</v>
      </c>
      <c r="B1" s="33" t="s">
        <v>1</v>
      </c>
      <c r="C1" s="34"/>
      <c r="D1" s="34"/>
      <c r="E1" s="34"/>
      <c r="F1" s="2"/>
      <c r="G1" s="3" t="s">
        <v>2</v>
      </c>
      <c r="H1" s="4">
        <v>45399</v>
      </c>
      <c r="I1" s="2"/>
      <c r="J1" s="2"/>
      <c r="K1" s="2"/>
      <c r="L1" s="2"/>
      <c r="M1" s="4"/>
      <c r="N1" s="5"/>
      <c r="O1" s="5"/>
      <c r="P1" s="2"/>
    </row>
    <row r="2" spans="1:17" ht="9.6" customHeight="1" x14ac:dyDescent="0.3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11"/>
      <c r="O2" s="11"/>
      <c r="P2" s="10"/>
    </row>
    <row r="3" spans="1:17" ht="64.2" customHeight="1" thickBot="1" x14ac:dyDescent="0.35">
      <c r="A3" s="12">
        <f>COUNTIF(D3:D10,"Open")</f>
        <v>7</v>
      </c>
      <c r="B3" s="13"/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4" t="s">
        <v>17</v>
      </c>
    </row>
    <row r="4" spans="1:17" s="16" customFormat="1" ht="40.049999999999997" customHeight="1" x14ac:dyDescent="0.3">
      <c r="B4" s="17"/>
      <c r="C4" s="18" t="s">
        <v>18</v>
      </c>
      <c r="D4" s="18" t="s">
        <v>19</v>
      </c>
      <c r="E4" s="18" t="s">
        <v>20</v>
      </c>
      <c r="F4" s="19">
        <v>731.23400000000004</v>
      </c>
      <c r="G4" s="19">
        <v>95.639440000000008</v>
      </c>
      <c r="H4" s="19">
        <v>21.65</v>
      </c>
      <c r="I4" s="19">
        <v>635.59456</v>
      </c>
      <c r="J4" s="19">
        <v>709.58400000000006</v>
      </c>
      <c r="K4" s="18" t="s">
        <v>21</v>
      </c>
      <c r="L4" s="18" t="e">
        <v>#VALUE!</v>
      </c>
      <c r="M4" s="18" t="s">
        <v>22</v>
      </c>
      <c r="N4" s="18" t="s">
        <v>23</v>
      </c>
      <c r="O4" s="18" t="s">
        <v>24</v>
      </c>
      <c r="P4" s="18" t="s">
        <v>25</v>
      </c>
      <c r="Q4" s="18"/>
    </row>
    <row r="5" spans="1:17" s="16" customFormat="1" ht="40.049999999999997" customHeight="1" x14ac:dyDescent="0.3">
      <c r="B5" s="17"/>
      <c r="C5" s="18" t="s">
        <v>26</v>
      </c>
      <c r="D5" s="18" t="s">
        <v>19</v>
      </c>
      <c r="E5" s="18" t="s">
        <v>27</v>
      </c>
      <c r="F5" s="19">
        <v>205.31679</v>
      </c>
      <c r="G5" s="19">
        <v>133.63799</v>
      </c>
      <c r="H5" s="19">
        <v>120.57463</v>
      </c>
      <c r="I5" s="19">
        <v>71.678799999999995</v>
      </c>
      <c r="J5" s="19">
        <v>84.742159999999998</v>
      </c>
      <c r="K5" s="18" t="s">
        <v>28</v>
      </c>
      <c r="L5" s="18" t="e">
        <v>#VALUE!</v>
      </c>
      <c r="M5" s="18" t="s">
        <v>29</v>
      </c>
      <c r="N5" s="18" t="s">
        <v>30</v>
      </c>
      <c r="O5" s="18" t="s">
        <v>31</v>
      </c>
      <c r="P5" s="18" t="s">
        <v>32</v>
      </c>
      <c r="Q5" s="18"/>
    </row>
    <row r="6" spans="1:17" s="16" customFormat="1" ht="40.049999999999997" customHeight="1" x14ac:dyDescent="0.3">
      <c r="B6" s="17"/>
      <c r="C6" s="18" t="s">
        <v>33</v>
      </c>
      <c r="D6" s="18" t="s">
        <v>19</v>
      </c>
      <c r="E6" s="18" t="s">
        <v>34</v>
      </c>
      <c r="F6" s="19">
        <v>904.28800000000001</v>
      </c>
      <c r="G6" s="19">
        <v>410.51383000000004</v>
      </c>
      <c r="H6" s="19">
        <v>410.5</v>
      </c>
      <c r="I6" s="19">
        <v>493.77416999999997</v>
      </c>
      <c r="J6" s="19">
        <v>493.78800000000001</v>
      </c>
      <c r="K6" s="18" t="s">
        <v>35</v>
      </c>
      <c r="L6" s="18" t="e">
        <v>#VALUE!</v>
      </c>
      <c r="M6" s="18" t="s">
        <v>22</v>
      </c>
      <c r="N6" s="18" t="s">
        <v>23</v>
      </c>
      <c r="O6" s="18" t="s">
        <v>24</v>
      </c>
      <c r="P6" s="18" t="s">
        <v>25</v>
      </c>
      <c r="Q6" s="18"/>
    </row>
    <row r="7" spans="1:17" s="16" customFormat="1" ht="40.049999999999997" customHeight="1" x14ac:dyDescent="0.3">
      <c r="B7" s="17"/>
      <c r="C7" s="18" t="s">
        <v>36</v>
      </c>
      <c r="D7" s="18" t="s">
        <v>19</v>
      </c>
      <c r="E7" s="18" t="s">
        <v>37</v>
      </c>
      <c r="F7" s="19">
        <v>268.73667999999998</v>
      </c>
      <c r="G7" s="19">
        <v>0</v>
      </c>
      <c r="H7" s="19">
        <v>0</v>
      </c>
      <c r="I7" s="19">
        <v>268.73667999999998</v>
      </c>
      <c r="J7" s="19">
        <v>268.73667999999998</v>
      </c>
      <c r="K7" s="18" t="s">
        <v>38</v>
      </c>
      <c r="L7" s="18" t="e">
        <v>#VALUE!</v>
      </c>
      <c r="M7" s="18" t="s">
        <v>39</v>
      </c>
      <c r="N7" s="18" t="s">
        <v>40</v>
      </c>
      <c r="O7" s="18" t="s">
        <v>41</v>
      </c>
      <c r="P7" s="18" t="s">
        <v>40</v>
      </c>
      <c r="Q7" s="18"/>
    </row>
    <row r="8" spans="1:17" s="16" customFormat="1" ht="40.049999999999997" customHeight="1" x14ac:dyDescent="0.3">
      <c r="B8" s="17"/>
      <c r="C8" s="18" t="s">
        <v>42</v>
      </c>
      <c r="D8" s="18" t="s">
        <v>19</v>
      </c>
      <c r="E8" s="18" t="s">
        <v>43</v>
      </c>
      <c r="F8" s="19">
        <v>187.77609000000001</v>
      </c>
      <c r="G8" s="19">
        <v>170.84432000000001</v>
      </c>
      <c r="H8" s="19">
        <v>170.84263000000001</v>
      </c>
      <c r="I8" s="19">
        <v>16.93177</v>
      </c>
      <c r="J8" s="19">
        <v>16.933459999999997</v>
      </c>
      <c r="K8" s="18" t="s">
        <v>44</v>
      </c>
      <c r="L8" s="18" t="e">
        <v>#VALUE!</v>
      </c>
      <c r="M8" s="18" t="s">
        <v>45</v>
      </c>
      <c r="N8" s="18" t="s">
        <v>46</v>
      </c>
      <c r="O8" s="18" t="s">
        <v>47</v>
      </c>
      <c r="P8" s="18" t="s">
        <v>48</v>
      </c>
      <c r="Q8" s="18" t="s">
        <v>49</v>
      </c>
    </row>
    <row r="9" spans="1:17" s="16" customFormat="1" ht="40.049999999999997" customHeight="1" x14ac:dyDescent="0.3">
      <c r="B9" s="17"/>
      <c r="C9" s="18" t="s">
        <v>50</v>
      </c>
      <c r="D9" s="18" t="s">
        <v>19</v>
      </c>
      <c r="E9" s="18" t="s">
        <v>51</v>
      </c>
      <c r="F9" s="19">
        <v>194.46</v>
      </c>
      <c r="G9" s="19">
        <v>0</v>
      </c>
      <c r="H9" s="19">
        <v>0</v>
      </c>
      <c r="I9" s="19">
        <v>194.46</v>
      </c>
      <c r="J9" s="19">
        <v>194.46</v>
      </c>
      <c r="K9" s="18" t="s">
        <v>44</v>
      </c>
      <c r="L9" s="18" t="e">
        <v>#VALUE!</v>
      </c>
      <c r="M9" s="18" t="s">
        <v>52</v>
      </c>
      <c r="N9" s="18" t="s">
        <v>40</v>
      </c>
      <c r="O9" s="18" t="s">
        <v>53</v>
      </c>
      <c r="P9" s="18" t="s">
        <v>40</v>
      </c>
      <c r="Q9" s="18"/>
    </row>
    <row r="10" spans="1:17" s="16" customFormat="1" ht="40.049999999999997" customHeight="1" x14ac:dyDescent="0.3">
      <c r="B10" s="17"/>
      <c r="C10" s="18" t="s">
        <v>54</v>
      </c>
      <c r="D10" s="18" t="s">
        <v>19</v>
      </c>
      <c r="E10" s="18" t="s">
        <v>55</v>
      </c>
      <c r="F10" s="19">
        <v>249.88499999999999</v>
      </c>
      <c r="G10" s="19">
        <v>70.89237</v>
      </c>
      <c r="H10" s="19">
        <v>70.885999999999996</v>
      </c>
      <c r="I10" s="19">
        <v>178.99262999999999</v>
      </c>
      <c r="J10" s="19">
        <v>178.999</v>
      </c>
      <c r="K10" s="18" t="s">
        <v>56</v>
      </c>
      <c r="L10" s="18" t="e">
        <v>#VALUE!</v>
      </c>
      <c r="M10" s="18" t="s">
        <v>22</v>
      </c>
      <c r="N10" s="18" t="s">
        <v>23</v>
      </c>
      <c r="O10" s="18" t="s">
        <v>24</v>
      </c>
      <c r="P10" s="18" t="s">
        <v>25</v>
      </c>
      <c r="Q10" s="18"/>
    </row>
  </sheetData>
  <mergeCells count="1">
    <mergeCell ref="B1:E1"/>
  </mergeCells>
  <conditionalFormatting sqref="D2">
    <cfRule type="cellIs" dxfId="4" priority="5" operator="equal">
      <formula>"System Closed"</formula>
    </cfRule>
  </conditionalFormatting>
  <conditionalFormatting sqref="M1 H1">
    <cfRule type="containsText" dxfId="3" priority="3" operator="containsText" text="DONE">
      <formula>NOT(ISERROR(SEARCH("DONE",H1)))</formula>
    </cfRule>
    <cfRule type="containsText" dxfId="2" priority="4" operator="containsText" text="NEW">
      <formula>NOT(ISERROR(SEARCH("NEW",H1)))</formula>
    </cfRule>
  </conditionalFormatting>
  <conditionalFormatting sqref="P2 Q3">
    <cfRule type="containsText" dxfId="1" priority="2" operator="containsText" text="DEOB">
      <formula>NOT(ISERROR(SEARCH("DEOB",P2)))</formula>
    </cfRule>
  </conditionalFormatting>
  <conditionalFormatting sqref="D3">
    <cfRule type="cellIs" dxfId="0" priority="1" operator="equal">
      <formula>"System Closed"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64F1-0EEC-43BA-BB9E-A10611E00D74}">
  <sheetPr>
    <tabColor theme="4" tint="0.59999389629810485"/>
  </sheetPr>
  <dimension ref="A1:S60"/>
  <sheetViews>
    <sheetView workbookViewId="0">
      <selection activeCell="Q6" sqref="Q6:Q21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9" x14ac:dyDescent="0.3">
      <c r="A1" s="21" t="s">
        <v>58</v>
      </c>
    </row>
    <row r="2" spans="1:19" x14ac:dyDescent="0.3">
      <c r="A2" s="21"/>
    </row>
    <row r="4" spans="1:19" x14ac:dyDescent="0.3">
      <c r="A4" s="22" t="s">
        <v>59</v>
      </c>
      <c r="B4" s="23"/>
      <c r="C4" s="23"/>
      <c r="D4" s="23"/>
      <c r="E4" s="23"/>
      <c r="G4" s="22" t="s">
        <v>60</v>
      </c>
      <c r="H4" s="23"/>
      <c r="I4" s="23"/>
      <c r="J4" s="23"/>
      <c r="K4" s="23"/>
      <c r="M4" s="22" t="s">
        <v>61</v>
      </c>
      <c r="N4" s="23"/>
      <c r="O4" s="23"/>
      <c r="P4" s="23"/>
      <c r="Q4" s="23"/>
    </row>
    <row r="5" spans="1:19" x14ac:dyDescent="0.3">
      <c r="A5" s="24" t="s">
        <v>62</v>
      </c>
      <c r="G5" s="24" t="s">
        <v>63</v>
      </c>
      <c r="M5" s="24" t="s">
        <v>64</v>
      </c>
    </row>
    <row r="6" spans="1:19" x14ac:dyDescent="0.3">
      <c r="B6" s="25" t="s">
        <v>65</v>
      </c>
      <c r="C6" t="s">
        <v>66</v>
      </c>
      <c r="D6" s="25" t="s">
        <v>67</v>
      </c>
      <c r="E6" s="26" t="s">
        <v>68</v>
      </c>
      <c r="H6" s="25" t="s">
        <v>65</v>
      </c>
      <c r="I6" t="s">
        <v>69</v>
      </c>
      <c r="J6" s="25" t="s">
        <v>67</v>
      </c>
      <c r="K6" s="26" t="s">
        <v>68</v>
      </c>
      <c r="M6" t="s">
        <v>40</v>
      </c>
      <c r="N6" s="25" t="s">
        <v>65</v>
      </c>
      <c r="O6" t="s">
        <v>32</v>
      </c>
      <c r="P6" s="25" t="s">
        <v>67</v>
      </c>
      <c r="Q6" s="27" t="s">
        <v>70</v>
      </c>
    </row>
    <row r="7" spans="1:19" x14ac:dyDescent="0.3">
      <c r="C7" t="s">
        <v>69</v>
      </c>
      <c r="E7" s="26" t="s">
        <v>71</v>
      </c>
      <c r="I7" t="s">
        <v>72</v>
      </c>
      <c r="K7" s="28" t="s">
        <v>70</v>
      </c>
      <c r="O7" t="s">
        <v>25</v>
      </c>
      <c r="Q7" s="27" t="s">
        <v>73</v>
      </c>
    </row>
    <row r="8" spans="1:19" x14ac:dyDescent="0.3">
      <c r="C8" t="s">
        <v>32</v>
      </c>
      <c r="E8" t="s">
        <v>32</v>
      </c>
      <c r="I8" t="s">
        <v>74</v>
      </c>
      <c r="K8" s="26" t="s">
        <v>75</v>
      </c>
      <c r="M8" t="s">
        <v>40</v>
      </c>
      <c r="O8" s="29" t="s">
        <v>47</v>
      </c>
      <c r="Q8" s="27" t="s">
        <v>78</v>
      </c>
      <c r="S8" s="26"/>
    </row>
    <row r="9" spans="1:19" x14ac:dyDescent="0.3">
      <c r="C9" t="s">
        <v>77</v>
      </c>
      <c r="E9" t="s">
        <v>25</v>
      </c>
      <c r="I9" t="s">
        <v>57</v>
      </c>
      <c r="K9" t="s">
        <v>73</v>
      </c>
      <c r="O9" t="s">
        <v>41</v>
      </c>
      <c r="Q9" t="s">
        <v>85</v>
      </c>
      <c r="S9" s="26"/>
    </row>
    <row r="10" spans="1:19" x14ac:dyDescent="0.3">
      <c r="C10" t="s">
        <v>72</v>
      </c>
      <c r="E10" s="26" t="s">
        <v>79</v>
      </c>
      <c r="I10" t="s">
        <v>80</v>
      </c>
      <c r="K10" t="s">
        <v>76</v>
      </c>
      <c r="M10" t="s">
        <v>40</v>
      </c>
      <c r="O10" s="28" t="s">
        <v>48</v>
      </c>
      <c r="Q10" s="26" t="s">
        <v>88</v>
      </c>
    </row>
    <row r="11" spans="1:19" x14ac:dyDescent="0.3">
      <c r="C11" t="s">
        <v>82</v>
      </c>
      <c r="E11" t="s">
        <v>83</v>
      </c>
      <c r="I11" t="s">
        <v>84</v>
      </c>
      <c r="K11" t="s">
        <v>32</v>
      </c>
      <c r="M11" t="s">
        <v>40</v>
      </c>
      <c r="O11" t="s">
        <v>31</v>
      </c>
      <c r="Q11" s="30" t="s">
        <v>90</v>
      </c>
    </row>
    <row r="12" spans="1:19" x14ac:dyDescent="0.3">
      <c r="C12" t="s">
        <v>86</v>
      </c>
      <c r="E12" t="s">
        <v>87</v>
      </c>
      <c r="I12" t="s">
        <v>47</v>
      </c>
      <c r="K12" t="s">
        <v>72</v>
      </c>
      <c r="M12" t="s">
        <v>40</v>
      </c>
      <c r="O12" t="s">
        <v>24</v>
      </c>
      <c r="Q12" s="27" t="s">
        <v>93</v>
      </c>
    </row>
    <row r="13" spans="1:19" x14ac:dyDescent="0.3">
      <c r="C13" t="s">
        <v>74</v>
      </c>
      <c r="E13" t="s">
        <v>89</v>
      </c>
      <c r="I13" t="s">
        <v>41</v>
      </c>
      <c r="K13" t="s">
        <v>25</v>
      </c>
      <c r="M13" t="s">
        <v>40</v>
      </c>
      <c r="O13" t="s">
        <v>53</v>
      </c>
      <c r="Q13" t="s">
        <v>97</v>
      </c>
    </row>
    <row r="14" spans="1:19" x14ac:dyDescent="0.3">
      <c r="C14" t="s">
        <v>57</v>
      </c>
      <c r="E14" t="s">
        <v>48</v>
      </c>
      <c r="I14" t="s">
        <v>91</v>
      </c>
      <c r="K14" s="26" t="s">
        <v>92</v>
      </c>
      <c r="O14" s="27"/>
      <c r="Q14" t="s">
        <v>99</v>
      </c>
    </row>
    <row r="15" spans="1:19" x14ac:dyDescent="0.3">
      <c r="C15" t="s">
        <v>94</v>
      </c>
      <c r="E15" t="s">
        <v>95</v>
      </c>
      <c r="I15" t="s">
        <v>96</v>
      </c>
      <c r="K15" s="26" t="s">
        <v>79</v>
      </c>
      <c r="M15" t="s">
        <v>40</v>
      </c>
      <c r="Q15" s="27"/>
    </row>
    <row r="16" spans="1:19" x14ac:dyDescent="0.3">
      <c r="C16" t="s">
        <v>80</v>
      </c>
      <c r="E16" t="s">
        <v>98</v>
      </c>
      <c r="I16" t="s">
        <v>31</v>
      </c>
      <c r="K16" s="26" t="s">
        <v>94</v>
      </c>
      <c r="M16" t="s">
        <v>40</v>
      </c>
      <c r="Q16" s="27" t="s">
        <v>103</v>
      </c>
    </row>
    <row r="17" spans="3:17" x14ac:dyDescent="0.3">
      <c r="C17" t="s">
        <v>84</v>
      </c>
      <c r="E17" t="s">
        <v>97</v>
      </c>
      <c r="I17" t="s">
        <v>24</v>
      </c>
      <c r="K17" t="s">
        <v>100</v>
      </c>
      <c r="Q17" t="s">
        <v>107</v>
      </c>
    </row>
    <row r="18" spans="3:17" x14ac:dyDescent="0.3">
      <c r="C18" t="s">
        <v>101</v>
      </c>
      <c r="E18" t="s">
        <v>102</v>
      </c>
      <c r="I18" t="s">
        <v>53</v>
      </c>
      <c r="K18" s="26" t="s">
        <v>83</v>
      </c>
      <c r="Q18" s="26"/>
    </row>
    <row r="19" spans="3:17" x14ac:dyDescent="0.3">
      <c r="C19" t="s">
        <v>104</v>
      </c>
      <c r="E19" t="s">
        <v>105</v>
      </c>
      <c r="I19" t="s">
        <v>106</v>
      </c>
      <c r="K19" t="s">
        <v>87</v>
      </c>
      <c r="Q19" s="26" t="s">
        <v>110</v>
      </c>
    </row>
    <row r="20" spans="3:17" x14ac:dyDescent="0.3">
      <c r="C20" t="s">
        <v>47</v>
      </c>
      <c r="K20" s="30" t="s">
        <v>108</v>
      </c>
      <c r="Q20" t="s">
        <v>111</v>
      </c>
    </row>
    <row r="21" spans="3:17" x14ac:dyDescent="0.3">
      <c r="C21" t="s">
        <v>109</v>
      </c>
      <c r="E21" s="26" t="s">
        <v>110</v>
      </c>
      <c r="K21" s="28" t="s">
        <v>89</v>
      </c>
      <c r="Q21" s="26" t="s">
        <v>112</v>
      </c>
    </row>
    <row r="22" spans="3:17" x14ac:dyDescent="0.3">
      <c r="C22" t="s">
        <v>108</v>
      </c>
      <c r="E22" s="26" t="s">
        <v>111</v>
      </c>
      <c r="K22" s="26" t="s">
        <v>78</v>
      </c>
      <c r="Q22" s="26"/>
    </row>
    <row r="23" spans="3:17" x14ac:dyDescent="0.3">
      <c r="C23" t="s">
        <v>41</v>
      </c>
      <c r="E23" s="26" t="s">
        <v>112</v>
      </c>
      <c r="K23" t="s">
        <v>81</v>
      </c>
      <c r="Q23" s="26"/>
    </row>
    <row r="24" spans="3:17" x14ac:dyDescent="0.3">
      <c r="C24" t="s">
        <v>91</v>
      </c>
      <c r="K24" s="28" t="s">
        <v>48</v>
      </c>
    </row>
    <row r="25" spans="3:17" x14ac:dyDescent="0.3">
      <c r="C25" t="s">
        <v>96</v>
      </c>
      <c r="K25" t="s">
        <v>113</v>
      </c>
    </row>
    <row r="26" spans="3:17" x14ac:dyDescent="0.3">
      <c r="C26" t="s">
        <v>114</v>
      </c>
      <c r="K26" s="31" t="s">
        <v>115</v>
      </c>
    </row>
    <row r="27" spans="3:17" x14ac:dyDescent="0.3">
      <c r="C27" t="s">
        <v>116</v>
      </c>
      <c r="K27" t="s">
        <v>88</v>
      </c>
      <c r="Q27" t="s">
        <v>40</v>
      </c>
    </row>
    <row r="28" spans="3:17" x14ac:dyDescent="0.3">
      <c r="C28" t="s">
        <v>117</v>
      </c>
      <c r="K28" s="28" t="s">
        <v>95</v>
      </c>
      <c r="Q28" t="s">
        <v>40</v>
      </c>
    </row>
    <row r="29" spans="3:17" x14ac:dyDescent="0.3">
      <c r="C29" t="s">
        <v>118</v>
      </c>
      <c r="K29" t="s">
        <v>24</v>
      </c>
    </row>
    <row r="30" spans="3:17" x14ac:dyDescent="0.3">
      <c r="C30" t="s">
        <v>119</v>
      </c>
      <c r="K30" s="32" t="s">
        <v>98</v>
      </c>
    </row>
    <row r="31" spans="3:17" x14ac:dyDescent="0.3">
      <c r="C31" t="s">
        <v>120</v>
      </c>
      <c r="K31" s="26" t="s">
        <v>93</v>
      </c>
    </row>
    <row r="32" spans="3:17" x14ac:dyDescent="0.3">
      <c r="C32" t="s">
        <v>31</v>
      </c>
      <c r="K32" t="s">
        <v>53</v>
      </c>
    </row>
    <row r="33" spans="3:11" x14ac:dyDescent="0.3">
      <c r="C33" t="s">
        <v>24</v>
      </c>
      <c r="K33" s="29" t="s">
        <v>97</v>
      </c>
    </row>
    <row r="34" spans="3:11" x14ac:dyDescent="0.3">
      <c r="C34" t="s">
        <v>121</v>
      </c>
      <c r="K34" t="s">
        <v>99</v>
      </c>
    </row>
    <row r="35" spans="3:11" x14ac:dyDescent="0.3">
      <c r="C35" t="s">
        <v>122</v>
      </c>
    </row>
    <row r="36" spans="3:11" x14ac:dyDescent="0.3">
      <c r="C36" t="s">
        <v>53</v>
      </c>
      <c r="K36" s="26" t="s">
        <v>110</v>
      </c>
    </row>
    <row r="37" spans="3:11" x14ac:dyDescent="0.3">
      <c r="C37" t="s">
        <v>123</v>
      </c>
      <c r="K37" s="26" t="s">
        <v>111</v>
      </c>
    </row>
    <row r="38" spans="3:11" x14ac:dyDescent="0.3">
      <c r="C38" t="s">
        <v>124</v>
      </c>
      <c r="K38" s="26" t="s">
        <v>112</v>
      </c>
    </row>
    <row r="39" spans="3:11" x14ac:dyDescent="0.3">
      <c r="C39" t="s">
        <v>106</v>
      </c>
    </row>
    <row r="60" spans="2:4" x14ac:dyDescent="0.3">
      <c r="B60" s="25"/>
      <c r="D60" s="25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CC961D33-8B1C-49D2-B0B6-F70B124BE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7F16B8-7029-42D4-A2E1-E2385A2C2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F590B-7BA5-4962-8269-1C3C55E4B92A}">
  <ds:schemaRefs>
    <ds:schemaRef ds:uri="http://purl.org/dc/terms/"/>
    <ds:schemaRef ds:uri="2eed4679-0416-48da-a53f-b1fed0e368a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2024-07-22T20:12:59Z</dcterms:created>
  <dcterms:modified xsi:type="dcterms:W3CDTF">2024-07-23T11:21:40Z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