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Genfin\SUBCONTRACT POs\MONTH END ACCRUAL STATUS REPORTS\SUBCONTRACT PO STATUS REPORTS\FY 2024\"/>
    </mc:Choice>
  </mc:AlternateContent>
  <xr:revisionPtr revIDLastSave="0" documentId="13_ncr:1_{D132C36E-9F6D-4601-8BEE-92D38176D0A4}" xr6:coauthVersionLast="36" xr6:coauthVersionMax="47" xr10:uidLastSave="{00000000-0000-0000-0000-000000000000}"/>
  <bookViews>
    <workbookView xWindow="-27984" yWindow="-120" windowWidth="29040" windowHeight="15720" activeTab="1" xr2:uid="{CBD9AD1A-DCE4-4F70-BB05-1C98E3CE8CD5}"/>
  </bookViews>
  <sheets>
    <sheet name="ME Status Report" sheetId="2" r:id="rId1"/>
    <sheet name="Email Notifications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<sst xmlns="http://schemas.openxmlformats.org/spreadsheetml/2006/main" count="336" uniqueCount="165">
  <si>
    <t>** add the following to cc group: Eden Evans (eaevans@jlab.org); Tony Risk (antonior@jlab.org)</t>
  </si>
  <si>
    <t xml:space="preserve"> - send to POC 1 and POC 2</t>
  </si>
  <si>
    <t xml:space="preserve"> - send to POC 1, POC 2, Supervisor's,&amp; Buyers</t>
  </si>
  <si>
    <t xml:space="preserve"> - send to POC 1, POC 2, Supervisor's, Buyers, J. Huff, &amp; G. Frayne</t>
  </si>
  <si>
    <t>To:</t>
  </si>
  <si>
    <t>beng@jlab.org</t>
  </si>
  <si>
    <t>Cc:</t>
  </si>
  <si>
    <t>antonior@jlab.org</t>
  </si>
  <si>
    <t/>
  </si>
  <si>
    <t>brianm@jlab.org</t>
  </si>
  <si>
    <t>dolbeck@jlab.org</t>
  </si>
  <si>
    <t>conway@jlab.org</t>
  </si>
  <si>
    <t>eaevans@jlab.org</t>
  </si>
  <si>
    <t>csmith@jlab.org</t>
  </si>
  <si>
    <t>huratiak@jlab.org</t>
  </si>
  <si>
    <t>cuevas@jlab.org</t>
  </si>
  <si>
    <t>jessie@jlab.org</t>
  </si>
  <si>
    <t>dion@jlab.org</t>
  </si>
  <si>
    <t>kdehmelt@jlab.org</t>
  </si>
  <si>
    <t>ent@jlab.org</t>
  </si>
  <si>
    <t>kwilson@jlab.org</t>
  </si>
  <si>
    <t>fraites@jlab.org</t>
  </si>
  <si>
    <t>renuka@jlab.org</t>
  </si>
  <si>
    <t>gciovati@jlab.org</t>
  </si>
  <si>
    <t>ritendra@jlab.org</t>
  </si>
  <si>
    <t>gen@jlab.org</t>
  </si>
  <si>
    <t>spata@jlab.org</t>
  </si>
  <si>
    <t>ghoshal@jlab.org</t>
  </si>
  <si>
    <t>tolbert@jlab.org</t>
  </si>
  <si>
    <t>jhuff@jlab.org</t>
  </si>
  <si>
    <t>gopinath@jlab.org</t>
  </si>
  <si>
    <t>xgomez@jlab.org</t>
  </si>
  <si>
    <t>lucento@jlab.org</t>
  </si>
  <si>
    <t>haipeng@jlab.org</t>
  </si>
  <si>
    <t>yeg@jlab.org</t>
  </si>
  <si>
    <t>hannesv@jlab.org</t>
  </si>
  <si>
    <t>mccallum@jlab.org</t>
  </si>
  <si>
    <t>hovater@jlab.org</t>
  </si>
  <si>
    <t>cadams@jlab.org</t>
  </si>
  <si>
    <t>huque@jlab.org</t>
  </si>
  <si>
    <t>hundley@jlab.org</t>
  </si>
  <si>
    <t>jasonw@jlab.org</t>
  </si>
  <si>
    <t>jfast@jlab.org</t>
  </si>
  <si>
    <t>brakhas@jlab.org</t>
  </si>
  <si>
    <t>jlamont@jlab.org</t>
  </si>
  <si>
    <t>kashy@jlab.org</t>
  </si>
  <si>
    <t>marchlik@jlab.org</t>
  </si>
  <si>
    <t>meekins@jlab.org</t>
  </si>
  <si>
    <t>nigg@jlab.org</t>
  </si>
  <si>
    <t>okumar@jlab.org</t>
  </si>
  <si>
    <t>patricka@jlab.org</t>
  </si>
  <si>
    <t>qsun@jlab.org</t>
  </si>
  <si>
    <t>renzo@jlab.org</t>
  </si>
  <si>
    <t>rfries@jlab.org</t>
  </si>
  <si>
    <t>scottb@jlab.org</t>
  </si>
  <si>
    <t>sthomas@jlab.org</t>
  </si>
  <si>
    <t>tcoates@jlab.org</t>
  </si>
  <si>
    <t>valente@jlab.org</t>
  </si>
  <si>
    <t>wbaum@jlab.org</t>
  </si>
  <si>
    <t>zorn@jlab.org</t>
  </si>
  <si>
    <t>Open Count</t>
  </si>
  <si>
    <t>Subcontract PO Status Update</t>
  </si>
  <si>
    <t>Updated:</t>
  </si>
  <si>
    <t>NO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</si>
  <si>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</si>
  <si>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</si>
  <si>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</si>
  <si>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</si>
  <si>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</si>
  <si>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</si>
  <si>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</si>
  <si>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</si>
  <si>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</si>
  <si>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</si>
  <si>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</si>
  <si>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</si>
  <si>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</si>
  <si>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NOTES</t>
  </si>
  <si>
    <t>OPEN</t>
  </si>
  <si>
    <t>GIUSEPPINA TENBUSCH</t>
  </si>
  <si>
    <t>24-C0715</t>
  </si>
  <si>
    <t>BFPE INTERNATIONAL INC</t>
  </si>
  <si>
    <t>MICHELE KHASIDIS</t>
  </si>
  <si>
    <t>FRIES, RUSSELL W</t>
  </si>
  <si>
    <t>DOLBECK, JOEL</t>
  </si>
  <si>
    <t>MELISSA TORRES</t>
  </si>
  <si>
    <t>23-C1296</t>
  </si>
  <si>
    <t>CEM LTD</t>
  </si>
  <si>
    <t>THOMAS HURATIAK</t>
  </si>
  <si>
    <t>CUEVAS, CHRIS</t>
  </si>
  <si>
    <t>HURATIAK, THOMAS</t>
  </si>
  <si>
    <t>8/31/22 - has a $0 bal</t>
  </si>
  <si>
    <t>22-C1473</t>
  </si>
  <si>
    <t>COLONIAL WEBB CONTRACTORS</t>
  </si>
  <si>
    <t>CAROLYN STEPNEY</t>
  </si>
  <si>
    <t>24-C0186</t>
  </si>
  <si>
    <t>CORNELL UNIVERSITY</t>
  </si>
  <si>
    <t>VALENTE-FELICIANO, ANNE-M</t>
  </si>
  <si>
    <t>BRITTANY DENNIS</t>
  </si>
  <si>
    <t>HUQUE, NAEEM A</t>
  </si>
  <si>
    <t>HAMPTON UNIVERSITY</t>
  </si>
  <si>
    <t>CONNOR CLARK</t>
  </si>
  <si>
    <t>WILSON, KATHERINE M</t>
  </si>
  <si>
    <t>24-D0362</t>
  </si>
  <si>
    <t>LINDE GMBH</t>
  </si>
  <si>
    <t>MASTRACCI, BRIAN P</t>
  </si>
  <si>
    <t>BHATTACHARYA, RITENDRA N</t>
  </si>
  <si>
    <t>24-D0863</t>
  </si>
  <si>
    <t>MASSACHUSETTS INST OF TEC</t>
  </si>
  <si>
    <t>ENG, BRIAN J</t>
  </si>
  <si>
    <t>YEGNESWARAN, AMRIT S</t>
  </si>
  <si>
    <t>LAMONT, JOSEPH</t>
  </si>
  <si>
    <t>OLD DOMINION UNIV. RESEAR</t>
  </si>
  <si>
    <t>23-D1216</t>
  </si>
  <si>
    <t>Re-opened 4/10/24</t>
  </si>
  <si>
    <t>24-C0335</t>
  </si>
  <si>
    <t>QUANTUM DESIGN INC</t>
  </si>
  <si>
    <t>cclark@jlab.org</t>
  </si>
  <si>
    <t>23-D1614</t>
  </si>
  <si>
    <t>SIEMENS PRODUCT LIFECYCLE</t>
  </si>
  <si>
    <t>COATES, TODD Q</t>
  </si>
  <si>
    <t>SHARON WILLIAMS</t>
  </si>
  <si>
    <t>NIGG, JAMES</t>
  </si>
  <si>
    <t>23-C0220</t>
  </si>
  <si>
    <t xml:space="preserve">TST TACTICAL DEFENSE </t>
  </si>
  <si>
    <t>24-C1073</t>
  </si>
  <si>
    <t>WARWICK PLUMBING&amp;HEATING</t>
  </si>
  <si>
    <t>1st Request - sent 09/10/2024</t>
  </si>
  <si>
    <t>24-D1384</t>
  </si>
  <si>
    <t>AKIMA SUPPORT OPERATIONS</t>
  </si>
  <si>
    <t>No POC listed in CP; use buyer until established</t>
  </si>
  <si>
    <t>24-C0836</t>
  </si>
  <si>
    <t>AMERICAN COMPUTER DEVELOP</t>
  </si>
  <si>
    <t>24-D1314</t>
  </si>
  <si>
    <t>MICHAEL DAVID ROBBINS</t>
  </si>
  <si>
    <t>metzger@jlab.org</t>
  </si>
  <si>
    <t>HUFF, JOHNATHON</t>
  </si>
  <si>
    <t>SCHUCHMAN, MARLA</t>
  </si>
  <si>
    <t>marla@jlab.org</t>
  </si>
  <si>
    <t>torres@jlab.og</t>
  </si>
  <si>
    <t>EUCLID TECHLABS LLC</t>
  </si>
  <si>
    <t>24-C1558</t>
  </si>
  <si>
    <t>24-C0233</t>
  </si>
  <si>
    <t xml:space="preserve">No POC listed in CP; use buyer until established  </t>
  </si>
  <si>
    <t>2nd Request - 09/12/2024</t>
  </si>
  <si>
    <t>keppel@jlab.org</t>
  </si>
  <si>
    <t>michele@jlab.org</t>
  </si>
  <si>
    <t>hammack@jlab.org</t>
  </si>
  <si>
    <t>menia@jlab.org</t>
  </si>
  <si>
    <t>stepney@jlab.org</t>
  </si>
  <si>
    <t>frisby@jlab.org</t>
  </si>
  <si>
    <t>laney@jlab.org</t>
  </si>
  <si>
    <t>josephm@jlab.org</t>
  </si>
  <si>
    <t>maddox@jlab.org</t>
  </si>
  <si>
    <t>drew@jlab.org</t>
  </si>
  <si>
    <t>jwilson@jlab.org</t>
  </si>
  <si>
    <t>ckeith@jlab.org</t>
  </si>
  <si>
    <t>cedric@jlab.org</t>
  </si>
  <si>
    <t>mbevins@jlab.org</t>
  </si>
  <si>
    <t>areilly@jlab.org</t>
  </si>
  <si>
    <t>kelvin@jlab.org</t>
  </si>
  <si>
    <t>swill@jlab.org</t>
  </si>
  <si>
    <t>3rd and FINAL Request - 09/16/2024</t>
  </si>
  <si>
    <t>tdorsey@jlab.org</t>
  </si>
  <si>
    <t>geng@jlab.org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</si>
</sst>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left" vertical="center"/>
    </xf>
    <xf numFmtId="0" fontId="5" fillId="0" borderId="0" xfId="1"/>
    <xf numFmtId="0" fontId="0" fillId="0" borderId="0" xfId="0" applyAlignment="1">
      <alignment horizontal="left"/>
    </xf>
    <xf numFmtId="0" fontId="6" fillId="3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3" borderId="3" xfId="0" applyFont="1" applyFill="1" applyBorder="1"/>
    <xf numFmtId="0" fontId="10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left" vertical="top"/>
    </xf>
  </cellXfs>
  <cellStyles count="2">
    <cellStyle name="Normal" xfId="0" builtinId="0"/>
    <cellStyle name="Normal 2" xfId="1" xr:uid="{686C8364-D871-477A-AC0E-D6D55BD9108D}"/>
  </cellStyles>
  <dxfs count="4"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7A8D4-A753-4085-9798-48B87F3A92E6}">
  <sheetPr codeName="Sheet4">
    <tabColor theme="4" tint="0.39997558519241921"/>
  </sheetPr>
  <dimension ref="A1:Q20"/>
  <sheetViews>
    <sheetView topLeftCell="A4" zoomScale="60" zoomScaleNormal="60" workbookViewId="0">
      <selection activeCell="K18" sqref="K18"/>
    </sheetView>
  </sheetViews>
  <sheetFormatPr defaultColWidth="8.88671875" defaultRowHeight="37.950000000000003" customHeight="1" x14ac:dyDescent="0.25"/>
  <cols>
    <col min="1" max="1" width="12.44140625" style="15" customWidth="1"/>
    <col min="2" max="2" width="3.33203125" style="15" customWidth="1"/>
    <col min="3" max="3" width="15.6640625" style="14" customWidth="1"/>
    <col min="4" max="4" width="11.6640625" style="14" customWidth="1"/>
    <col min="5" max="5" width="44.5546875" style="14" customWidth="1"/>
    <col min="6" max="10" width="13.6640625" style="14" customWidth="1"/>
    <col min="11" max="11" width="32" style="14" bestFit="1" customWidth="1"/>
    <col min="12" max="12" width="23.6640625" style="14" hidden="1" customWidth="1"/>
    <col min="13" max="13" width="39.33203125" style="14" bestFit="1" customWidth="1"/>
    <col min="14" max="14" width="39.109375" style="14" customWidth="1"/>
    <col min="15" max="15" width="23.109375" style="14" bestFit="1" customWidth="1"/>
    <col min="16" max="16" width="25" style="14" customWidth="1"/>
    <col min="17" max="17" width="58.6640625" style="14" customWidth="1"/>
    <col min="18" max="16384" width="8.88671875" style="15"/>
  </cols>
  <sheetData>
    <row r="1" spans="1:17" ht="37.950000000000003" customHeight="1" x14ac:dyDescent="0.3">
      <c r="A1" s="10" t="s">
        <v>60</v>
      </c>
      <c r="B1" s="27" t="s">
        <v>61</v>
      </c>
      <c r="C1" s="28"/>
      <c r="D1" s="28"/>
      <c r="E1" s="28"/>
      <c r="F1" s="11"/>
      <c r="G1" s="12" t="s">
        <v>62</v>
      </c>
      <c r="H1" s="13">
        <v>45524</v>
      </c>
      <c r="I1" s="11"/>
      <c r="J1" s="11"/>
      <c r="K1" s="11"/>
      <c r="L1" s="11"/>
      <c r="M1" s="13"/>
      <c r="N1" s="12"/>
      <c r="O1" s="12"/>
      <c r="P1" s="11"/>
    </row>
    <row r="2" spans="1:17" ht="9.6" customHeight="1" thickBot="1" x14ac:dyDescent="0.3">
      <c r="A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7" ht="64.2" customHeight="1" thickBot="1" x14ac:dyDescent="0.3">
      <c r="A3" s="18">
        <f>COUNTIF(D4:D20,"Open")</f>
        <v>17</v>
      </c>
      <c r="B3" s="22"/>
      <c r="C3" s="23" t="s">
        <v>63</v>
      </c>
      <c r="D3" s="24" t="s">
        <v>64</v>
      </c>
      <c r="E3" s="24" t="s">
        <v>65</v>
      </c>
      <c r="F3" s="24" t="s">
        <v>66</v>
      </c>
      <c r="G3" s="24" t="s">
        <v>67</v>
      </c>
      <c r="H3" s="24" t="s">
        <v>68</v>
      </c>
      <c r="I3" s="24" t="s">
        <v>69</v>
      </c>
      <c r="J3" s="24" t="s">
        <v>70</v>
      </c>
      <c r="K3" s="24" t="s">
        <v>71</v>
      </c>
      <c r="L3" s="24" t="s">
        <v>72</v>
      </c>
      <c r="M3" s="24" t="s">
        <v>73</v>
      </c>
      <c r="N3" s="24" t="s">
        <v>74</v>
      </c>
      <c r="O3" s="24" t="s">
        <v>75</v>
      </c>
      <c r="P3" s="24" t="s">
        <v>76</v>
      </c>
      <c r="Q3" s="25" t="s">
        <v>77</v>
      </c>
    </row>
    <row r="4" spans="1:17" ht="37.950000000000003" customHeight="1" x14ac:dyDescent="0.25">
      <c r="C4" s="19" t="s">
        <v>128</v>
      </c>
      <c r="D4" s="19" t="s">
        <v>78</v>
      </c>
      <c r="E4" s="19" t="s">
        <v>129</v>
      </c>
      <c r="F4" s="20">
        <v>119.97019999999999</v>
      </c>
      <c r="G4" s="20">
        <v>39.990870000000001</v>
      </c>
      <c r="H4" s="20">
        <v>0</v>
      </c>
      <c r="I4" s="20">
        <v>79.97932999999999</v>
      </c>
      <c r="J4" s="20">
        <v>119.97019999999999</v>
      </c>
      <c r="K4" s="19" t="s">
        <v>85</v>
      </c>
      <c r="L4" s="19" t="e">
        <v>#VALUE!</v>
      </c>
      <c r="M4" s="19"/>
      <c r="N4" s="19" t="s">
        <v>136</v>
      </c>
      <c r="O4" s="19" t="s">
        <v>139</v>
      </c>
      <c r="P4" s="19" t="s">
        <v>29</v>
      </c>
      <c r="Q4" s="19" t="s">
        <v>130</v>
      </c>
    </row>
    <row r="5" spans="1:17" ht="37.950000000000003" customHeight="1" x14ac:dyDescent="0.25">
      <c r="C5" s="19" t="s">
        <v>131</v>
      </c>
      <c r="D5" s="19" t="s">
        <v>78</v>
      </c>
      <c r="E5" s="19" t="s">
        <v>132</v>
      </c>
      <c r="F5" s="20">
        <v>632.54196000000002</v>
      </c>
      <c r="G5" s="20">
        <v>9.3275600000000001</v>
      </c>
      <c r="H5" s="20">
        <v>9.3275600000000001</v>
      </c>
      <c r="I5" s="20">
        <v>623.21440000000007</v>
      </c>
      <c r="J5" s="20">
        <v>623.21440000000007</v>
      </c>
      <c r="K5" s="19" t="s">
        <v>88</v>
      </c>
      <c r="L5" s="19" t="e">
        <v>#VALUE!</v>
      </c>
      <c r="M5" s="19" t="s">
        <v>89</v>
      </c>
      <c r="N5" s="19" t="s">
        <v>90</v>
      </c>
      <c r="O5" s="19" t="s">
        <v>15</v>
      </c>
      <c r="P5" s="19" t="s">
        <v>14</v>
      </c>
      <c r="Q5" s="19"/>
    </row>
    <row r="6" spans="1:17" ht="37.950000000000003" customHeight="1" x14ac:dyDescent="0.25">
      <c r="C6" s="19" t="s">
        <v>80</v>
      </c>
      <c r="D6" s="19" t="s">
        <v>78</v>
      </c>
      <c r="E6" s="19" t="s">
        <v>81</v>
      </c>
      <c r="F6" s="20">
        <v>731.23400000000004</v>
      </c>
      <c r="G6" s="20">
        <v>496.01903999999996</v>
      </c>
      <c r="H6" s="20">
        <v>496.00900000000001</v>
      </c>
      <c r="I6" s="20">
        <v>235.21496000000008</v>
      </c>
      <c r="J6" s="20">
        <v>235.22500000000002</v>
      </c>
      <c r="K6" s="19" t="s">
        <v>82</v>
      </c>
      <c r="L6" s="19" t="e">
        <v>#VALUE!</v>
      </c>
      <c r="M6" s="19" t="s">
        <v>83</v>
      </c>
      <c r="N6" s="19" t="s">
        <v>84</v>
      </c>
      <c r="O6" s="19" t="s">
        <v>53</v>
      </c>
      <c r="P6" s="19" t="s">
        <v>10</v>
      </c>
      <c r="Q6" s="19"/>
    </row>
    <row r="7" spans="1:17" ht="37.950000000000003" customHeight="1" x14ac:dyDescent="0.25">
      <c r="C7" s="19" t="s">
        <v>86</v>
      </c>
      <c r="D7" s="19" t="s">
        <v>78</v>
      </c>
      <c r="E7" s="19" t="s">
        <v>87</v>
      </c>
      <c r="F7" s="20">
        <v>544.69500000000005</v>
      </c>
      <c r="G7" s="20">
        <v>378.995</v>
      </c>
      <c r="H7" s="20">
        <v>378.995</v>
      </c>
      <c r="I7" s="20">
        <v>165.70000000000005</v>
      </c>
      <c r="J7" s="20">
        <v>165.70000000000005</v>
      </c>
      <c r="K7" s="19" t="s">
        <v>88</v>
      </c>
      <c r="L7" s="19" t="e">
        <v>#VALUE!</v>
      </c>
      <c r="M7" s="19" t="s">
        <v>89</v>
      </c>
      <c r="N7" s="19" t="s">
        <v>90</v>
      </c>
      <c r="O7" s="19" t="s">
        <v>15</v>
      </c>
      <c r="P7" s="19" t="s">
        <v>14</v>
      </c>
      <c r="Q7" s="19" t="s">
        <v>91</v>
      </c>
    </row>
    <row r="8" spans="1:17" ht="37.950000000000003" customHeight="1" x14ac:dyDescent="0.25">
      <c r="C8" s="19" t="s">
        <v>92</v>
      </c>
      <c r="D8" s="19" t="s">
        <v>78</v>
      </c>
      <c r="E8" s="19" t="s">
        <v>93</v>
      </c>
      <c r="F8" s="20">
        <v>925.70197999999993</v>
      </c>
      <c r="G8" s="20">
        <v>832.08488999999997</v>
      </c>
      <c r="H8" s="20">
        <v>832.08100000000002</v>
      </c>
      <c r="I8" s="20">
        <v>93.617089999999962</v>
      </c>
      <c r="J8" s="20">
        <v>93.620979999999918</v>
      </c>
      <c r="K8" s="19" t="s">
        <v>94</v>
      </c>
      <c r="L8" s="19" t="e">
        <v>#VALUE!</v>
      </c>
      <c r="M8" s="19" t="s">
        <v>83</v>
      </c>
      <c r="N8" s="19" t="s">
        <v>84</v>
      </c>
      <c r="O8" s="19" t="s">
        <v>53</v>
      </c>
      <c r="P8" s="19" t="s">
        <v>10</v>
      </c>
      <c r="Q8" s="19"/>
    </row>
    <row r="9" spans="1:17" ht="37.950000000000003" customHeight="1" x14ac:dyDescent="0.25">
      <c r="C9" s="19" t="s">
        <v>95</v>
      </c>
      <c r="D9" s="19" t="s">
        <v>78</v>
      </c>
      <c r="E9" s="19" t="s">
        <v>96</v>
      </c>
      <c r="F9" s="20">
        <v>427.589</v>
      </c>
      <c r="G9" s="20">
        <v>0</v>
      </c>
      <c r="H9" s="20">
        <v>0</v>
      </c>
      <c r="I9" s="20">
        <v>427.589</v>
      </c>
      <c r="J9" s="20">
        <v>427.589</v>
      </c>
      <c r="K9" s="19" t="s">
        <v>82</v>
      </c>
      <c r="L9" s="19" t="e">
        <v>#VALUE!</v>
      </c>
      <c r="M9" s="19" t="s">
        <v>97</v>
      </c>
      <c r="N9" s="19" t="s">
        <v>8</v>
      </c>
      <c r="O9" s="19" t="s">
        <v>57</v>
      </c>
      <c r="P9" s="19" t="s">
        <v>8</v>
      </c>
      <c r="Q9" s="19"/>
    </row>
    <row r="10" spans="1:17" ht="37.950000000000003" customHeight="1" x14ac:dyDescent="0.25">
      <c r="C10" s="19" t="s">
        <v>141</v>
      </c>
      <c r="D10" s="19" t="s">
        <v>78</v>
      </c>
      <c r="E10" s="19" t="s">
        <v>140</v>
      </c>
      <c r="F10" s="20">
        <v>335.4</v>
      </c>
      <c r="G10" s="20">
        <v>0</v>
      </c>
      <c r="H10" s="20">
        <v>0</v>
      </c>
      <c r="I10" s="20">
        <v>335.4</v>
      </c>
      <c r="J10" s="20">
        <v>335.4</v>
      </c>
      <c r="K10" s="19" t="s">
        <v>101</v>
      </c>
      <c r="L10" s="19" t="e">
        <v>#VALUE!</v>
      </c>
      <c r="M10" s="19"/>
      <c r="N10" s="19" t="s">
        <v>8</v>
      </c>
      <c r="O10" s="19" t="s">
        <v>117</v>
      </c>
      <c r="P10" s="19" t="s">
        <v>8</v>
      </c>
      <c r="Q10" s="19" t="s">
        <v>130</v>
      </c>
    </row>
    <row r="11" spans="1:17" ht="37.950000000000003" customHeight="1" x14ac:dyDescent="0.25">
      <c r="C11" s="19" t="s">
        <v>142</v>
      </c>
      <c r="D11" s="19" t="s">
        <v>78</v>
      </c>
      <c r="E11" s="19" t="s">
        <v>100</v>
      </c>
      <c r="F11" s="20">
        <v>11.601240000000001</v>
      </c>
      <c r="G11" s="20">
        <v>0</v>
      </c>
      <c r="H11" s="20">
        <v>0</v>
      </c>
      <c r="I11" s="20">
        <v>11.601240000000001</v>
      </c>
      <c r="J11" s="20">
        <v>11.601240000000001</v>
      </c>
      <c r="K11" s="19" t="s">
        <v>98</v>
      </c>
      <c r="L11" s="19" t="e">
        <v>#VALUE!</v>
      </c>
      <c r="M11" s="19"/>
      <c r="N11" s="19" t="s">
        <v>8</v>
      </c>
      <c r="O11" s="19" t="s">
        <v>28</v>
      </c>
      <c r="P11" s="19" t="s">
        <v>8</v>
      </c>
      <c r="Q11" s="19" t="s">
        <v>143</v>
      </c>
    </row>
    <row r="12" spans="1:17" ht="37.950000000000003" customHeight="1" x14ac:dyDescent="0.25">
      <c r="C12" s="19" t="s">
        <v>103</v>
      </c>
      <c r="D12" s="19" t="s">
        <v>78</v>
      </c>
      <c r="E12" s="19" t="s">
        <v>104</v>
      </c>
      <c r="F12" s="20">
        <v>160.83042</v>
      </c>
      <c r="G12" s="20">
        <v>122.35333</v>
      </c>
      <c r="H12" s="20">
        <v>122.35333</v>
      </c>
      <c r="I12" s="20">
        <v>38.477090000000004</v>
      </c>
      <c r="J12" s="20">
        <v>38.477090000000004</v>
      </c>
      <c r="K12" s="19" t="s">
        <v>101</v>
      </c>
      <c r="L12" s="19" t="e">
        <v>#VALUE!</v>
      </c>
      <c r="M12" s="19" t="s">
        <v>105</v>
      </c>
      <c r="N12" s="19" t="s">
        <v>106</v>
      </c>
      <c r="O12" s="19" t="s">
        <v>9</v>
      </c>
      <c r="P12" s="19" t="s">
        <v>24</v>
      </c>
      <c r="Q12" s="19"/>
    </row>
    <row r="13" spans="1:17" ht="37.950000000000003" customHeight="1" x14ac:dyDescent="0.25">
      <c r="C13" s="19" t="s">
        <v>107</v>
      </c>
      <c r="D13" s="19" t="s">
        <v>78</v>
      </c>
      <c r="E13" s="19" t="s">
        <v>108</v>
      </c>
      <c r="F13" s="20">
        <v>189.8</v>
      </c>
      <c r="G13" s="20">
        <v>28.706</v>
      </c>
      <c r="H13" s="20">
        <v>0</v>
      </c>
      <c r="I13" s="20">
        <v>161.09400000000002</v>
      </c>
      <c r="J13" s="20">
        <v>189.8</v>
      </c>
      <c r="K13" s="19" t="s">
        <v>79</v>
      </c>
      <c r="L13" s="19" t="e">
        <v>#VALUE!</v>
      </c>
      <c r="M13" s="19" t="s">
        <v>109</v>
      </c>
      <c r="N13" s="19" t="s">
        <v>110</v>
      </c>
      <c r="O13" s="19" t="s">
        <v>5</v>
      </c>
      <c r="P13" s="19" t="s">
        <v>34</v>
      </c>
      <c r="Q13" s="19"/>
    </row>
    <row r="14" spans="1:17" ht="37.950000000000003" customHeight="1" x14ac:dyDescent="0.25">
      <c r="C14" s="19" t="s">
        <v>133</v>
      </c>
      <c r="D14" s="19" t="s">
        <v>78</v>
      </c>
      <c r="E14" s="19" t="s">
        <v>134</v>
      </c>
      <c r="F14" s="20">
        <v>65</v>
      </c>
      <c r="G14" s="20">
        <v>20.000499999999999</v>
      </c>
      <c r="H14" s="20">
        <v>20</v>
      </c>
      <c r="I14" s="20">
        <v>44.999499999999998</v>
      </c>
      <c r="J14" s="20">
        <v>45</v>
      </c>
      <c r="K14" s="19" t="s">
        <v>85</v>
      </c>
      <c r="L14" s="19" t="e">
        <v>#VALUE!</v>
      </c>
      <c r="M14" s="19" t="s">
        <v>111</v>
      </c>
      <c r="N14" s="19" t="s">
        <v>137</v>
      </c>
      <c r="O14" s="19" t="s">
        <v>44</v>
      </c>
      <c r="P14" s="19" t="s">
        <v>138</v>
      </c>
      <c r="Q14" s="19"/>
    </row>
    <row r="15" spans="1:17" ht="37.950000000000003" customHeight="1" x14ac:dyDescent="0.25">
      <c r="C15" s="19" t="s">
        <v>113</v>
      </c>
      <c r="D15" s="19" t="s">
        <v>78</v>
      </c>
      <c r="E15" s="19" t="s">
        <v>112</v>
      </c>
      <c r="F15" s="20">
        <v>213.17627999999999</v>
      </c>
      <c r="G15" s="20">
        <v>179.31020999999998</v>
      </c>
      <c r="H15" s="20">
        <v>179.30936</v>
      </c>
      <c r="I15" s="20">
        <v>33.866070000000008</v>
      </c>
      <c r="J15" s="20">
        <v>33.866919999999993</v>
      </c>
      <c r="K15" s="19" t="s">
        <v>98</v>
      </c>
      <c r="L15" s="19" t="e">
        <v>#VALUE!</v>
      </c>
      <c r="M15" s="19" t="s">
        <v>99</v>
      </c>
      <c r="N15" s="19" t="s">
        <v>102</v>
      </c>
      <c r="O15" s="19" t="s">
        <v>39</v>
      </c>
      <c r="P15" s="19" t="s">
        <v>20</v>
      </c>
      <c r="Q15" s="19" t="s">
        <v>114</v>
      </c>
    </row>
    <row r="16" spans="1:17" ht="37.950000000000003" customHeight="1" x14ac:dyDescent="0.25">
      <c r="C16" s="19" t="s">
        <v>115</v>
      </c>
      <c r="D16" s="19" t="s">
        <v>78</v>
      </c>
      <c r="E16" s="19" t="s">
        <v>116</v>
      </c>
      <c r="F16" s="20">
        <v>749.24</v>
      </c>
      <c r="G16" s="20">
        <v>573.16859999999997</v>
      </c>
      <c r="H16" s="20">
        <v>0</v>
      </c>
      <c r="I16" s="20">
        <v>176.07140000000004</v>
      </c>
      <c r="J16" s="20">
        <v>749.24</v>
      </c>
      <c r="K16" s="19" t="s">
        <v>88</v>
      </c>
      <c r="L16" s="19" t="e">
        <v>#VALUE!</v>
      </c>
      <c r="M16" s="19" t="s">
        <v>97</v>
      </c>
      <c r="N16" s="19" t="s">
        <v>90</v>
      </c>
      <c r="O16" s="19" t="s">
        <v>57</v>
      </c>
      <c r="P16" s="19" t="s">
        <v>14</v>
      </c>
      <c r="Q16" s="19"/>
    </row>
    <row r="17" spans="3:17" ht="37.950000000000003" customHeight="1" x14ac:dyDescent="0.25">
      <c r="C17" s="19" t="s">
        <v>118</v>
      </c>
      <c r="D17" s="19" t="s">
        <v>78</v>
      </c>
      <c r="E17" s="19" t="s">
        <v>119</v>
      </c>
      <c r="F17" s="20">
        <v>194.46</v>
      </c>
      <c r="G17" s="20">
        <v>0</v>
      </c>
      <c r="H17" s="20">
        <v>0</v>
      </c>
      <c r="I17" s="20">
        <v>194.46</v>
      </c>
      <c r="J17" s="20">
        <v>194.46</v>
      </c>
      <c r="K17" s="19" t="s">
        <v>98</v>
      </c>
      <c r="L17" s="19" t="e">
        <v>#VALUE!</v>
      </c>
      <c r="M17" s="19" t="s">
        <v>120</v>
      </c>
      <c r="N17" s="19" t="s">
        <v>8</v>
      </c>
      <c r="O17" s="19" t="s">
        <v>56</v>
      </c>
      <c r="P17" s="19" t="s">
        <v>8</v>
      </c>
      <c r="Q17" s="19"/>
    </row>
    <row r="18" spans="3:17" ht="37.950000000000003" customHeight="1" x14ac:dyDescent="0.25">
      <c r="C18" s="19" t="s">
        <v>123</v>
      </c>
      <c r="D18" s="19" t="s">
        <v>78</v>
      </c>
      <c r="E18" s="19" t="s">
        <v>124</v>
      </c>
      <c r="F18" s="20">
        <v>249.88499999999999</v>
      </c>
      <c r="G18" s="20">
        <v>180.41696999999999</v>
      </c>
      <c r="H18" s="20">
        <v>180.41</v>
      </c>
      <c r="I18" s="20">
        <v>69.468029999999999</v>
      </c>
      <c r="J18" s="20">
        <v>69.474999999999994</v>
      </c>
      <c r="K18" s="19" t="s">
        <v>121</v>
      </c>
      <c r="L18" s="19" t="e">
        <v>#VALUE!</v>
      </c>
      <c r="M18" s="19" t="s">
        <v>83</v>
      </c>
      <c r="N18" s="19" t="s">
        <v>84</v>
      </c>
      <c r="O18" s="19" t="s">
        <v>53</v>
      </c>
      <c r="P18" s="19" t="s">
        <v>10</v>
      </c>
      <c r="Q18" s="19"/>
    </row>
    <row r="19" spans="3:17" ht="37.950000000000003" customHeight="1" x14ac:dyDescent="0.25">
      <c r="C19" s="19" t="s">
        <v>103</v>
      </c>
      <c r="D19" s="19" t="s">
        <v>78</v>
      </c>
      <c r="E19" s="19" t="s">
        <v>124</v>
      </c>
      <c r="F19" s="20">
        <v>160.83042</v>
      </c>
      <c r="G19" s="20">
        <v>122.35333</v>
      </c>
      <c r="H19" s="20">
        <v>122.35333</v>
      </c>
      <c r="I19" s="20">
        <v>38.477090000000004</v>
      </c>
      <c r="J19" s="20">
        <v>38.477090000000004</v>
      </c>
      <c r="K19" s="19" t="s">
        <v>101</v>
      </c>
      <c r="L19" s="19" t="e">
        <v>#VALUE!</v>
      </c>
      <c r="M19" s="19" t="s">
        <v>105</v>
      </c>
      <c r="N19" s="19" t="s">
        <v>106</v>
      </c>
      <c r="O19" s="19" t="s">
        <v>9</v>
      </c>
      <c r="P19" s="19" t="s">
        <v>24</v>
      </c>
      <c r="Q19" s="19"/>
    </row>
    <row r="20" spans="3:17" ht="37.950000000000003" customHeight="1" x14ac:dyDescent="0.25">
      <c r="C20" s="19" t="s">
        <v>125</v>
      </c>
      <c r="D20" s="19" t="s">
        <v>78</v>
      </c>
      <c r="E20" s="19" t="s">
        <v>126</v>
      </c>
      <c r="F20" s="20">
        <v>1701.0039999999999</v>
      </c>
      <c r="G20" s="20">
        <v>123.95216000000001</v>
      </c>
      <c r="H20" s="20">
        <v>123.94199999999999</v>
      </c>
      <c r="I20" s="20">
        <v>1577.0518399999999</v>
      </c>
      <c r="J20" s="20">
        <v>1577.0619999999999</v>
      </c>
      <c r="K20" s="19" t="s">
        <v>94</v>
      </c>
      <c r="L20" s="19" t="e">
        <v>#VALUE!</v>
      </c>
      <c r="M20" s="19" t="s">
        <v>122</v>
      </c>
      <c r="N20" s="19" t="s">
        <v>83</v>
      </c>
      <c r="O20" s="19" t="s">
        <v>48</v>
      </c>
      <c r="P20" s="19" t="s">
        <v>53</v>
      </c>
      <c r="Q20" s="19"/>
    </row>
  </sheetData>
  <mergeCells count="1">
    <mergeCell ref="B1:E1"/>
  </mergeCells>
  <conditionalFormatting sqref="D2:D3">
    <cfRule type="cellIs" dxfId="3" priority="1" operator="equal">
      <formula>"System Closed"</formula>
    </cfRule>
  </conditionalFormatting>
  <conditionalFormatting sqref="H1 M1">
    <cfRule type="containsText" dxfId="2" priority="3" operator="containsText" text="DONE">
      <formula>NOT(ISERROR(SEARCH("DONE",H1)))</formula>
    </cfRule>
    <cfRule type="containsText" dxfId="1" priority="4" operator="containsText" text="NEW">
      <formula>NOT(ISERROR(SEARCH("NEW",H1)))</formula>
    </cfRule>
  </conditionalFormatting>
  <conditionalFormatting sqref="P2 Q3">
    <cfRule type="containsText" dxfId="0" priority="2" operator="containsText" text="DEOB">
      <formula>NOT(ISERROR(SEARCH("DEOB",P2)))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C54C-13F7-43E9-9F86-3E1B4CA9F083}">
  <sheetPr codeName="Sheet1">
    <tabColor theme="4" tint="0.59999389629810485"/>
  </sheetPr>
  <dimension ref="A1:Q85"/>
  <sheetViews>
    <sheetView tabSelected="1" workbookViewId="0">
      <selection activeCell="V34" sqref="V34"/>
    </sheetView>
  </sheetViews>
  <sheetFormatPr defaultRowHeight="14.4" x14ac:dyDescent="0.3"/>
  <cols>
    <col min="2" max="2" width="3.6640625" bestFit="1" customWidth="1"/>
    <col min="3" max="3" width="17" bestFit="1" customWidth="1"/>
    <col min="4" max="4" width="3.5546875" bestFit="1" customWidth="1"/>
    <col min="5" max="5" width="16.6640625" bestFit="1" customWidth="1"/>
    <col min="8" max="8" width="3.6640625" bestFit="1" customWidth="1"/>
    <col min="9" max="9" width="16.88671875" bestFit="1" customWidth="1"/>
    <col min="10" max="10" width="3.5546875" bestFit="1" customWidth="1"/>
    <col min="11" max="11" width="16.109375" bestFit="1" customWidth="1"/>
    <col min="14" max="14" width="3.6640625" bestFit="1" customWidth="1"/>
    <col min="15" max="15" width="18" customWidth="1"/>
    <col min="16" max="16" width="3.5546875" bestFit="1" customWidth="1"/>
    <col min="17" max="17" width="16.6640625" customWidth="1"/>
  </cols>
  <sheetData>
    <row r="1" spans="1:17" x14ac:dyDescent="0.3">
      <c r="A1" s="1" t="s">
        <v>0</v>
      </c>
    </row>
    <row r="2" spans="1:17" x14ac:dyDescent="0.3">
      <c r="A2" s="1"/>
    </row>
    <row r="4" spans="1:17" x14ac:dyDescent="0.3">
      <c r="A4" s="2" t="s">
        <v>127</v>
      </c>
      <c r="B4" s="3"/>
      <c r="C4" s="3"/>
      <c r="D4" s="3"/>
      <c r="E4" s="3"/>
      <c r="G4" s="2" t="s">
        <v>144</v>
      </c>
      <c r="H4" s="3"/>
      <c r="I4" s="3"/>
      <c r="J4" s="3"/>
      <c r="K4" s="3"/>
      <c r="M4" s="2" t="s">
        <v>162</v>
      </c>
      <c r="N4" s="3"/>
      <c r="O4" s="3"/>
      <c r="P4" s="3"/>
      <c r="Q4" s="3"/>
    </row>
    <row r="5" spans="1:17" x14ac:dyDescent="0.3">
      <c r="A5" s="4" t="s">
        <v>1</v>
      </c>
      <c r="G5" s="4" t="s">
        <v>2</v>
      </c>
      <c r="M5" s="4" t="s">
        <v>3</v>
      </c>
    </row>
    <row r="6" spans="1:17" x14ac:dyDescent="0.3">
      <c r="B6" s="5" t="s">
        <v>4</v>
      </c>
      <c r="C6" t="s">
        <v>5</v>
      </c>
      <c r="D6" s="5" t="s">
        <v>6</v>
      </c>
      <c r="E6" t="s">
        <v>7</v>
      </c>
      <c r="H6" s="5" t="s">
        <v>4</v>
      </c>
      <c r="I6" t="s">
        <v>5</v>
      </c>
      <c r="J6" s="5" t="s">
        <v>6</v>
      </c>
      <c r="K6" t="s">
        <v>7</v>
      </c>
      <c r="M6" t="s">
        <v>8</v>
      </c>
      <c r="N6" s="5" t="s">
        <v>4</v>
      </c>
      <c r="O6" t="s">
        <v>5</v>
      </c>
      <c r="P6" s="5" t="s">
        <v>6</v>
      </c>
      <c r="Q6" t="s">
        <v>7</v>
      </c>
    </row>
    <row r="7" spans="1:17" x14ac:dyDescent="0.3">
      <c r="C7" t="s">
        <v>9</v>
      </c>
      <c r="E7" s="26" t="s">
        <v>10</v>
      </c>
      <c r="I7" t="s">
        <v>9</v>
      </c>
      <c r="K7" t="s">
        <v>10</v>
      </c>
      <c r="O7" t="s">
        <v>9</v>
      </c>
      <c r="Q7" t="s">
        <v>10</v>
      </c>
    </row>
    <row r="8" spans="1:17" x14ac:dyDescent="0.3">
      <c r="C8" s="21" t="s">
        <v>117</v>
      </c>
      <c r="E8" t="s">
        <v>12</v>
      </c>
      <c r="I8" t="s">
        <v>117</v>
      </c>
      <c r="K8" t="s">
        <v>12</v>
      </c>
      <c r="M8" t="s">
        <v>8</v>
      </c>
      <c r="O8" t="s">
        <v>117</v>
      </c>
      <c r="Q8" t="s">
        <v>12</v>
      </c>
    </row>
    <row r="9" spans="1:17" x14ac:dyDescent="0.3">
      <c r="C9" t="s">
        <v>11</v>
      </c>
      <c r="E9" s="26" t="s">
        <v>14</v>
      </c>
      <c r="I9" t="s">
        <v>11</v>
      </c>
      <c r="K9" t="s">
        <v>14</v>
      </c>
      <c r="O9" t="s">
        <v>15</v>
      </c>
      <c r="Q9" s="6" t="s">
        <v>14</v>
      </c>
    </row>
    <row r="10" spans="1:17" x14ac:dyDescent="0.3">
      <c r="C10" s="21" t="s">
        <v>13</v>
      </c>
      <c r="E10" t="s">
        <v>16</v>
      </c>
      <c r="I10" t="s">
        <v>13</v>
      </c>
      <c r="K10" t="s">
        <v>16</v>
      </c>
      <c r="M10" t="s">
        <v>8</v>
      </c>
      <c r="O10" t="s">
        <v>39</v>
      </c>
      <c r="Q10" s="6" t="s">
        <v>29</v>
      </c>
    </row>
    <row r="11" spans="1:17" x14ac:dyDescent="0.3">
      <c r="C11" s="21" t="s">
        <v>15</v>
      </c>
      <c r="E11" s="26" t="s">
        <v>29</v>
      </c>
      <c r="I11" t="s">
        <v>15</v>
      </c>
      <c r="K11" t="s">
        <v>29</v>
      </c>
      <c r="M11" t="s">
        <v>8</v>
      </c>
      <c r="O11" t="s">
        <v>44</v>
      </c>
      <c r="Q11" t="s">
        <v>20</v>
      </c>
    </row>
    <row r="12" spans="1:17" x14ac:dyDescent="0.3">
      <c r="C12" t="s">
        <v>17</v>
      </c>
      <c r="E12" t="s">
        <v>18</v>
      </c>
      <c r="I12" t="s">
        <v>17</v>
      </c>
      <c r="K12" t="s">
        <v>20</v>
      </c>
      <c r="M12" t="s">
        <v>8</v>
      </c>
      <c r="O12" t="s">
        <v>48</v>
      </c>
      <c r="Q12" t="s">
        <v>138</v>
      </c>
    </row>
    <row r="13" spans="1:17" x14ac:dyDescent="0.3">
      <c r="C13" t="s">
        <v>19</v>
      </c>
      <c r="E13" s="26" t="s">
        <v>20</v>
      </c>
      <c r="I13" t="s">
        <v>23</v>
      </c>
      <c r="K13" t="s">
        <v>138</v>
      </c>
      <c r="M13" t="s">
        <v>8</v>
      </c>
      <c r="O13" t="s">
        <v>53</v>
      </c>
      <c r="Q13" t="s">
        <v>53</v>
      </c>
    </row>
    <row r="14" spans="1:17" x14ac:dyDescent="0.3">
      <c r="C14" s="21" t="s">
        <v>21</v>
      </c>
      <c r="E14" t="s">
        <v>138</v>
      </c>
      <c r="I14" t="s">
        <v>30</v>
      </c>
      <c r="K14" s="7" t="s">
        <v>24</v>
      </c>
      <c r="O14" t="s">
        <v>56</v>
      </c>
      <c r="Q14" s="6" t="s">
        <v>24</v>
      </c>
    </row>
    <row r="15" spans="1:17" x14ac:dyDescent="0.3">
      <c r="C15" s="21" t="s">
        <v>23</v>
      </c>
      <c r="E15" t="s">
        <v>22</v>
      </c>
      <c r="I15" t="s">
        <v>33</v>
      </c>
      <c r="K15" s="7" t="s">
        <v>26</v>
      </c>
      <c r="M15" t="s">
        <v>8</v>
      </c>
      <c r="O15" s="6" t="s">
        <v>28</v>
      </c>
      <c r="Q15" t="s">
        <v>34</v>
      </c>
    </row>
    <row r="16" spans="1:17" x14ac:dyDescent="0.3">
      <c r="C16" t="s">
        <v>25</v>
      </c>
      <c r="E16" s="26" t="s">
        <v>24</v>
      </c>
      <c r="I16" t="s">
        <v>39</v>
      </c>
      <c r="K16" t="s">
        <v>34</v>
      </c>
      <c r="M16" t="s">
        <v>8</v>
      </c>
      <c r="O16" t="s">
        <v>139</v>
      </c>
    </row>
    <row r="17" spans="3:17" ht="15" thickBot="1" x14ac:dyDescent="0.35">
      <c r="C17" t="s">
        <v>27</v>
      </c>
      <c r="E17" s="26" t="s">
        <v>26</v>
      </c>
      <c r="I17" t="s">
        <v>44</v>
      </c>
      <c r="K17" s="9"/>
      <c r="O17" t="s">
        <v>57</v>
      </c>
      <c r="Q17" s="29" t="s">
        <v>163</v>
      </c>
    </row>
    <row r="18" spans="3:17" ht="15" thickBot="1" x14ac:dyDescent="0.35">
      <c r="C18" s="21" t="s">
        <v>30</v>
      </c>
      <c r="E18" t="s">
        <v>31</v>
      </c>
      <c r="I18" t="s">
        <v>46</v>
      </c>
      <c r="K18" t="s">
        <v>145</v>
      </c>
      <c r="Q18" s="29" t="s">
        <v>145</v>
      </c>
    </row>
    <row r="19" spans="3:17" ht="15" thickBot="1" x14ac:dyDescent="0.35">
      <c r="C19" s="21" t="s">
        <v>33</v>
      </c>
      <c r="E19" t="s">
        <v>34</v>
      </c>
      <c r="I19" t="s">
        <v>47</v>
      </c>
      <c r="K19" t="s">
        <v>159</v>
      </c>
      <c r="Q19" s="29" t="s">
        <v>164</v>
      </c>
    </row>
    <row r="20" spans="3:17" ht="15" thickBot="1" x14ac:dyDescent="0.35">
      <c r="C20" s="21" t="s">
        <v>35</v>
      </c>
      <c r="I20" t="s">
        <v>48</v>
      </c>
      <c r="K20" t="s">
        <v>157</v>
      </c>
      <c r="Q20" s="29" t="s">
        <v>151</v>
      </c>
    </row>
    <row r="21" spans="3:17" ht="15" thickBot="1" x14ac:dyDescent="0.35">
      <c r="C21" t="s">
        <v>37</v>
      </c>
      <c r="E21" t="s">
        <v>36</v>
      </c>
      <c r="I21" t="s">
        <v>52</v>
      </c>
      <c r="K21" t="s">
        <v>156</v>
      </c>
      <c r="Q21" s="29" t="s">
        <v>155</v>
      </c>
    </row>
    <row r="22" spans="3:17" ht="15" thickBot="1" x14ac:dyDescent="0.35">
      <c r="C22" t="s">
        <v>39</v>
      </c>
      <c r="E22" t="s">
        <v>43</v>
      </c>
      <c r="I22" t="s">
        <v>53</v>
      </c>
      <c r="K22" t="s">
        <v>154</v>
      </c>
      <c r="Q22" s="29" t="s">
        <v>158</v>
      </c>
    </row>
    <row r="23" spans="3:17" ht="15" thickBot="1" x14ac:dyDescent="0.35">
      <c r="C23" s="21" t="s">
        <v>41</v>
      </c>
      <c r="E23" t="s">
        <v>38</v>
      </c>
      <c r="I23" t="s">
        <v>56</v>
      </c>
      <c r="K23" t="s">
        <v>150</v>
      </c>
      <c r="Q23" s="29" t="s">
        <v>159</v>
      </c>
    </row>
    <row r="24" spans="3:17" ht="15" thickBot="1" x14ac:dyDescent="0.35">
      <c r="C24" t="s">
        <v>42</v>
      </c>
      <c r="E24" t="s">
        <v>40</v>
      </c>
      <c r="I24" t="s">
        <v>28</v>
      </c>
      <c r="K24" t="s">
        <v>25</v>
      </c>
      <c r="Q24" s="29" t="s">
        <v>160</v>
      </c>
    </row>
    <row r="25" spans="3:17" ht="15" thickBot="1" x14ac:dyDescent="0.35">
      <c r="C25" t="s">
        <v>44</v>
      </c>
      <c r="I25" t="s">
        <v>139</v>
      </c>
      <c r="K25" s="8" t="s">
        <v>27</v>
      </c>
      <c r="Q25" s="29" t="s">
        <v>149</v>
      </c>
    </row>
    <row r="26" spans="3:17" x14ac:dyDescent="0.3">
      <c r="C26" s="21" t="s">
        <v>45</v>
      </c>
      <c r="I26" t="s">
        <v>57</v>
      </c>
      <c r="K26" t="s">
        <v>147</v>
      </c>
      <c r="Q26" t="s">
        <v>16</v>
      </c>
    </row>
    <row r="27" spans="3:17" ht="15" thickBot="1" x14ac:dyDescent="0.35">
      <c r="C27" s="21" t="s">
        <v>46</v>
      </c>
      <c r="K27" t="s">
        <v>42</v>
      </c>
      <c r="Q27" s="29" t="s">
        <v>161</v>
      </c>
    </row>
    <row r="28" spans="3:17" x14ac:dyDescent="0.3">
      <c r="C28" t="s">
        <v>47</v>
      </c>
      <c r="K28" t="s">
        <v>152</v>
      </c>
    </row>
    <row r="29" spans="3:17" x14ac:dyDescent="0.3">
      <c r="C29" s="21" t="s">
        <v>135</v>
      </c>
      <c r="K29" t="s">
        <v>155</v>
      </c>
      <c r="Q29" t="s">
        <v>32</v>
      </c>
    </row>
    <row r="30" spans="3:17" x14ac:dyDescent="0.3">
      <c r="C30" t="s">
        <v>48</v>
      </c>
      <c r="K30" t="s">
        <v>160</v>
      </c>
    </row>
    <row r="31" spans="3:17" x14ac:dyDescent="0.3">
      <c r="C31" s="21" t="s">
        <v>49</v>
      </c>
      <c r="K31" t="s">
        <v>151</v>
      </c>
      <c r="Q31" t="s">
        <v>36</v>
      </c>
    </row>
    <row r="32" spans="3:17" x14ac:dyDescent="0.3">
      <c r="C32" t="s">
        <v>50</v>
      </c>
      <c r="K32" t="s">
        <v>153</v>
      </c>
      <c r="Q32" t="s">
        <v>43</v>
      </c>
    </row>
    <row r="33" spans="3:17" x14ac:dyDescent="0.3">
      <c r="C33" s="21" t="s">
        <v>51</v>
      </c>
      <c r="K33" t="s">
        <v>158</v>
      </c>
      <c r="Q33" t="s">
        <v>38</v>
      </c>
    </row>
    <row r="34" spans="3:17" x14ac:dyDescent="0.3">
      <c r="C34" s="21" t="s">
        <v>52</v>
      </c>
      <c r="K34" s="8" t="s">
        <v>148</v>
      </c>
      <c r="Q34" t="s">
        <v>40</v>
      </c>
    </row>
    <row r="35" spans="3:17" x14ac:dyDescent="0.3">
      <c r="C35" s="21" t="s">
        <v>53</v>
      </c>
      <c r="K35" t="s">
        <v>146</v>
      </c>
    </row>
    <row r="36" spans="3:17" x14ac:dyDescent="0.3">
      <c r="C36" t="s">
        <v>54</v>
      </c>
      <c r="K36" t="s">
        <v>149</v>
      </c>
    </row>
    <row r="37" spans="3:17" x14ac:dyDescent="0.3">
      <c r="C37" s="21" t="s">
        <v>55</v>
      </c>
      <c r="K37" t="s">
        <v>161</v>
      </c>
    </row>
    <row r="38" spans="3:17" x14ac:dyDescent="0.3">
      <c r="C38" t="s">
        <v>56</v>
      </c>
    </row>
    <row r="39" spans="3:17" x14ac:dyDescent="0.3">
      <c r="C39" t="s">
        <v>28</v>
      </c>
      <c r="K39" t="s">
        <v>36</v>
      </c>
    </row>
    <row r="40" spans="3:17" x14ac:dyDescent="0.3">
      <c r="C40" s="21" t="s">
        <v>139</v>
      </c>
      <c r="K40" t="s">
        <v>43</v>
      </c>
    </row>
    <row r="41" spans="3:17" x14ac:dyDescent="0.3">
      <c r="C41" s="21" t="s">
        <v>57</v>
      </c>
      <c r="K41" t="s">
        <v>38</v>
      </c>
    </row>
    <row r="42" spans="3:17" x14ac:dyDescent="0.3">
      <c r="C42" t="s">
        <v>58</v>
      </c>
      <c r="K42" t="s">
        <v>40</v>
      </c>
    </row>
    <row r="43" spans="3:17" x14ac:dyDescent="0.3">
      <c r="C43" t="s">
        <v>59</v>
      </c>
    </row>
    <row r="60" spans="2:4" x14ac:dyDescent="0.3">
      <c r="B60" s="5"/>
      <c r="D60" s="5"/>
    </row>
    <row r="77" spans="5:5" x14ac:dyDescent="0.3">
      <c r="E77" t="s">
        <v>8</v>
      </c>
    </row>
    <row r="78" spans="5:5" x14ac:dyDescent="0.3">
      <c r="E78" t="s">
        <v>8</v>
      </c>
    </row>
    <row r="79" spans="5:5" x14ac:dyDescent="0.3">
      <c r="E79" t="s">
        <v>8</v>
      </c>
    </row>
    <row r="80" spans="5:5" x14ac:dyDescent="0.3">
      <c r="E80" t="s">
        <v>8</v>
      </c>
    </row>
    <row r="81" spans="5:5" x14ac:dyDescent="0.3">
      <c r="E81" t="s">
        <v>8</v>
      </c>
    </row>
    <row r="82" spans="5:5" x14ac:dyDescent="0.3">
      <c r="E82" t="s">
        <v>8</v>
      </c>
    </row>
    <row r="83" spans="5:5" x14ac:dyDescent="0.3">
      <c r="E83" t="s">
        <v>8</v>
      </c>
    </row>
    <row r="84" spans="5:5" x14ac:dyDescent="0.3">
      <c r="E84" t="s">
        <v>8</v>
      </c>
    </row>
    <row r="85" spans="5:5" x14ac:dyDescent="0.3">
      <c r="E85" t="s">
        <v>53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17ff321a80218994a745bce2959e1511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4f916b85d887a886f05ce770a7119fa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34E13B-1B75-42F5-AB5C-E04BD1EE58EB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2eed4679-0416-48da-a53f-b1fed0e368aa"/>
    <ds:schemaRef ds:uri="http://schemas.microsoft.com/office/2006/metadata/properties"/>
    <ds:schemaRef ds:uri="http://schemas.microsoft.com/office/2006/documentManagement/types"/>
    <ds:schemaRef ds:uri="685b8dc9-ced7-4178-970d-47f4639756be"/>
  </ds:schemaRefs>
</ds:datastoreItem>
</file>

<file path=customXml/itemProps2.xml><?xml version="1.0" encoding="utf-8"?>
<ds:datastoreItem xmlns:ds="http://schemas.openxmlformats.org/officeDocument/2006/customXml" ds:itemID="{79EE02D8-96C9-4EF6-8100-6352BE6C8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975176-D2A8-4C2E-9C90-A92815E321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Tori Hundley</cp:lastModifiedBy>
  <dcterms:created xsi:type="dcterms:W3CDTF">2024-08-20T17:34:49Z</dcterms:created>
  <dcterms:modified xsi:type="dcterms:W3CDTF">2024-09-16T21:13:03Z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