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Genfin\SUBCONTRACT POs\MONTH END ACCRUAL STATUS REPORTS\SUBCONTRACT PO STATUS REPORTS\FY 2025\"/>
    </mc:Choice>
  </mc:AlternateContent>
  <xr:revisionPtr revIDLastSave="0" documentId="13_ncr:1_{04B550A2-4AA9-4D6F-942C-8734F45F3026}" xr6:coauthVersionLast="47" xr6:coauthVersionMax="47" xr10:uidLastSave="{00000000-0000-0000-0000-000000000000}"/>
  <bookViews>
    <workbookView xWindow="-120" yWindow="-120" windowWidth="29040" windowHeight="15720" xr2:uid="{CBD9AD1A-DCE4-4F70-BB05-1C98E3CE8CD5}"/>
  </bookViews>
  <sheets>
    <sheet name="ME Status Report" sheetId="2" r:id="rId1"/>
    <sheet name="Email Notifications" sheetId="1" r:id="rId2"/>
  </sheets>
  <definedNames>
    <definedName name="_xlnm._FilterDatabase" localSheetId="0" hidden="1">'ME Status Report'!$C$3:$R$23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<sst xmlns="http://schemas.openxmlformats.org/spreadsheetml/2006/main" count="361" uniqueCount="177">
  <si>
    <t>** add the following to cc group: Eden Evans (eaevans@jlab.org); Tony Risk (antonior@jlab.org)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</si>
  <si>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</si>
  <si>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</si>
  <si>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</si>
  <si>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</si>
  <si>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beng@jlab.org</t>
  </si>
  <si>
    <t>Cc:</t>
  </si>
  <si>
    <t>antonior@jlab.org</t>
  </si>
  <si>
    <t/>
  </si>
  <si>
    <t>brianm@jlab.org</t>
  </si>
  <si>
    <t>dolbeck@jlab.org</t>
  </si>
  <si>
    <t>conway@jlab.org</t>
  </si>
  <si>
    <t>eaevans@jlab.org</t>
  </si>
  <si>
    <t>csmith@jlab.org</t>
  </si>
  <si>
    <t>huratiak@jlab.org</t>
  </si>
  <si>
    <t>cuevas@jlab.org</t>
  </si>
  <si>
    <t>jessie@jlab.org</t>
  </si>
  <si>
    <t>dion@jlab.org</t>
  </si>
  <si>
    <t>kdehmelt@jlab.org</t>
  </si>
  <si>
    <t>ent@jlab.org</t>
  </si>
  <si>
    <t>kwilson@jlab.org</t>
  </si>
  <si>
    <t>fraites@jlab.org</t>
  </si>
  <si>
    <t>renuka@jlab.org</t>
  </si>
  <si>
    <t>gciovati@jlab.org</t>
  </si>
  <si>
    <t>ritendra@jlab.org</t>
  </si>
  <si>
    <t>gen@jlab.org</t>
  </si>
  <si>
    <t>spata@jlab.org</t>
  </si>
  <si>
    <t>ghoshal@jlab.org</t>
  </si>
  <si>
    <t>tolbert@jlab.org</t>
  </si>
  <si>
    <t>gopinath@jlab.org</t>
  </si>
  <si>
    <t>xgomez@jlab.org</t>
  </si>
  <si>
    <t>haipeng@jlab.org</t>
  </si>
  <si>
    <t>yeg@jlab.org</t>
  </si>
  <si>
    <t>hannesv@jlab.org</t>
  </si>
  <si>
    <t>mccallum@jlab.org</t>
  </si>
  <si>
    <t>hovater@jlab.org</t>
  </si>
  <si>
    <t>cadams@jlab.org</t>
  </si>
  <si>
    <t>huque@jlab.org</t>
  </si>
  <si>
    <t>hundley@jlab.org</t>
  </si>
  <si>
    <t>jfast@jlab.org</t>
  </si>
  <si>
    <t>brakhas@jlab.org</t>
  </si>
  <si>
    <t>jlamont@jlab.org</t>
  </si>
  <si>
    <t>kashy@jlab.org</t>
  </si>
  <si>
    <t>marchlik@jlab.org</t>
  </si>
  <si>
    <t>meekins@jlab.org</t>
  </si>
  <si>
    <t>nigg@jlab.org</t>
  </si>
  <si>
    <t>okumar@jlab.org</t>
  </si>
  <si>
    <t>patricka@jlab.org</t>
  </si>
  <si>
    <t>qsun@jlab.org</t>
  </si>
  <si>
    <t>renzo@jlab.org</t>
  </si>
  <si>
    <t>rfries@jlab.org</t>
  </si>
  <si>
    <t>scottb@jlab.org</t>
  </si>
  <si>
    <t>sthomas@jlab.org</t>
  </si>
  <si>
    <t>tcoates@jlab.org</t>
  </si>
  <si>
    <t>valente@jlab.org</t>
  </si>
  <si>
    <t>wbaum@jlab.org</t>
  </si>
  <si>
    <t>zorn@jlab.org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</si>
  <si>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</si>
  <si>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</si>
  <si>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</si>
  <si>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</si>
  <si>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</si>
  <si>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</si>
  <si>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</si>
  <si>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</si>
  <si>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</si>
  <si>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</si>
  <si>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</si>
  <si>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</si>
  <si>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</si>
  <si>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</si>
  <si>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</si>
  <si>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</si>
  <si>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OPEN</t>
  </si>
  <si>
    <t>MELISSA TORRES</t>
  </si>
  <si>
    <t>cclark@jlab.org</t>
  </si>
  <si>
    <t>AKIMA SUPPORT OPERATIONS</t>
  </si>
  <si>
    <t>metzger@jlab.org</t>
  </si>
  <si>
    <t>marla@jlab.org</t>
  </si>
  <si>
    <t>michele@jlab.org</t>
  </si>
  <si>
    <t>stepney@jlab.org</t>
  </si>
  <si>
    <t>josephm@jlab.org</t>
  </si>
  <si>
    <t>maddox@jlab.org</t>
  </si>
  <si>
    <t>mbevins@jlab.org</t>
  </si>
  <si>
    <t>areilly@jlab.org</t>
  </si>
  <si>
    <t>kelvin@jlab.org</t>
  </si>
  <si>
    <t>swill@jlab.org</t>
  </si>
  <si>
    <t>geng@jlab.org</t>
  </si>
  <si>
    <t>24-C0013</t>
  </si>
  <si>
    <t>A+ CONCRETE INC</t>
  </si>
  <si>
    <t>lassiter@jlab.org</t>
  </si>
  <si>
    <t>ANDERSON &amp; DAHLEN INC</t>
  </si>
  <si>
    <t>24-C0164</t>
  </si>
  <si>
    <t>FRIES, RUSSELL W</t>
  </si>
  <si>
    <t>DOLBECK, JOEL</t>
  </si>
  <si>
    <t>torres@jlab.org</t>
  </si>
  <si>
    <t>24-C0186</t>
  </si>
  <si>
    <t>CORNELL UNIVERSITY</t>
  </si>
  <si>
    <t>24-C1558</t>
  </si>
  <si>
    <t>EUCLID TECHLABS LLC</t>
  </si>
  <si>
    <t>Shaoheng Wang</t>
  </si>
  <si>
    <t>wang@jlab.org</t>
  </si>
  <si>
    <t>24-C1207</t>
  </si>
  <si>
    <t>FRANKLIN MACHINE SHOP INC.</t>
  </si>
  <si>
    <t>24-C1394</t>
  </si>
  <si>
    <t>G C ZARNAS &amp; CO INC NE</t>
  </si>
  <si>
    <t>24-D0863</t>
  </si>
  <si>
    <t>24-D1314</t>
  </si>
  <si>
    <t>MICHAEL DAVID ROBBINS</t>
  </si>
  <si>
    <t>LAMONT, JOSEPH</t>
  </si>
  <si>
    <t>23-D1216</t>
  </si>
  <si>
    <t>24-C0335</t>
  </si>
  <si>
    <t>QUANTUM DESIGN INC</t>
  </si>
  <si>
    <t>23-C1093</t>
  </si>
  <si>
    <t>stuart@jlab.org</t>
  </si>
  <si>
    <t>23-D1488</t>
  </si>
  <si>
    <t>SENSEICS CORPORATION</t>
  </si>
  <si>
    <t>23-D1614</t>
  </si>
  <si>
    <t>SIEMENS PRODUCT LIFECYCLE</t>
  </si>
  <si>
    <t>STELLANT SYSTEMS INC</t>
  </si>
  <si>
    <t>24-D0516</t>
  </si>
  <si>
    <t>STICHTING SUPERACT</t>
  </si>
  <si>
    <t>24-D1120</t>
  </si>
  <si>
    <t>SW FUNK INDUSTRIAL</t>
  </si>
  <si>
    <t>hope@jlab.org</t>
  </si>
  <si>
    <t>24-C0904</t>
  </si>
  <si>
    <t xml:space="preserve">TST TACTICAL DEFENSE </t>
  </si>
  <si>
    <t>24-C1073</t>
  </si>
  <si>
    <t>24-C1673</t>
  </si>
  <si>
    <t>THOMAS HURATIAK</t>
  </si>
  <si>
    <t>shin@jlab.org</t>
  </si>
  <si>
    <t>BRITTANY DENNIS</t>
  </si>
  <si>
    <t>MICHELE KHASIDIS</t>
  </si>
  <si>
    <t>25C0030001</t>
  </si>
  <si>
    <t>COLONIAL WEBB CONTRACTORS</t>
  </si>
  <si>
    <t>HOPE POWELL</t>
  </si>
  <si>
    <t>may@jlab.org</t>
  </si>
  <si>
    <t>25-D0033</t>
  </si>
  <si>
    <t>jonesc@jlab.org</t>
  </si>
  <si>
    <t>GIUSEPPINA TENBUSCH</t>
  </si>
  <si>
    <t>METZGER, BERT C</t>
  </si>
  <si>
    <t>HURATIAK, THOMAS</t>
  </si>
  <si>
    <t>GOPINATH, SANDESH</t>
  </si>
  <si>
    <t>CAROLYN STEPNEY</t>
  </si>
  <si>
    <t>VALENTE-FELICIANO, ANNE-M</t>
  </si>
  <si>
    <t>SHARON WILLIAMS</t>
  </si>
  <si>
    <t>CONNOR CLARK</t>
  </si>
  <si>
    <t>CIOVATI, GIANLUIGI</t>
  </si>
  <si>
    <t>DEANN MADDOX</t>
  </si>
  <si>
    <t>MARCHLIK, MATTHEW J</t>
  </si>
  <si>
    <t>HUQUE, NAEEM A</t>
  </si>
  <si>
    <t>BROWN, MAYNARD</t>
  </si>
  <si>
    <t>maynardb@jlab.org</t>
  </si>
  <si>
    <t>WILSON, KATHERINE M</t>
  </si>
  <si>
    <t>MASSACHUSETTS INST OF TEC</t>
  </si>
  <si>
    <t>ENG, BRIAN J</t>
  </si>
  <si>
    <t>YEGNESWARAN, AMRIT S</t>
  </si>
  <si>
    <t>SCHUCHMAN, MARLA</t>
  </si>
  <si>
    <t>OLD DOMINION UNIV. RESEAR</t>
  </si>
  <si>
    <t>FAST, JAMES E</t>
  </si>
  <si>
    <t>COATES, TODD Q</t>
  </si>
  <si>
    <t>BAUMGARTNER, WILLIAM</t>
  </si>
  <si>
    <t>RAJPUT-GHOSHAL, RENUKA</t>
  </si>
  <si>
    <t>NIGG, JAMES</t>
  </si>
  <si>
    <t>WARWICK PLUMBING&amp;HEATING</t>
  </si>
  <si>
    <t>SHIN, YOUNG-MIN</t>
  </si>
  <si>
    <t>CARTER, NATALIE</t>
  </si>
  <si>
    <t>MAY, ROBERT T</t>
  </si>
  <si>
    <t>ncarter@jlab.org</t>
  </si>
  <si>
    <t>CUTLER, ADAM</t>
  </si>
  <si>
    <t>cutler@jlab.org</t>
  </si>
  <si>
    <t>PO ACCRed (in $K)</t>
  </si>
  <si>
    <t>BUYER EMAIL</t>
  </si>
  <si>
    <t>SUPERVISOR EMAIL</t>
  </si>
  <si>
    <t>1st Request - sent 10/18/2024</t>
  </si>
  <si>
    <t xml:space="preserve">2nd Request - </t>
  </si>
  <si>
    <t>3rd and FINAL Request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</si>
</sst>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222222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3" fillId="4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 vertical="center"/>
    </xf>
    <xf numFmtId="0" fontId="5" fillId="0" borderId="0" xfId="1"/>
    <xf numFmtId="0" fontId="6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3" borderId="3" xfId="0" applyFont="1" applyFill="1" applyBorder="1"/>
    <xf numFmtId="0" fontId="10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1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/>
    <xf numFmtId="1" fontId="10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5" xfId="2" applyFont="1" applyFill="1" applyBorder="1" applyAlignment="1">
      <alignment horizontal="center" vertical="center" wrapText="1"/>
    </xf>
  </cellXfs>
  <cellStyles count="3">
    <cellStyle name="20% - Accent5" xfId="2" builtinId="46"/>
    <cellStyle name="Normal" xfId="0" builtinId="0"/>
    <cellStyle name="Normal 2" xfId="1" xr:uid="{686C8364-D871-477A-AC0E-D6D55BD9108D}"/>
  </cellStyles>
  <dxfs count="4"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A8D4-A753-4085-9798-48B87F3A92E6}">
  <sheetPr codeName="Sheet4">
    <tabColor theme="4" tint="0.39997558519241921"/>
  </sheetPr>
  <dimension ref="A1:R23"/>
  <sheetViews>
    <sheetView tabSelected="1" zoomScale="60" zoomScaleNormal="60" workbookViewId="0">
      <selection activeCell="O4" sqref="O4:O23"/>
    </sheetView>
  </sheetViews>
  <sheetFormatPr defaultColWidth="8.85546875" defaultRowHeight="37.9" customHeight="1" x14ac:dyDescent="0.2"/>
  <cols>
    <col min="1" max="1" width="12.42578125" style="14" customWidth="1"/>
    <col min="2" max="2" width="3.28515625" style="14" customWidth="1"/>
    <col min="3" max="3" width="15.7109375" style="13" customWidth="1"/>
    <col min="4" max="4" width="11.7109375" style="13" customWidth="1"/>
    <col min="5" max="5" width="44.5703125" style="13" customWidth="1"/>
    <col min="6" max="10" width="13.7109375" style="13" customWidth="1"/>
    <col min="11" max="11" width="32" style="13" bestFit="1" customWidth="1"/>
    <col min="12" max="12" width="23.7109375" style="13" hidden="1" customWidth="1"/>
    <col min="13" max="13" width="39.28515625" style="13" bestFit="1" customWidth="1"/>
    <col min="14" max="14" width="39.140625" style="13" customWidth="1"/>
    <col min="15" max="15" width="23.140625" style="13" bestFit="1" customWidth="1"/>
    <col min="16" max="16" width="25" style="13" customWidth="1"/>
    <col min="17" max="17" width="58.7109375" style="13" customWidth="1"/>
    <col min="18" max="18" width="25.28515625" style="14" customWidth="1"/>
    <col min="19" max="16384" width="8.85546875" style="14"/>
  </cols>
  <sheetData>
    <row r="1" spans="1:18" ht="37.9" customHeight="1" x14ac:dyDescent="0.25">
      <c r="A1" s="9" t="s">
        <v>57</v>
      </c>
      <c r="B1" s="26" t="s">
        <v>58</v>
      </c>
      <c r="C1" s="27"/>
      <c r="D1" s="27"/>
      <c r="E1" s="27"/>
      <c r="F1" s="10"/>
      <c r="G1" s="11" t="s">
        <v>59</v>
      </c>
      <c r="H1" s="12">
        <v>45524</v>
      </c>
      <c r="I1" s="10"/>
      <c r="J1" s="10"/>
      <c r="K1" s="10"/>
      <c r="L1" s="10"/>
      <c r="M1" s="12"/>
      <c r="N1" s="11"/>
      <c r="O1" s="11"/>
      <c r="P1" s="10"/>
    </row>
    <row r="2" spans="1:18" ht="9.6" customHeight="1" x14ac:dyDescent="0.2">
      <c r="A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8" ht="64.150000000000006" customHeight="1" thickBot="1" x14ac:dyDescent="0.25">
      <c r="A3" s="17">
        <f>COUNTIF(D4:D23,"Open")</f>
        <v>20</v>
      </c>
      <c r="B3" s="19"/>
      <c r="C3" s="22" t="s">
        <v>60</v>
      </c>
      <c r="D3" s="22" t="s">
        <v>61</v>
      </c>
      <c r="E3" s="22" t="s">
        <v>62</v>
      </c>
      <c r="F3" s="22" t="s">
        <v>63</v>
      </c>
      <c r="G3" s="22" t="s">
        <v>171</v>
      </c>
      <c r="H3" s="22" t="s">
        <v>64</v>
      </c>
      <c r="I3" s="22" t="s">
        <v>65</v>
      </c>
      <c r="J3" s="22" t="s">
        <v>66</v>
      </c>
      <c r="K3" s="22" t="s">
        <v>67</v>
      </c>
      <c r="L3" s="22" t="s">
        <v>68</v>
      </c>
      <c r="M3" s="22" t="s">
        <v>69</v>
      </c>
      <c r="N3" s="22" t="s">
        <v>70</v>
      </c>
      <c r="O3" s="22" t="s">
        <v>172</v>
      </c>
      <c r="P3" s="22" t="s">
        <v>71</v>
      </c>
      <c r="Q3" s="22" t="s">
        <v>72</v>
      </c>
      <c r="R3" s="22" t="s">
        <v>173</v>
      </c>
    </row>
    <row r="4" spans="1:18" ht="37.9" customHeight="1" x14ac:dyDescent="0.2">
      <c r="C4" s="23" t="s">
        <v>88</v>
      </c>
      <c r="D4" s="23" t="s">
        <v>73</v>
      </c>
      <c r="E4" s="23" t="s">
        <v>89</v>
      </c>
      <c r="F4" s="25">
        <v>335.7</v>
      </c>
      <c r="G4" s="25">
        <v>0</v>
      </c>
      <c r="H4" s="25">
        <v>0</v>
      </c>
      <c r="I4" s="25">
        <v>335.7</v>
      </c>
      <c r="J4" s="25">
        <v>335.7</v>
      </c>
      <c r="K4" s="23" t="s">
        <v>139</v>
      </c>
      <c r="L4" s="23" t="e">
        <v>#VALUE!</v>
      </c>
      <c r="M4" s="23" t="s">
        <v>140</v>
      </c>
      <c r="N4" s="23" t="s">
        <v>8</v>
      </c>
      <c r="O4" s="23" t="s">
        <v>16</v>
      </c>
      <c r="P4" s="23" t="s">
        <v>77</v>
      </c>
      <c r="Q4" s="23" t="s">
        <v>8</v>
      </c>
      <c r="R4" s="24" t="s">
        <v>90</v>
      </c>
    </row>
    <row r="5" spans="1:18" ht="37.9" customHeight="1" x14ac:dyDescent="0.2">
      <c r="C5" s="23" t="s">
        <v>92</v>
      </c>
      <c r="D5" s="23" t="s">
        <v>73</v>
      </c>
      <c r="E5" s="23" t="s">
        <v>91</v>
      </c>
      <c r="F5" s="25">
        <v>1215.8</v>
      </c>
      <c r="G5" s="25">
        <v>729.48</v>
      </c>
      <c r="H5" s="25">
        <v>729.48</v>
      </c>
      <c r="I5" s="25">
        <v>486.31999999999994</v>
      </c>
      <c r="J5" s="25">
        <v>486.31999999999994</v>
      </c>
      <c r="K5" s="23" t="s">
        <v>139</v>
      </c>
      <c r="L5" s="23" t="e">
        <v>#VALUE!</v>
      </c>
      <c r="M5" s="23" t="s">
        <v>142</v>
      </c>
      <c r="N5" s="23" t="s">
        <v>8</v>
      </c>
      <c r="O5" s="23" t="s">
        <v>16</v>
      </c>
      <c r="P5" s="23" t="s">
        <v>29</v>
      </c>
      <c r="Q5" s="23" t="s">
        <v>8</v>
      </c>
      <c r="R5" s="24" t="s">
        <v>27</v>
      </c>
    </row>
    <row r="6" spans="1:18" ht="37.9" customHeight="1" x14ac:dyDescent="0.2">
      <c r="C6" s="23" t="s">
        <v>96</v>
      </c>
      <c r="D6" s="23" t="s">
        <v>73</v>
      </c>
      <c r="E6" s="23" t="s">
        <v>97</v>
      </c>
      <c r="F6" s="25">
        <v>427.589</v>
      </c>
      <c r="G6" s="25">
        <v>7.6404399999999999</v>
      </c>
      <c r="H6" s="25">
        <v>0</v>
      </c>
      <c r="I6" s="25">
        <v>419.94855999999999</v>
      </c>
      <c r="J6" s="25">
        <v>427.589</v>
      </c>
      <c r="K6" s="23" t="s">
        <v>132</v>
      </c>
      <c r="L6" s="23" t="e">
        <v>#VALUE!</v>
      </c>
      <c r="M6" s="23" t="s">
        <v>144</v>
      </c>
      <c r="N6" s="23" t="s">
        <v>8</v>
      </c>
      <c r="O6" s="23" t="s">
        <v>79</v>
      </c>
      <c r="P6" s="23" t="s">
        <v>54</v>
      </c>
      <c r="Q6" s="23" t="s">
        <v>8</v>
      </c>
      <c r="R6" s="24" t="s">
        <v>87</v>
      </c>
    </row>
    <row r="7" spans="1:18" ht="37.9" customHeight="1" x14ac:dyDescent="0.2">
      <c r="C7" s="23" t="s">
        <v>98</v>
      </c>
      <c r="D7" s="23" t="s">
        <v>73</v>
      </c>
      <c r="E7" s="23" t="s">
        <v>99</v>
      </c>
      <c r="F7" s="25">
        <v>335.4</v>
      </c>
      <c r="G7" s="25">
        <v>0</v>
      </c>
      <c r="H7" s="25">
        <v>0</v>
      </c>
      <c r="I7" s="25">
        <v>335.4</v>
      </c>
      <c r="J7" s="25">
        <v>335.4</v>
      </c>
      <c r="K7" s="23" t="s">
        <v>146</v>
      </c>
      <c r="L7" s="23" t="e">
        <v>#VALUE!</v>
      </c>
      <c r="M7" s="23" t="s">
        <v>100</v>
      </c>
      <c r="N7" s="23" t="s">
        <v>147</v>
      </c>
      <c r="O7" s="23" t="s">
        <v>75</v>
      </c>
      <c r="P7" s="23" t="s">
        <v>101</v>
      </c>
      <c r="Q7" s="23" t="s">
        <v>23</v>
      </c>
      <c r="R7" s="24" t="s">
        <v>101</v>
      </c>
    </row>
    <row r="8" spans="1:18" ht="37.9" customHeight="1" x14ac:dyDescent="0.2">
      <c r="C8" s="23" t="s">
        <v>102</v>
      </c>
      <c r="D8" s="23" t="s">
        <v>73</v>
      </c>
      <c r="E8" s="23" t="s">
        <v>103</v>
      </c>
      <c r="F8" s="25">
        <v>284</v>
      </c>
      <c r="G8" s="25">
        <v>206.72</v>
      </c>
      <c r="H8" s="25">
        <v>100</v>
      </c>
      <c r="I8" s="25">
        <v>77.28</v>
      </c>
      <c r="J8" s="25">
        <v>184</v>
      </c>
      <c r="K8" s="23" t="s">
        <v>148</v>
      </c>
      <c r="L8" s="23" t="e">
        <v>#VALUE!</v>
      </c>
      <c r="M8" s="23" t="s">
        <v>149</v>
      </c>
      <c r="N8" s="23" t="s">
        <v>150</v>
      </c>
      <c r="O8" s="23" t="s">
        <v>82</v>
      </c>
      <c r="P8" s="23" t="s">
        <v>43</v>
      </c>
      <c r="Q8" s="23" t="s">
        <v>37</v>
      </c>
      <c r="R8" s="24" t="s">
        <v>81</v>
      </c>
    </row>
    <row r="9" spans="1:18" ht="37.9" customHeight="1" x14ac:dyDescent="0.2">
      <c r="C9" s="23" t="s">
        <v>104</v>
      </c>
      <c r="D9" s="23" t="s">
        <v>73</v>
      </c>
      <c r="E9" s="23" t="s">
        <v>105</v>
      </c>
      <c r="F9" s="25">
        <v>326</v>
      </c>
      <c r="G9" s="25">
        <v>0</v>
      </c>
      <c r="H9" s="25">
        <v>0</v>
      </c>
      <c r="I9" s="25">
        <v>326</v>
      </c>
      <c r="J9" s="25">
        <v>326</v>
      </c>
      <c r="K9" s="23" t="s">
        <v>145</v>
      </c>
      <c r="L9" s="23" t="e">
        <v>#VALUE!</v>
      </c>
      <c r="M9" s="23" t="s">
        <v>151</v>
      </c>
      <c r="N9" s="23" t="s">
        <v>8</v>
      </c>
      <c r="O9" s="23" t="s">
        <v>82</v>
      </c>
      <c r="P9" s="23" t="s">
        <v>152</v>
      </c>
      <c r="Q9" s="23" t="s">
        <v>8</v>
      </c>
      <c r="R9" s="24" t="s">
        <v>81</v>
      </c>
    </row>
    <row r="10" spans="1:18" ht="37.9" customHeight="1" x14ac:dyDescent="0.2">
      <c r="C10" s="23" t="s">
        <v>106</v>
      </c>
      <c r="D10" s="23" t="s">
        <v>73</v>
      </c>
      <c r="E10" s="23" t="s">
        <v>154</v>
      </c>
      <c r="F10" s="25">
        <v>189.8</v>
      </c>
      <c r="G10" s="25">
        <v>36.113999999999997</v>
      </c>
      <c r="H10" s="25">
        <v>0</v>
      </c>
      <c r="I10" s="25">
        <v>153.68600000000001</v>
      </c>
      <c r="J10" s="25">
        <v>189.8</v>
      </c>
      <c r="K10" s="23" t="s">
        <v>139</v>
      </c>
      <c r="L10" s="23" t="e">
        <v>#VALUE!</v>
      </c>
      <c r="M10" s="23" t="s">
        <v>155</v>
      </c>
      <c r="N10" s="23" t="s">
        <v>156</v>
      </c>
      <c r="O10" s="23" t="s">
        <v>16</v>
      </c>
      <c r="P10" s="23" t="s">
        <v>5</v>
      </c>
      <c r="Q10" s="23" t="s">
        <v>32</v>
      </c>
      <c r="R10" s="24" t="s">
        <v>32</v>
      </c>
    </row>
    <row r="11" spans="1:18" ht="37.9" customHeight="1" x14ac:dyDescent="0.2">
      <c r="C11" s="23" t="s">
        <v>107</v>
      </c>
      <c r="D11" s="23" t="s">
        <v>73</v>
      </c>
      <c r="E11" s="23" t="s">
        <v>108</v>
      </c>
      <c r="F11" s="25">
        <v>65</v>
      </c>
      <c r="G11" s="25">
        <v>35.002499999999998</v>
      </c>
      <c r="H11" s="25">
        <v>35</v>
      </c>
      <c r="I11" s="25">
        <v>29.997500000000002</v>
      </c>
      <c r="J11" s="25">
        <v>30</v>
      </c>
      <c r="K11" s="23" t="s">
        <v>74</v>
      </c>
      <c r="L11" s="23" t="e">
        <v>#VALUE!</v>
      </c>
      <c r="M11" s="23" t="s">
        <v>109</v>
      </c>
      <c r="N11" s="23" t="s">
        <v>157</v>
      </c>
      <c r="O11" s="23" t="s">
        <v>95</v>
      </c>
      <c r="P11" s="23" t="s">
        <v>41</v>
      </c>
      <c r="Q11" s="23" t="s">
        <v>78</v>
      </c>
      <c r="R11" s="24" t="s">
        <v>83</v>
      </c>
    </row>
    <row r="12" spans="1:18" ht="37.9" customHeight="1" x14ac:dyDescent="0.2">
      <c r="C12" s="23" t="s">
        <v>110</v>
      </c>
      <c r="D12" s="23" t="s">
        <v>73</v>
      </c>
      <c r="E12" s="23" t="s">
        <v>158</v>
      </c>
      <c r="F12" s="25">
        <v>213.17627999999999</v>
      </c>
      <c r="G12" s="25">
        <v>204.71167000000003</v>
      </c>
      <c r="H12" s="25">
        <v>204.70954999999998</v>
      </c>
      <c r="I12" s="25">
        <v>8.4646099999999649</v>
      </c>
      <c r="J12" s="25">
        <v>8.4667300000000125</v>
      </c>
      <c r="K12" s="23" t="s">
        <v>131</v>
      </c>
      <c r="L12" s="23" t="e">
        <v>#VALUE!</v>
      </c>
      <c r="M12" s="23" t="s">
        <v>150</v>
      </c>
      <c r="N12" s="23" t="s">
        <v>153</v>
      </c>
      <c r="O12" s="23" t="s">
        <v>28</v>
      </c>
      <c r="P12" s="23" t="s">
        <v>37</v>
      </c>
      <c r="Q12" s="23" t="s">
        <v>20</v>
      </c>
      <c r="R12" s="24" t="s">
        <v>84</v>
      </c>
    </row>
    <row r="13" spans="1:18" ht="37.9" customHeight="1" x14ac:dyDescent="0.2">
      <c r="C13" s="23" t="s">
        <v>111</v>
      </c>
      <c r="D13" s="23" t="s">
        <v>73</v>
      </c>
      <c r="E13" s="23" t="s">
        <v>112</v>
      </c>
      <c r="F13" s="25">
        <v>749.24</v>
      </c>
      <c r="G13" s="25">
        <v>674.31600000000003</v>
      </c>
      <c r="H13" s="25">
        <v>674.31600000000003</v>
      </c>
      <c r="I13" s="25">
        <v>74.923999999999978</v>
      </c>
      <c r="J13" s="25">
        <v>74.923999999999978</v>
      </c>
      <c r="K13" s="23" t="s">
        <v>129</v>
      </c>
      <c r="L13" s="23" t="e">
        <v>#VALUE!</v>
      </c>
      <c r="M13" s="23" t="s">
        <v>144</v>
      </c>
      <c r="N13" s="23" t="s">
        <v>141</v>
      </c>
      <c r="O13" s="23" t="s">
        <v>14</v>
      </c>
      <c r="P13" s="23" t="s">
        <v>54</v>
      </c>
      <c r="Q13" s="23" t="s">
        <v>14</v>
      </c>
      <c r="R13" s="24" t="s">
        <v>87</v>
      </c>
    </row>
    <row r="14" spans="1:18" ht="37.9" customHeight="1" x14ac:dyDescent="0.2">
      <c r="C14" s="23" t="s">
        <v>113</v>
      </c>
      <c r="D14" s="23" t="s">
        <v>73</v>
      </c>
      <c r="E14" s="23" t="s">
        <v>116</v>
      </c>
      <c r="F14" s="25">
        <v>621.27800000000002</v>
      </c>
      <c r="G14" s="25">
        <v>582.45000000000005</v>
      </c>
      <c r="H14" s="25">
        <v>465.96</v>
      </c>
      <c r="I14" s="25">
        <v>38.827999999999975</v>
      </c>
      <c r="J14" s="25">
        <v>155.31800000000004</v>
      </c>
      <c r="K14" s="23" t="s">
        <v>146</v>
      </c>
      <c r="L14" s="23" t="e">
        <v>#VALUE!</v>
      </c>
      <c r="M14" s="23" t="s">
        <v>159</v>
      </c>
      <c r="N14" s="23" t="s">
        <v>8</v>
      </c>
      <c r="O14" s="23" t="s">
        <v>75</v>
      </c>
      <c r="P14" s="23" t="s">
        <v>39</v>
      </c>
      <c r="Q14" s="23" t="s">
        <v>8</v>
      </c>
      <c r="R14" s="24" t="s">
        <v>114</v>
      </c>
    </row>
    <row r="15" spans="1:18" ht="37.9" customHeight="1" x14ac:dyDescent="0.2">
      <c r="C15" s="23" t="s">
        <v>115</v>
      </c>
      <c r="D15" s="23" t="s">
        <v>73</v>
      </c>
      <c r="E15" s="23" t="s">
        <v>116</v>
      </c>
      <c r="F15" s="25">
        <v>96</v>
      </c>
      <c r="G15" s="25">
        <v>82.285800000000009</v>
      </c>
      <c r="H15" s="25">
        <v>41.142900000000004</v>
      </c>
      <c r="I15" s="25">
        <v>13.714199999999991</v>
      </c>
      <c r="J15" s="25">
        <v>54.857099999999996</v>
      </c>
      <c r="K15" s="23" t="s">
        <v>146</v>
      </c>
      <c r="L15" s="23" t="e">
        <v>#VALUE!</v>
      </c>
      <c r="M15" s="23" t="s">
        <v>159</v>
      </c>
      <c r="N15" s="23" t="s">
        <v>8</v>
      </c>
      <c r="O15" s="23" t="s">
        <v>75</v>
      </c>
      <c r="P15" s="23" t="s">
        <v>39</v>
      </c>
      <c r="Q15" s="23" t="s">
        <v>8</v>
      </c>
      <c r="R15" s="24" t="s">
        <v>114</v>
      </c>
    </row>
    <row r="16" spans="1:18" ht="37.9" customHeight="1" x14ac:dyDescent="0.2">
      <c r="C16" s="23" t="s">
        <v>117</v>
      </c>
      <c r="D16" s="23" t="s">
        <v>73</v>
      </c>
      <c r="E16" s="23" t="s">
        <v>118</v>
      </c>
      <c r="F16" s="25">
        <v>194.46</v>
      </c>
      <c r="G16" s="25">
        <v>0</v>
      </c>
      <c r="H16" s="25">
        <v>0</v>
      </c>
      <c r="I16" s="25">
        <v>194.46</v>
      </c>
      <c r="J16" s="25">
        <v>194.46</v>
      </c>
      <c r="K16" s="23" t="s">
        <v>131</v>
      </c>
      <c r="L16" s="23" t="e">
        <v>#VALUE!</v>
      </c>
      <c r="M16" s="23" t="s">
        <v>160</v>
      </c>
      <c r="N16" s="23" t="s">
        <v>8</v>
      </c>
      <c r="O16" s="23" t="s">
        <v>28</v>
      </c>
      <c r="P16" s="23" t="s">
        <v>53</v>
      </c>
      <c r="Q16" s="23" t="s">
        <v>8</v>
      </c>
      <c r="R16" s="24" t="s">
        <v>85</v>
      </c>
    </row>
    <row r="17" spans="3:18" ht="37.9" customHeight="1" x14ac:dyDescent="0.2">
      <c r="C17" s="23" t="s">
        <v>120</v>
      </c>
      <c r="D17" s="23" t="s">
        <v>73</v>
      </c>
      <c r="E17" s="23" t="s">
        <v>121</v>
      </c>
      <c r="F17" s="25">
        <v>159.6</v>
      </c>
      <c r="G17" s="25">
        <v>44.4</v>
      </c>
      <c r="H17" s="25">
        <v>22</v>
      </c>
      <c r="I17" s="25">
        <v>115.19999999999999</v>
      </c>
      <c r="J17" s="25">
        <v>137.6</v>
      </c>
      <c r="K17" s="23" t="s">
        <v>74</v>
      </c>
      <c r="L17" s="23" t="e">
        <v>#VALUE!</v>
      </c>
      <c r="M17" s="23" t="s">
        <v>142</v>
      </c>
      <c r="N17" s="23" t="s">
        <v>162</v>
      </c>
      <c r="O17" s="23" t="s">
        <v>95</v>
      </c>
      <c r="P17" s="23" t="s">
        <v>29</v>
      </c>
      <c r="Q17" s="23" t="s">
        <v>22</v>
      </c>
      <c r="R17" s="24" t="s">
        <v>27</v>
      </c>
    </row>
    <row r="18" spans="3:18" ht="37.9" customHeight="1" x14ac:dyDescent="0.2">
      <c r="C18" s="23" t="s">
        <v>122</v>
      </c>
      <c r="D18" s="23" t="s">
        <v>73</v>
      </c>
      <c r="E18" s="23" t="s">
        <v>123</v>
      </c>
      <c r="F18" s="25">
        <v>255.57917999999998</v>
      </c>
      <c r="G18" s="25">
        <v>221.27572000000001</v>
      </c>
      <c r="H18" s="25">
        <v>221.27500000000001</v>
      </c>
      <c r="I18" s="25">
        <v>34.303459999999973</v>
      </c>
      <c r="J18" s="25">
        <v>34.304179999999974</v>
      </c>
      <c r="K18" s="23" t="s">
        <v>145</v>
      </c>
      <c r="L18" s="23" t="e">
        <v>#VALUE!</v>
      </c>
      <c r="M18" s="23" t="s">
        <v>163</v>
      </c>
      <c r="N18" s="23" t="s">
        <v>93</v>
      </c>
      <c r="O18" s="23" t="s">
        <v>86</v>
      </c>
      <c r="P18" s="23" t="s">
        <v>45</v>
      </c>
      <c r="Q18" s="23" t="s">
        <v>50</v>
      </c>
      <c r="R18" s="24" t="s">
        <v>50</v>
      </c>
    </row>
    <row r="19" spans="3:18" ht="37.9" customHeight="1" x14ac:dyDescent="0.2">
      <c r="C19" s="23" t="s">
        <v>125</v>
      </c>
      <c r="D19" s="23" t="s">
        <v>73</v>
      </c>
      <c r="E19" s="23" t="s">
        <v>126</v>
      </c>
      <c r="F19" s="25">
        <v>1552.288</v>
      </c>
      <c r="G19" s="25">
        <v>15.63602</v>
      </c>
      <c r="H19" s="25">
        <v>15.635</v>
      </c>
      <c r="I19" s="25">
        <v>1536.6519800000001</v>
      </c>
      <c r="J19" s="25">
        <v>1536.653</v>
      </c>
      <c r="K19" s="23" t="s">
        <v>143</v>
      </c>
      <c r="L19" s="23" t="e">
        <v>#VALUE!</v>
      </c>
      <c r="M19" s="23" t="s">
        <v>93</v>
      </c>
      <c r="N19" s="23" t="s">
        <v>94</v>
      </c>
      <c r="O19" s="23" t="s">
        <v>80</v>
      </c>
      <c r="P19" s="23" t="s">
        <v>50</v>
      </c>
      <c r="Q19" s="23" t="s">
        <v>10</v>
      </c>
      <c r="R19" s="24" t="s">
        <v>10</v>
      </c>
    </row>
    <row r="20" spans="3:18" ht="37.9" customHeight="1" x14ac:dyDescent="0.2">
      <c r="C20" s="23" t="s">
        <v>127</v>
      </c>
      <c r="D20" s="23" t="s">
        <v>73</v>
      </c>
      <c r="E20" s="23" t="s">
        <v>164</v>
      </c>
      <c r="F20" s="25">
        <v>1701.0039999999999</v>
      </c>
      <c r="G20" s="25">
        <v>170.10040000000001</v>
      </c>
      <c r="H20" s="25">
        <v>123.94199999999999</v>
      </c>
      <c r="I20" s="25">
        <v>1530.9035999999999</v>
      </c>
      <c r="J20" s="25">
        <v>1577.0619999999999</v>
      </c>
      <c r="K20" s="23" t="s">
        <v>143</v>
      </c>
      <c r="L20" s="23" t="e">
        <v>#VALUE!</v>
      </c>
      <c r="M20" s="23" t="s">
        <v>163</v>
      </c>
      <c r="N20" s="23" t="s">
        <v>93</v>
      </c>
      <c r="O20" s="23" t="s">
        <v>80</v>
      </c>
      <c r="P20" s="23" t="s">
        <v>45</v>
      </c>
      <c r="Q20" s="23" t="s">
        <v>50</v>
      </c>
      <c r="R20" s="24" t="s">
        <v>50</v>
      </c>
    </row>
    <row r="21" spans="3:18" ht="37.9" customHeight="1" x14ac:dyDescent="0.2">
      <c r="C21" s="23" t="s">
        <v>128</v>
      </c>
      <c r="D21" s="23" t="s">
        <v>73</v>
      </c>
      <c r="E21" s="23" t="s">
        <v>119</v>
      </c>
      <c r="F21" s="25">
        <v>284</v>
      </c>
      <c r="G21" s="25">
        <v>0</v>
      </c>
      <c r="H21" s="25">
        <v>0</v>
      </c>
      <c r="I21" s="25"/>
      <c r="J21" s="25"/>
      <c r="K21" s="23" t="s">
        <v>129</v>
      </c>
      <c r="L21" s="23"/>
      <c r="M21" s="23" t="s">
        <v>161</v>
      </c>
      <c r="N21" s="23" t="s">
        <v>165</v>
      </c>
      <c r="O21" s="23" t="s">
        <v>14</v>
      </c>
      <c r="P21" s="23" t="s">
        <v>55</v>
      </c>
      <c r="Q21" s="23" t="s">
        <v>130</v>
      </c>
      <c r="R21" s="24" t="s">
        <v>130</v>
      </c>
    </row>
    <row r="22" spans="3:18" ht="37.9" customHeight="1" x14ac:dyDescent="0.2">
      <c r="C22" s="23" t="s">
        <v>133</v>
      </c>
      <c r="D22" s="23" t="s">
        <v>73</v>
      </c>
      <c r="E22" s="23" t="s">
        <v>134</v>
      </c>
      <c r="F22" s="25">
        <v>200</v>
      </c>
      <c r="G22" s="25"/>
      <c r="H22" s="25"/>
      <c r="I22" s="25"/>
      <c r="J22" s="25"/>
      <c r="K22" s="23" t="s">
        <v>135</v>
      </c>
      <c r="L22" s="23"/>
      <c r="M22" s="23" t="s">
        <v>166</v>
      </c>
      <c r="N22" s="23" t="s">
        <v>167</v>
      </c>
      <c r="O22" s="28" t="s">
        <v>124</v>
      </c>
      <c r="P22" s="23" t="s">
        <v>168</v>
      </c>
      <c r="Q22" s="23" t="s">
        <v>136</v>
      </c>
      <c r="R22" s="24" t="s">
        <v>136</v>
      </c>
    </row>
    <row r="23" spans="3:18" ht="37.9" customHeight="1" x14ac:dyDescent="0.2">
      <c r="C23" s="23" t="s">
        <v>137</v>
      </c>
      <c r="D23" s="23" t="s">
        <v>73</v>
      </c>
      <c r="E23" s="23" t="s">
        <v>76</v>
      </c>
      <c r="F23" s="25"/>
      <c r="G23" s="25"/>
      <c r="H23" s="25"/>
      <c r="I23" s="25"/>
      <c r="J23" s="25"/>
      <c r="K23" s="23" t="s">
        <v>74</v>
      </c>
      <c r="L23" s="23"/>
      <c r="M23" s="23" t="s">
        <v>169</v>
      </c>
      <c r="N23" s="23" t="s">
        <v>8</v>
      </c>
      <c r="O23" s="23" t="s">
        <v>95</v>
      </c>
      <c r="P23" s="23" t="s">
        <v>170</v>
      </c>
      <c r="Q23" s="23" t="s">
        <v>8</v>
      </c>
      <c r="R23" s="24" t="s">
        <v>138</v>
      </c>
    </row>
  </sheetData>
  <autoFilter ref="C3:R23" xr:uid="{7147A8D4-A753-4085-9798-48B87F3A92E6}"/>
  <mergeCells count="1">
    <mergeCell ref="B1:E1"/>
  </mergeCells>
  <conditionalFormatting sqref="D2:D3">
    <cfRule type="cellIs" dxfId="3" priority="4" operator="equal">
      <formula>"System Closed"</formula>
    </cfRule>
  </conditionalFormatting>
  <conditionalFormatting sqref="H1 M1">
    <cfRule type="containsText" dxfId="2" priority="7" operator="containsText" text="DONE">
      <formula>NOT(ISERROR(SEARCH("DONE",H1)))</formula>
    </cfRule>
    <cfRule type="containsText" dxfId="1" priority="8" operator="containsText" text="NEW">
      <formula>NOT(ISERROR(SEARCH("NEW",H1)))</formula>
    </cfRule>
  </conditionalFormatting>
  <conditionalFormatting sqref="P2">
    <cfRule type="containsText" dxfId="0" priority="6" operator="containsText" text="DEOB">
      <formula>NOT(ISERROR(SEARCH("DEOB",P2)))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C54C-13F7-43E9-9F86-3E1B4CA9F083}">
  <sheetPr codeName="Sheet1">
    <tabColor theme="4" tint="0.59999389629810485"/>
  </sheetPr>
  <dimension ref="A1:Q60"/>
  <sheetViews>
    <sheetView workbookViewId="0">
      <selection activeCell="K7" sqref="K7:K40"/>
    </sheetView>
  </sheetViews>
  <sheetFormatPr defaultRowHeight="15" x14ac:dyDescent="0.25"/>
  <cols>
    <col min="2" max="2" width="3.7109375" bestFit="1" customWidth="1"/>
    <col min="3" max="3" width="17" bestFit="1" customWidth="1"/>
    <col min="4" max="4" width="3.5703125" bestFit="1" customWidth="1"/>
    <col min="5" max="5" width="16.7109375" bestFit="1" customWidth="1"/>
    <col min="8" max="8" width="3.7109375" bestFit="1" customWidth="1"/>
    <col min="9" max="9" width="16.85546875" bestFit="1" customWidth="1"/>
    <col min="10" max="10" width="3.5703125" bestFit="1" customWidth="1"/>
    <col min="11" max="11" width="16.140625" bestFit="1" customWidth="1"/>
    <col min="14" max="14" width="3.7109375" bestFit="1" customWidth="1"/>
    <col min="15" max="15" width="18" customWidth="1"/>
    <col min="16" max="16" width="3.5703125" bestFit="1" customWidth="1"/>
    <col min="17" max="17" width="16.7109375" customWidth="1"/>
  </cols>
  <sheetData>
    <row r="1" spans="1:17" x14ac:dyDescent="0.25">
      <c r="A1" s="1" t="s">
        <v>0</v>
      </c>
    </row>
    <row r="2" spans="1:17" x14ac:dyDescent="0.25">
      <c r="A2" s="1"/>
    </row>
    <row r="4" spans="1:17" x14ac:dyDescent="0.25">
      <c r="A4" s="2" t="s">
        <v>174</v>
      </c>
      <c r="B4" s="3"/>
      <c r="C4" s="3"/>
      <c r="D4" s="3"/>
      <c r="E4" s="3"/>
      <c r="G4" s="2" t="s">
        <v>175</v>
      </c>
      <c r="H4" s="3"/>
      <c r="I4" s="3"/>
      <c r="J4" s="3"/>
      <c r="K4" s="3"/>
      <c r="M4" s="2" t="s">
        <v>176</v>
      </c>
      <c r="N4" s="3"/>
      <c r="O4" s="3"/>
      <c r="P4" s="3"/>
      <c r="Q4" s="3"/>
    </row>
    <row r="5" spans="1:17" x14ac:dyDescent="0.25">
      <c r="A5" s="4" t="s">
        <v>1</v>
      </c>
      <c r="G5" s="4" t="s">
        <v>2</v>
      </c>
      <c r="M5" s="4" t="s">
        <v>3</v>
      </c>
    </row>
    <row r="6" spans="1:17" x14ac:dyDescent="0.25">
      <c r="B6" s="5" t="s">
        <v>4</v>
      </c>
      <c r="C6" t="s">
        <v>8</v>
      </c>
      <c r="D6" s="5" t="s">
        <v>6</v>
      </c>
      <c r="E6" t="s">
        <v>8</v>
      </c>
      <c r="H6" s="5" t="s">
        <v>4</v>
      </c>
      <c r="J6" s="5" t="s">
        <v>6</v>
      </c>
      <c r="M6" t="s">
        <v>8</v>
      </c>
      <c r="N6" s="5" t="s">
        <v>4</v>
      </c>
      <c r="P6" s="5" t="s">
        <v>6</v>
      </c>
    </row>
    <row r="7" spans="1:17" x14ac:dyDescent="0.25">
      <c r="C7" t="s">
        <v>5</v>
      </c>
      <c r="E7" t="s">
        <v>7</v>
      </c>
      <c r="I7" t="s">
        <v>5</v>
      </c>
      <c r="K7" t="s">
        <v>7</v>
      </c>
    </row>
    <row r="8" spans="1:17" x14ac:dyDescent="0.25">
      <c r="C8" s="18" t="s">
        <v>9</v>
      </c>
      <c r="E8" t="s">
        <v>13</v>
      </c>
      <c r="I8" t="s">
        <v>170</v>
      </c>
      <c r="K8" t="s">
        <v>84</v>
      </c>
      <c r="M8" t="s">
        <v>8</v>
      </c>
    </row>
    <row r="9" spans="1:17" x14ac:dyDescent="0.25">
      <c r="C9" t="s">
        <v>11</v>
      </c>
      <c r="E9" t="s">
        <v>17</v>
      </c>
      <c r="I9" t="s">
        <v>29</v>
      </c>
      <c r="K9" t="s">
        <v>75</v>
      </c>
      <c r="Q9" s="6"/>
    </row>
    <row r="10" spans="1:17" x14ac:dyDescent="0.25">
      <c r="C10" s="18" t="s">
        <v>13</v>
      </c>
      <c r="E10" t="s">
        <v>10</v>
      </c>
      <c r="I10" t="s">
        <v>37</v>
      </c>
      <c r="K10" t="s">
        <v>10</v>
      </c>
      <c r="M10" t="s">
        <v>8</v>
      </c>
      <c r="Q10" s="6"/>
    </row>
    <row r="11" spans="1:17" x14ac:dyDescent="0.25">
      <c r="C11" t="s">
        <v>15</v>
      </c>
      <c r="E11" t="s">
        <v>12</v>
      </c>
      <c r="I11" t="s">
        <v>39</v>
      </c>
      <c r="K11" t="s">
        <v>12</v>
      </c>
      <c r="M11" t="s">
        <v>8</v>
      </c>
    </row>
    <row r="12" spans="1:17" x14ac:dyDescent="0.25">
      <c r="C12" t="s">
        <v>170</v>
      </c>
      <c r="E12" t="s">
        <v>23</v>
      </c>
      <c r="I12" t="s">
        <v>41</v>
      </c>
      <c r="K12" t="s">
        <v>23</v>
      </c>
      <c r="M12" t="s">
        <v>8</v>
      </c>
    </row>
    <row r="13" spans="1:17" x14ac:dyDescent="0.25">
      <c r="C13" t="s">
        <v>17</v>
      </c>
      <c r="E13" t="s">
        <v>27</v>
      </c>
      <c r="I13" t="s">
        <v>43</v>
      </c>
      <c r="K13" t="s">
        <v>87</v>
      </c>
      <c r="M13" t="s">
        <v>8</v>
      </c>
    </row>
    <row r="14" spans="1:17" x14ac:dyDescent="0.25">
      <c r="C14" s="18" t="s">
        <v>19</v>
      </c>
      <c r="E14" t="s">
        <v>35</v>
      </c>
      <c r="I14" t="s">
        <v>152</v>
      </c>
      <c r="K14" t="s">
        <v>27</v>
      </c>
      <c r="Q14" s="6"/>
    </row>
    <row r="15" spans="1:17" x14ac:dyDescent="0.25">
      <c r="C15" t="s">
        <v>21</v>
      </c>
      <c r="E15" t="s">
        <v>37</v>
      </c>
      <c r="I15" t="s">
        <v>77</v>
      </c>
      <c r="K15" t="s">
        <v>124</v>
      </c>
      <c r="M15" t="s">
        <v>8</v>
      </c>
      <c r="O15" s="6"/>
    </row>
    <row r="16" spans="1:17" x14ac:dyDescent="0.25">
      <c r="C16" t="s">
        <v>23</v>
      </c>
      <c r="E16" s="20" t="s">
        <v>14</v>
      </c>
      <c r="I16" t="s">
        <v>168</v>
      </c>
      <c r="K16" t="s">
        <v>14</v>
      </c>
      <c r="M16" t="s">
        <v>8</v>
      </c>
    </row>
    <row r="17" spans="3:17" ht="15.75" thickBot="1" x14ac:dyDescent="0.3">
      <c r="C17" t="s">
        <v>25</v>
      </c>
      <c r="E17" t="s">
        <v>18</v>
      </c>
      <c r="I17" t="s">
        <v>45</v>
      </c>
      <c r="K17" t="s">
        <v>16</v>
      </c>
      <c r="Q17" s="21"/>
    </row>
    <row r="18" spans="3:17" ht="15.75" thickBot="1" x14ac:dyDescent="0.3">
      <c r="C18" t="s">
        <v>27</v>
      </c>
      <c r="E18" t="s">
        <v>20</v>
      </c>
      <c r="I18" t="s">
        <v>50</v>
      </c>
      <c r="K18" t="s">
        <v>138</v>
      </c>
      <c r="Q18" s="21"/>
    </row>
    <row r="19" spans="3:17" ht="15.75" thickBot="1" x14ac:dyDescent="0.3">
      <c r="C19" t="s">
        <v>29</v>
      </c>
      <c r="E19" t="s">
        <v>78</v>
      </c>
      <c r="I19" t="s">
        <v>53</v>
      </c>
      <c r="K19" t="s">
        <v>81</v>
      </c>
      <c r="Q19" s="21"/>
    </row>
    <row r="20" spans="3:17" ht="15.75" thickBot="1" x14ac:dyDescent="0.3">
      <c r="C20" t="s">
        <v>31</v>
      </c>
      <c r="E20" t="s">
        <v>136</v>
      </c>
      <c r="I20" t="s">
        <v>54</v>
      </c>
      <c r="K20" t="s">
        <v>85</v>
      </c>
      <c r="Q20" s="21"/>
    </row>
    <row r="21" spans="3:17" ht="15.75" thickBot="1" x14ac:dyDescent="0.3">
      <c r="C21" s="18" t="s">
        <v>33</v>
      </c>
      <c r="E21" t="s">
        <v>44</v>
      </c>
      <c r="I21" t="s">
        <v>101</v>
      </c>
      <c r="K21" s="7" t="s">
        <v>20</v>
      </c>
      <c r="Q21" s="21"/>
    </row>
    <row r="22" spans="3:17" ht="15.75" thickBot="1" x14ac:dyDescent="0.3">
      <c r="C22" t="s">
        <v>35</v>
      </c>
      <c r="E22" t="s">
        <v>22</v>
      </c>
      <c r="I22" t="s">
        <v>55</v>
      </c>
      <c r="K22" t="s">
        <v>90</v>
      </c>
      <c r="Q22" s="21"/>
    </row>
    <row r="23" spans="3:17" ht="15.75" thickBot="1" x14ac:dyDescent="0.3">
      <c r="C23" t="s">
        <v>37</v>
      </c>
      <c r="E23" t="s">
        <v>50</v>
      </c>
      <c r="K23" t="s">
        <v>82</v>
      </c>
      <c r="Q23" s="21"/>
    </row>
    <row r="24" spans="3:17" ht="15.75" thickBot="1" x14ac:dyDescent="0.3">
      <c r="C24" t="s">
        <v>39</v>
      </c>
      <c r="E24" t="s">
        <v>24</v>
      </c>
      <c r="K24" s="7" t="s">
        <v>78</v>
      </c>
      <c r="Q24" s="21"/>
    </row>
    <row r="25" spans="3:17" ht="15.75" thickBot="1" x14ac:dyDescent="0.3">
      <c r="C25" t="s">
        <v>41</v>
      </c>
      <c r="E25" t="s">
        <v>130</v>
      </c>
      <c r="K25" s="8" t="s">
        <v>136</v>
      </c>
      <c r="Q25" s="21"/>
    </row>
    <row r="26" spans="3:17" x14ac:dyDescent="0.25">
      <c r="C26" t="s">
        <v>42</v>
      </c>
      <c r="E26" t="s">
        <v>26</v>
      </c>
      <c r="K26" t="s">
        <v>83</v>
      </c>
    </row>
    <row r="27" spans="3:17" ht="15.75" thickBot="1" x14ac:dyDescent="0.3">
      <c r="C27" t="s">
        <v>43</v>
      </c>
      <c r="E27" t="s">
        <v>28</v>
      </c>
      <c r="K27" t="s">
        <v>79</v>
      </c>
      <c r="Q27" s="21"/>
    </row>
    <row r="28" spans="3:17" x14ac:dyDescent="0.25">
      <c r="C28" s="18" t="s">
        <v>152</v>
      </c>
      <c r="E28" t="s">
        <v>30</v>
      </c>
      <c r="K28" t="s">
        <v>22</v>
      </c>
    </row>
    <row r="29" spans="3:17" x14ac:dyDescent="0.25">
      <c r="C29" t="s">
        <v>44</v>
      </c>
      <c r="E29" t="s">
        <v>32</v>
      </c>
      <c r="K29" t="s">
        <v>130</v>
      </c>
    </row>
    <row r="30" spans="3:17" x14ac:dyDescent="0.25">
      <c r="C30" t="s">
        <v>77</v>
      </c>
      <c r="K30" t="s">
        <v>80</v>
      </c>
    </row>
    <row r="31" spans="3:17" x14ac:dyDescent="0.25">
      <c r="C31" t="s">
        <v>168</v>
      </c>
      <c r="E31" t="s">
        <v>34</v>
      </c>
      <c r="K31" t="s">
        <v>114</v>
      </c>
      <c r="Q31" t="s">
        <v>34</v>
      </c>
    </row>
    <row r="32" spans="3:17" x14ac:dyDescent="0.25">
      <c r="C32" t="s">
        <v>45</v>
      </c>
      <c r="E32" t="s">
        <v>40</v>
      </c>
      <c r="K32" t="s">
        <v>86</v>
      </c>
      <c r="Q32" t="s">
        <v>40</v>
      </c>
    </row>
    <row r="33" spans="3:17" x14ac:dyDescent="0.25">
      <c r="C33" t="s">
        <v>46</v>
      </c>
      <c r="E33" t="s">
        <v>36</v>
      </c>
      <c r="K33" t="s">
        <v>28</v>
      </c>
      <c r="Q33" t="s">
        <v>36</v>
      </c>
    </row>
    <row r="34" spans="3:17" x14ac:dyDescent="0.25">
      <c r="C34" t="s">
        <v>47</v>
      </c>
      <c r="E34" t="s">
        <v>38</v>
      </c>
      <c r="K34" t="s">
        <v>95</v>
      </c>
      <c r="Q34" t="s">
        <v>38</v>
      </c>
    </row>
    <row r="35" spans="3:17" x14ac:dyDescent="0.25">
      <c r="C35" s="18" t="s">
        <v>48</v>
      </c>
      <c r="K35" t="s">
        <v>32</v>
      </c>
    </row>
    <row r="36" spans="3:17" x14ac:dyDescent="0.25">
      <c r="C36" s="18" t="s">
        <v>49</v>
      </c>
    </row>
    <row r="37" spans="3:17" x14ac:dyDescent="0.25">
      <c r="C37" s="18" t="s">
        <v>50</v>
      </c>
      <c r="K37" t="s">
        <v>34</v>
      </c>
    </row>
    <row r="38" spans="3:17" x14ac:dyDescent="0.25">
      <c r="C38" s="18" t="s">
        <v>51</v>
      </c>
      <c r="K38" t="s">
        <v>40</v>
      </c>
    </row>
    <row r="39" spans="3:17" x14ac:dyDescent="0.25">
      <c r="C39" t="s">
        <v>52</v>
      </c>
      <c r="K39" t="s">
        <v>36</v>
      </c>
    </row>
    <row r="40" spans="3:17" x14ac:dyDescent="0.25">
      <c r="C40" t="s">
        <v>86</v>
      </c>
      <c r="K40" t="s">
        <v>38</v>
      </c>
    </row>
    <row r="41" spans="3:17" x14ac:dyDescent="0.25">
      <c r="C41" t="s">
        <v>53</v>
      </c>
    </row>
    <row r="42" spans="3:17" x14ac:dyDescent="0.25">
      <c r="C42" s="18" t="s">
        <v>54</v>
      </c>
    </row>
    <row r="43" spans="3:17" x14ac:dyDescent="0.25">
      <c r="C43" t="s">
        <v>101</v>
      </c>
    </row>
    <row r="44" spans="3:17" x14ac:dyDescent="0.25">
      <c r="C44" t="s">
        <v>55</v>
      </c>
    </row>
    <row r="45" spans="3:17" x14ac:dyDescent="0.25">
      <c r="C45" t="s">
        <v>56</v>
      </c>
    </row>
    <row r="60" spans="2:4" x14ac:dyDescent="0.25">
      <c r="B60" s="5"/>
      <c r="D60" s="5"/>
    </row>
  </sheetData>
  <sortState xmlns:xlrd2="http://schemas.microsoft.com/office/spreadsheetml/2017/richdata2" ref="K7:K37">
    <sortCondition ref="K7:K37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61975176-D2A8-4C2E-9C90-A92815E321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EE02D8-96C9-4EF6-8100-6352BE6C8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34E13B-1B75-42F5-AB5C-E04BD1EE58EB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2eed4679-0416-48da-a53f-b1fed0e368aa"/>
    <ds:schemaRef ds:uri="http://schemas.microsoft.com/office/2006/metadata/properties"/>
    <ds:schemaRef ds:uri="http://schemas.microsoft.com/office/2006/documentManagement/types"/>
    <ds:schemaRef ds:uri="685b8dc9-ced7-4178-970d-47f4639756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Sham Brakhas</cp:lastModifiedBy>
  <dcterms:created xsi:type="dcterms:W3CDTF">2024-08-20T17:34:49Z</dcterms:created>
  <dcterms:modified xsi:type="dcterms:W3CDTF">2024-10-22T20:37:28Z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