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atrick Achenbach\Hall B\Budget &amp; Contracts\Subcontracts\UVa\"/>
    </mc:Choice>
  </mc:AlternateContent>
  <xr:revisionPtr revIDLastSave="0" documentId="13_ncr:1_{A60E4EE9-CEC6-440B-968D-9F0A9836A999}"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<sst xmlns="http://schemas.openxmlformats.org/spreadsheetml/2006/main" count="51" uniqueCount="44">
  <si>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</si>
  <si>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</si>
  <si>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</si>
  <si>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</si>
  <si>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</si>
  <si>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</si>
  <si>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</si>
  <si>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</si>
  <si>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</si>
  <si>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</si>
  <si>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</si>
  <si>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</si>
  <si>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</si>
  <si>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</si>
  <si>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</si>
  <si>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</si>
  <si>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</si>
  <si>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</si>
  <si>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</si>
  <si>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</si>
  <si>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</si>
  <si>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</si>
  <si>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</si>
  <si>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</si>
  <si>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</si>
  <si>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</si>
  <si>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</si>
  <si>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</si>
  <si>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</si>
  <si>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</si>
  <si>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</si>
  <si>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</si>
  <si>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</si>
  <si>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</si>
  <si>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</si>
  <si>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</si>
  <si>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</si>
  <si>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</si>
  <si>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</si>
  <si>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</si>
  <si>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03/27/25</t>
  </si>
  <si>
    <t>85,00%</t>
  </si>
  <si>
    <t xml:space="preserve">Continuation of the fabrication of two large-area GEM layers for "PRad-II" upgrade in Hall B has been delayed and the project will be extended through December 2025. </t>
  </si>
  <si>
    <t>03/17/2025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</si>
</sst>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5" sqref="I5"/>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52" t="s">
        <v>9</v>
      </c>
      <c r="B1" s="52"/>
      <c r="C1" s="52"/>
      <c r="D1" s="52"/>
      <c r="E1" s="52"/>
      <c r="F1" s="52"/>
      <c r="G1" s="52"/>
      <c r="H1" s="52"/>
      <c r="I1" s="52"/>
      <c r="J1" s="52"/>
      <c r="K1" s="52"/>
      <c r="L1" s="52"/>
      <c r="M1" s="52"/>
      <c r="N1" s="52"/>
    </row>
    <row r="2" spans="1:14" ht="15.5" x14ac:dyDescent="0.35">
      <c r="A2" s="52" t="s">
        <v>26</v>
      </c>
      <c r="B2" s="52"/>
      <c r="C2" s="52"/>
      <c r="D2" s="52"/>
      <c r="E2" s="52"/>
      <c r="F2" s="52"/>
      <c r="G2" s="52"/>
      <c r="H2" s="52"/>
      <c r="I2" s="52"/>
      <c r="J2" s="52"/>
      <c r="K2" s="52"/>
      <c r="L2" s="52"/>
      <c r="M2" s="52"/>
      <c r="N2" s="52"/>
    </row>
    <row r="3" spans="1:14" ht="15.5" x14ac:dyDescent="0.35">
      <c r="A3" s="52" t="s">
        <v>12</v>
      </c>
      <c r="B3" s="52"/>
      <c r="C3" s="52"/>
      <c r="D3" s="52"/>
      <c r="E3" s="52"/>
      <c r="F3" s="52"/>
      <c r="G3" s="52"/>
      <c r="H3" s="52"/>
      <c r="I3" s="52"/>
      <c r="J3" s="52"/>
      <c r="K3" s="52"/>
      <c r="L3" s="52"/>
      <c r="M3" s="52"/>
      <c r="N3" s="52"/>
    </row>
    <row r="4" spans="1:14" ht="27.75" customHeight="1" x14ac:dyDescent="0.35">
      <c r="A4" s="52"/>
      <c r="B4" s="52"/>
      <c r="C4" s="52"/>
      <c r="D4" s="52"/>
      <c r="E4" s="52"/>
      <c r="F4" s="52"/>
      <c r="G4" s="52"/>
      <c r="H4" s="52"/>
      <c r="I4" s="52"/>
      <c r="J4" s="52"/>
      <c r="K4" s="52"/>
      <c r="L4" s="52"/>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40</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t="s">
        <v>41</v>
      </c>
      <c r="D12" s="39"/>
      <c r="E12" s="45"/>
      <c r="F12" s="35"/>
      <c r="G12" s="33" t="str">
        <f t="shared" ref="G12:G21" si="0">IF($N$5="yes","X"," ")</f>
        <v xml:space="preserve"> </v>
      </c>
      <c r="I12" s="49" t="s">
        <v>42</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t="s">
        <v>39</v>
      </c>
      <c r="K23" s="1"/>
      <c r="L23" s="12"/>
      <c r="M23" s="1"/>
      <c r="N23" s="38" t="s">
        <v>43</v>
      </c>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2" t="s">
        <v>9</v>
      </c>
      <c r="B1" s="52"/>
      <c r="C1" s="52"/>
      <c r="D1" s="52"/>
      <c r="E1" s="52"/>
      <c r="F1" s="52"/>
      <c r="G1" s="52"/>
      <c r="H1" s="52"/>
      <c r="I1" s="52"/>
      <c r="J1" s="52"/>
    </row>
    <row r="2" spans="1:10" ht="15.5" x14ac:dyDescent="0.35">
      <c r="A2" s="52" t="s">
        <v>26</v>
      </c>
      <c r="B2" s="52"/>
      <c r="C2" s="52"/>
      <c r="D2" s="52"/>
      <c r="E2" s="52"/>
      <c r="F2" s="52"/>
      <c r="G2" s="52"/>
      <c r="H2" s="52"/>
      <c r="I2" s="52"/>
      <c r="J2" s="52"/>
    </row>
    <row r="3" spans="1:10" ht="15.5" x14ac:dyDescent="0.35">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3">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3">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2025-03-17T20:46:22Z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