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5/"/>
    </mc:Choice>
  </mc:AlternateContent>
  <xr:revisionPtr revIDLastSave="8" documentId="8_{BC7701A7-AD5C-4484-8A4C-2D390F55C2F4}" xr6:coauthVersionLast="36" xr6:coauthVersionMax="36" xr10:uidLastSave="{E16FC5D0-C9C0-4B87-A85E-177DBC2CC8DC}"/>
  <bookViews>
    <workbookView xWindow="0" yWindow="0" windowWidth="23040" windowHeight="7824" activeTab="1" xr2:uid="{2C061F7D-B30E-4435-9837-E2A474B1595C}"/>
  </bookViews>
  <sheets>
    <sheet name="ME Status Report" sheetId="1" r:id="rId1"/>
    <sheet name="Email Notifica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<sst xmlns="http://schemas.openxmlformats.org/spreadsheetml/2006/main" count="480" uniqueCount="177">
  <si>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</si>
  <si>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</si>
  <si>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</si>
  <si>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</si>
  <si>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</si>
  <si>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</si>
  <si>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</si>
  <si>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ACCRed (in $K)</t>
  </si>
  <si>
    <t>PO Vouchered (in $K)</t>
  </si>
  <si>
    <t>Balance (Val-Accr) 
(in $K)           *SEE NOTE ABOVE*</t>
  </si>
  <si>
    <t>Bal (Val-Vouch) 
(in $K)</t>
  </si>
  <si>
    <t>BUYER</t>
  </si>
  <si>
    <t>END USER</t>
  </si>
  <si>
    <t>POC1</t>
  </si>
  <si>
    <t>POC2</t>
  </si>
  <si>
    <t>BUYER EMAIL       (Manual Entry)</t>
  </si>
  <si>
    <t>POC1 Email</t>
  </si>
  <si>
    <t>POC2 Email</t>
  </si>
  <si>
    <t>SUPERVISOR EMAIL (For POC 1                             Manual Entry)</t>
  </si>
  <si>
    <t>NOTES</t>
  </si>
  <si>
    <t>OPEN</t>
  </si>
  <si>
    <t>swill@jlab.org</t>
  </si>
  <si>
    <t>alther@jlab.org</t>
  </si>
  <si>
    <t>rfries@jlab.org</t>
  </si>
  <si>
    <t>MELISSA TORRES</t>
  </si>
  <si>
    <t>torres@jlab.org</t>
  </si>
  <si>
    <t>jennifer@jlab.org</t>
  </si>
  <si>
    <t>ncarter@jlab.org</t>
  </si>
  <si>
    <t>jhuff@jlab.org</t>
  </si>
  <si>
    <t>GIUSEPPINA TENBUSCH</t>
  </si>
  <si>
    <t/>
  </si>
  <si>
    <t>jessie@jlab.org</t>
  </si>
  <si>
    <t>gopinath@jlab.org</t>
  </si>
  <si>
    <t>ghoshal@jlab.org</t>
  </si>
  <si>
    <t>EBONY BEAVER</t>
  </si>
  <si>
    <t>WINES, ROBIN R</t>
  </si>
  <si>
    <t>GAL, CIPRIAN</t>
  </si>
  <si>
    <t>beaver@jlab.org</t>
  </si>
  <si>
    <t>wines@jlab.org</t>
  </si>
  <si>
    <t>ciprian@jlab.org</t>
  </si>
  <si>
    <t>jones@jlab.org</t>
  </si>
  <si>
    <t>renzo@jlab.org</t>
  </si>
  <si>
    <t>dolbeck@jlab.org</t>
  </si>
  <si>
    <t>csmith@jlab.org</t>
  </si>
  <si>
    <t>24-C1709</t>
  </si>
  <si>
    <t>CARNEGIE MELLON UNIVER.</t>
  </si>
  <si>
    <t>BRITTANY DENNIS</t>
  </si>
  <si>
    <t>STEWART, TANYA-GAYE N</t>
  </si>
  <si>
    <t>tolbert@jlab.org</t>
  </si>
  <si>
    <t>fraites@jlab.org</t>
  </si>
  <si>
    <t>richarda@jlab.org</t>
  </si>
  <si>
    <t>CEDRIC JACKSON</t>
  </si>
  <si>
    <t>cedric@jlab.org</t>
  </si>
  <si>
    <t>sthomas@jlab.org</t>
  </si>
  <si>
    <t>21-C0006</t>
  </si>
  <si>
    <t>CHRISTOPHER NEWPORT UNIV.</t>
  </si>
  <si>
    <t>MICHELE KHASIDIS</t>
  </si>
  <si>
    <t>TANYA STEWART</t>
  </si>
  <si>
    <t>michele@jlab.org</t>
  </si>
  <si>
    <t>bdhill@jlab.org</t>
  </si>
  <si>
    <t>RE-OPENED</t>
  </si>
  <si>
    <t>23-C0331</t>
  </si>
  <si>
    <t>COLLEGE OF WILLIAM &amp; MARY</t>
  </si>
  <si>
    <t>23-C0739</t>
  </si>
  <si>
    <t>24-C0830</t>
  </si>
  <si>
    <t>stepney@jlab.org</t>
  </si>
  <si>
    <t>24-C0186</t>
  </si>
  <si>
    <t>CORNELL UNIVERSITY</t>
  </si>
  <si>
    <t>VALENTE-FELICIANO, ANNE-M</t>
  </si>
  <si>
    <t>valente@jlab.org</t>
  </si>
  <si>
    <t>geng@jlab.org</t>
  </si>
  <si>
    <t>22-C0525</t>
  </si>
  <si>
    <t>DUKE UNIVERSITY</t>
  </si>
  <si>
    <t>cclark@jlab.org</t>
  </si>
  <si>
    <t>wang@jlab.org</t>
  </si>
  <si>
    <t>rarimmer@jlab.org</t>
  </si>
  <si>
    <t>kashy@jlab.org</t>
  </si>
  <si>
    <t>DENNIS, BRITTANY L</t>
  </si>
  <si>
    <t>hannesv@jlab.org</t>
  </si>
  <si>
    <t>gciovati@jlab.org</t>
  </si>
  <si>
    <t>haipeng@jlab.org</t>
  </si>
  <si>
    <t>spata@jlab.org</t>
  </si>
  <si>
    <t>20-C0031</t>
  </si>
  <si>
    <t>GEORGE WASHINGTON UNIV</t>
  </si>
  <si>
    <t>T STEWART</t>
  </si>
  <si>
    <t>22-C0202</t>
  </si>
  <si>
    <t>GEORGIA STATE UNIVERSITY</t>
  </si>
  <si>
    <t>23-C0345</t>
  </si>
  <si>
    <t>HAMPTON UNIVERSITY</t>
  </si>
  <si>
    <t>24-C0233</t>
  </si>
  <si>
    <t>scottb@jlab.org</t>
  </si>
  <si>
    <t>25-C0005</t>
  </si>
  <si>
    <t>IMEC VZW INTERUNIVERSITAI</t>
  </si>
  <si>
    <t>25-C0006</t>
  </si>
  <si>
    <t>IMEC USA NANOELECTRONICS</t>
  </si>
  <si>
    <t>laney@jlab.org</t>
  </si>
  <si>
    <t>NEW</t>
  </si>
  <si>
    <t>WILSON, KATHERINE M</t>
  </si>
  <si>
    <t>conway@jlab.org</t>
  </si>
  <si>
    <t>kwilson@jlab.org</t>
  </si>
  <si>
    <t>weaksmc@jlab.org</t>
  </si>
  <si>
    <t>buttles@jlab.org</t>
  </si>
  <si>
    <t>MASSACHUSETTS INST OF TEC</t>
  </si>
  <si>
    <t>stara@jlab.org</t>
  </si>
  <si>
    <t>ent@jlab.org</t>
  </si>
  <si>
    <t>24-D0863</t>
  </si>
  <si>
    <t>ENT, ROLF</t>
  </si>
  <si>
    <t>YEGNESWARAN, AMRIT S</t>
  </si>
  <si>
    <t>yeg@jlab.org</t>
  </si>
  <si>
    <t>keppel@jlab.org</t>
  </si>
  <si>
    <t>25-D0440</t>
  </si>
  <si>
    <t>NEW NO POC1  YET</t>
  </si>
  <si>
    <t>THOMAS HURATIAK</t>
  </si>
  <si>
    <t>huratiak@jlab.org</t>
  </si>
  <si>
    <t>wseay@jlab.org</t>
  </si>
  <si>
    <t>25-C0684</t>
  </si>
  <si>
    <t>MISSISSIPPI STATE UNIVER.</t>
  </si>
  <si>
    <t>25-C0509</t>
  </si>
  <si>
    <t xml:space="preserve">NANSEMOND PRE-CAST </t>
  </si>
  <si>
    <t>dion@jlab.org</t>
  </si>
  <si>
    <t>23-C0344</t>
  </si>
  <si>
    <t>OLD DOMINION UNIV. RESEAR</t>
  </si>
  <si>
    <t>12B</t>
  </si>
  <si>
    <t>23-C0346</t>
  </si>
  <si>
    <t>23-D1216</t>
  </si>
  <si>
    <t>HUQUE, NAEEM A</t>
  </si>
  <si>
    <t>huque@jlab.org</t>
  </si>
  <si>
    <t>Re-opened 4/10/24</t>
  </si>
  <si>
    <t>gaskelld@jlab.org</t>
  </si>
  <si>
    <t>kimberly@jlab.org</t>
  </si>
  <si>
    <t>tcoates@jlab.org</t>
  </si>
  <si>
    <t>kelvin@jlab.org</t>
  </si>
  <si>
    <t>23-C1384</t>
  </si>
  <si>
    <t>STELLANT SYSTEMS INC</t>
  </si>
  <si>
    <t>BAUMGARTNER, WILLIAM</t>
  </si>
  <si>
    <t>SHIN, YOUNG-MIN</t>
  </si>
  <si>
    <t>wbaum@jlab.org</t>
  </si>
  <si>
    <t>shin@jlab.org</t>
  </si>
  <si>
    <t>24-C1673</t>
  </si>
  <si>
    <t>renuka@jlab.org</t>
  </si>
  <si>
    <t>nigg@jlab.org</t>
  </si>
  <si>
    <t>24-D0253</t>
  </si>
  <si>
    <t>SYRACUSE UNIVERSITY</t>
  </si>
  <si>
    <t>23-C0161</t>
  </si>
  <si>
    <t xml:space="preserve">THE CATHOLIC UNIVERSITY  </t>
  </si>
  <si>
    <t xml:space="preserve">THE RESEARCH FOUNDATION </t>
  </si>
  <si>
    <t>zorn@jlab.org</t>
  </si>
  <si>
    <t>kdehmelt@jlab.org</t>
  </si>
  <si>
    <t>25-C0200</t>
  </si>
  <si>
    <t>24-C0313</t>
  </si>
  <si>
    <t>TRUSTEES OF INDIANA UNIVE</t>
  </si>
  <si>
    <t>25-D0310</t>
  </si>
  <si>
    <t>ULTRAMET</t>
  </si>
  <si>
    <t>SETH FRISBY</t>
  </si>
  <si>
    <t>frisby@jlab.org</t>
  </si>
  <si>
    <t>24-C0387</t>
  </si>
  <si>
    <t>UNIVERSITY OF TENNESSEE</t>
  </si>
  <si>
    <t>UNIVERSITY OF VIRGINIA</t>
  </si>
  <si>
    <t>patricka@jlab.org</t>
  </si>
  <si>
    <t>24-D0309</t>
  </si>
  <si>
    <t>25-C0530</t>
  </si>
  <si>
    <t>VBG CONTRACTING INC</t>
  </si>
  <si>
    <t>20-C1456</t>
  </si>
  <si>
    <t>VIRGINIA POLYTECHNIC INST</t>
  </si>
  <si>
    <t>denny@jlab.org</t>
  </si>
  <si>
    <t>** add the following to cc group: Eden Evans (eaevans@jlab.org); Tony Risk (antonior@jlab.org)</t>
  </si>
  <si>
    <t>1st Request - SENT 05/19/2025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</si>
  <si>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</si>
  <si>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</si>
  <si>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</si>
  <si>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</si>
  <si>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</si>
  <si>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antonio@jlab.org</t>
  </si>
  <si>
    <t>eaveans@jlab.org</t>
  </si>
  <si>
    <t>2nd Request - SENT 05/22/2025</t>
  </si>
  <si>
    <t>3rd and FINAL Request - SENT 05/23/2025</t>
  </si>
  <si>
    <t>lucento@jlab.org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</si>
</sst>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1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3" borderId="3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0" borderId="5" xfId="0" applyFont="1" applyBorder="1"/>
    <xf numFmtId="0" fontId="7" fillId="0" borderId="0" xfId="0" applyFont="1" applyFill="1"/>
    <xf numFmtId="0" fontId="8" fillId="4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0" xfId="0" applyFont="1"/>
    <xf numFmtId="0" fontId="2" fillId="5" borderId="0" xfId="0" applyFont="1" applyFill="1"/>
    <xf numFmtId="0" fontId="0" fillId="5" borderId="0" xfId="0" applyFill="1"/>
    <xf numFmtId="0" fontId="10" fillId="0" borderId="0" xfId="0" applyFont="1"/>
    <xf numFmtId="0" fontId="2" fillId="0" borderId="0" xfId="0" applyFont="1"/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3">
    <cellStyle name="20% - Accent5" xfId="1" builtinId="46"/>
    <cellStyle name="Normal" xfId="0" builtinId="0"/>
    <cellStyle name="Normal 2" xfId="2" xr:uid="{992C7298-F9E4-4F64-A0DF-5CAEE73CC089}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F87B-845E-4155-B9AE-ECE299A291A5}">
  <sheetPr>
    <tabColor theme="4" tint="0.39997558519241921"/>
  </sheetPr>
  <dimension ref="A1:S34"/>
  <sheetViews>
    <sheetView topLeftCell="A10" zoomScale="60" zoomScaleNormal="60" workbookViewId="0">
      <selection activeCell="G21" sqref="G21"/>
    </sheetView>
  </sheetViews>
  <sheetFormatPr defaultRowHeight="37.799999999999997" customHeight="1" x14ac:dyDescent="0.25"/>
  <cols>
    <col min="1" max="1" width="12.44140625" style="7" customWidth="1"/>
    <col min="2" max="2" width="3.33203125" style="19" customWidth="1"/>
    <col min="3" max="3" width="15.77734375" style="6" customWidth="1"/>
    <col min="4" max="4" width="11.77734375" style="6" customWidth="1"/>
    <col min="5" max="5" width="44.5546875" style="6" customWidth="1"/>
    <col min="6" max="10" width="13.77734375" style="6" customWidth="1"/>
    <col min="11" max="11" width="26.77734375" style="6" bestFit="1" customWidth="1"/>
    <col min="12" max="12" width="23.77734375" style="6" hidden="1" customWidth="1"/>
    <col min="13" max="13" width="34" style="6" bestFit="1" customWidth="1"/>
    <col min="14" max="14" width="34.21875" style="6" bestFit="1" customWidth="1"/>
    <col min="15" max="15" width="22.88671875" style="6" bestFit="1" customWidth="1"/>
    <col min="16" max="16" width="25" style="6" customWidth="1"/>
    <col min="17" max="17" width="25.88671875" style="6" customWidth="1"/>
    <col min="18" max="18" width="27.33203125" style="7" customWidth="1"/>
    <col min="19" max="19" width="22" style="7" bestFit="1" customWidth="1"/>
    <col min="20" max="16384" width="8.88671875" style="7"/>
  </cols>
  <sheetData>
    <row r="1" spans="1:19" ht="37.799999999999997" customHeight="1" x14ac:dyDescent="0.3">
      <c r="A1" s="1" t="s">
        <v>0</v>
      </c>
      <c r="B1" s="35" t="s">
        <v>1</v>
      </c>
      <c r="C1" s="36"/>
      <c r="D1" s="36"/>
      <c r="E1" s="36"/>
      <c r="F1" s="2"/>
      <c r="G1" s="3" t="s">
        <v>2</v>
      </c>
      <c r="H1" s="4">
        <v>45524</v>
      </c>
      <c r="I1" s="2"/>
      <c r="J1" s="2"/>
      <c r="K1" s="2"/>
      <c r="L1" s="2"/>
      <c r="M1" s="4"/>
      <c r="N1" s="5"/>
      <c r="O1" s="5"/>
      <c r="P1" s="2"/>
    </row>
    <row r="2" spans="1:19" ht="9.6" customHeight="1" x14ac:dyDescent="0.2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11"/>
      <c r="O2" s="11"/>
      <c r="P2" s="10"/>
    </row>
    <row r="3" spans="1:19" ht="75.599999999999994" thickBot="1" x14ac:dyDescent="0.3">
      <c r="A3" s="12">
        <f>COUNTIF(D4:D34,"Open")</f>
        <v>31</v>
      </c>
      <c r="B3" s="13"/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5" t="s">
        <v>13</v>
      </c>
      <c r="N3" s="15" t="s">
        <v>14</v>
      </c>
      <c r="O3" s="16" t="s">
        <v>15</v>
      </c>
      <c r="P3" s="15" t="s">
        <v>16</v>
      </c>
      <c r="Q3" s="14" t="s">
        <v>17</v>
      </c>
      <c r="R3" s="17" t="s">
        <v>18</v>
      </c>
      <c r="S3" s="18" t="s">
        <v>19</v>
      </c>
    </row>
    <row r="4" spans="1:19" ht="37.799999999999997" customHeight="1" x14ac:dyDescent="0.25">
      <c r="C4" s="21" t="s">
        <v>44</v>
      </c>
      <c r="D4" s="21" t="s">
        <v>20</v>
      </c>
      <c r="E4" s="21" t="s">
        <v>45</v>
      </c>
      <c r="F4" s="22">
        <v>117.83364</v>
      </c>
      <c r="G4" s="22">
        <v>78.555759999999992</v>
      </c>
      <c r="H4" s="22">
        <v>78.555759999999992</v>
      </c>
      <c r="I4" s="22">
        <v>39.27788000000001</v>
      </c>
      <c r="J4" s="22">
        <v>39.27788000000001</v>
      </c>
      <c r="K4" s="21" t="s">
        <v>46</v>
      </c>
      <c r="L4" s="21" t="e">
        <v>#VALUE!</v>
      </c>
      <c r="M4" s="21" t="s">
        <v>47</v>
      </c>
      <c r="N4" s="21" t="s">
        <v>30</v>
      </c>
      <c r="O4" s="23" t="s">
        <v>48</v>
      </c>
      <c r="P4" s="21" t="s">
        <v>49</v>
      </c>
      <c r="Q4" s="21" t="s">
        <v>30</v>
      </c>
      <c r="R4" s="20" t="s">
        <v>50</v>
      </c>
      <c r="S4" s="18"/>
    </row>
    <row r="5" spans="1:19" ht="37.799999999999997" customHeight="1" x14ac:dyDescent="0.25">
      <c r="C5" s="21" t="s">
        <v>54</v>
      </c>
      <c r="D5" s="21" t="s">
        <v>20</v>
      </c>
      <c r="E5" s="21" t="s">
        <v>55</v>
      </c>
      <c r="F5" s="22">
        <v>1085.4561100000001</v>
      </c>
      <c r="G5" s="22">
        <v>1072.13402</v>
      </c>
      <c r="H5" s="22">
        <v>992.19216000000006</v>
      </c>
      <c r="I5" s="22">
        <v>13.322090000000117</v>
      </c>
      <c r="J5" s="22">
        <v>93.263950000000023</v>
      </c>
      <c r="K5" s="21" t="s">
        <v>56</v>
      </c>
      <c r="L5" s="21" t="s">
        <v>57</v>
      </c>
      <c r="M5" s="21" t="s">
        <v>47</v>
      </c>
      <c r="N5" s="21" t="s">
        <v>30</v>
      </c>
      <c r="O5" s="23" t="s">
        <v>58</v>
      </c>
      <c r="P5" s="21" t="s">
        <v>49</v>
      </c>
      <c r="Q5" s="21" t="s">
        <v>30</v>
      </c>
      <c r="R5" s="20" t="s">
        <v>50</v>
      </c>
      <c r="S5" s="18"/>
    </row>
    <row r="6" spans="1:19" ht="37.799999999999997" customHeight="1" x14ac:dyDescent="0.25">
      <c r="C6" s="21" t="s">
        <v>61</v>
      </c>
      <c r="D6" s="21" t="s">
        <v>20</v>
      </c>
      <c r="E6" s="21" t="s">
        <v>62</v>
      </c>
      <c r="F6" s="22">
        <v>488.52888000000002</v>
      </c>
      <c r="G6" s="22">
        <v>468.28088000000002</v>
      </c>
      <c r="H6" s="22">
        <v>456.77890000000002</v>
      </c>
      <c r="I6" s="22">
        <v>20.24799999999999</v>
      </c>
      <c r="J6" s="22">
        <v>31.749979999999994</v>
      </c>
      <c r="K6" s="21" t="s">
        <v>24</v>
      </c>
      <c r="L6" s="21" t="e">
        <v>#VALUE!</v>
      </c>
      <c r="M6" s="21" t="s">
        <v>47</v>
      </c>
      <c r="N6" s="21" t="s">
        <v>30</v>
      </c>
      <c r="O6" s="23" t="s">
        <v>25</v>
      </c>
      <c r="P6" s="21" t="s">
        <v>49</v>
      </c>
      <c r="Q6" s="21" t="s">
        <v>30</v>
      </c>
      <c r="R6" s="20" t="s">
        <v>50</v>
      </c>
      <c r="S6" s="18"/>
    </row>
    <row r="7" spans="1:19" ht="37.799999999999997" customHeight="1" x14ac:dyDescent="0.25">
      <c r="C7" s="21" t="s">
        <v>63</v>
      </c>
      <c r="D7" s="21" t="s">
        <v>20</v>
      </c>
      <c r="E7" s="21" t="s">
        <v>62</v>
      </c>
      <c r="F7" s="22">
        <v>756.54565000000002</v>
      </c>
      <c r="G7" s="22">
        <v>699.45354000000009</v>
      </c>
      <c r="H7" s="22">
        <v>675.86464000000001</v>
      </c>
      <c r="I7" s="22">
        <v>57.092109999999934</v>
      </c>
      <c r="J7" s="22">
        <v>80.681010000000015</v>
      </c>
      <c r="K7" s="21" t="s">
        <v>24</v>
      </c>
      <c r="L7" s="21" t="e">
        <v>#VALUE!</v>
      </c>
      <c r="M7" s="21" t="s">
        <v>47</v>
      </c>
      <c r="N7" s="21" t="s">
        <v>30</v>
      </c>
      <c r="O7" s="23" t="s">
        <v>25</v>
      </c>
      <c r="P7" s="21" t="s">
        <v>49</v>
      </c>
      <c r="Q7" s="21" t="s">
        <v>30</v>
      </c>
      <c r="R7" s="20" t="s">
        <v>50</v>
      </c>
      <c r="S7" s="18"/>
    </row>
    <row r="8" spans="1:19" ht="37.799999999999997" customHeight="1" x14ac:dyDescent="0.25">
      <c r="C8" s="21" t="s">
        <v>64</v>
      </c>
      <c r="D8" s="21" t="s">
        <v>20</v>
      </c>
      <c r="E8" s="21" t="s">
        <v>62</v>
      </c>
      <c r="F8" s="22">
        <v>190.102</v>
      </c>
      <c r="G8" s="22">
        <v>152.75001</v>
      </c>
      <c r="H8" s="22">
        <v>152.74442000000002</v>
      </c>
      <c r="I8" s="22">
        <v>37.351990000000001</v>
      </c>
      <c r="J8" s="22">
        <v>37.357579999999984</v>
      </c>
      <c r="K8" s="21" t="s">
        <v>24</v>
      </c>
      <c r="L8" s="21" t="e">
        <v>#VALUE!</v>
      </c>
      <c r="M8" s="21" t="s">
        <v>47</v>
      </c>
      <c r="N8" s="21" t="s">
        <v>30</v>
      </c>
      <c r="O8" s="23" t="s">
        <v>25</v>
      </c>
      <c r="P8" s="21" t="s">
        <v>49</v>
      </c>
      <c r="Q8" s="21" t="s">
        <v>30</v>
      </c>
      <c r="R8" s="20" t="s">
        <v>50</v>
      </c>
      <c r="S8" s="18"/>
    </row>
    <row r="9" spans="1:19" ht="37.799999999999997" customHeight="1" x14ac:dyDescent="0.25">
      <c r="C9" s="21" t="s">
        <v>66</v>
      </c>
      <c r="D9" s="21" t="s">
        <v>20</v>
      </c>
      <c r="E9" s="21" t="s">
        <v>67</v>
      </c>
      <c r="F9" s="22">
        <v>760.10599999999999</v>
      </c>
      <c r="G9" s="22">
        <v>142.00906000000001</v>
      </c>
      <c r="H9" s="22">
        <v>0</v>
      </c>
      <c r="I9" s="22">
        <v>618.09694000000002</v>
      </c>
      <c r="J9" s="22">
        <v>760.10599999999999</v>
      </c>
      <c r="K9" s="21" t="s">
        <v>56</v>
      </c>
      <c r="L9" s="21" t="e">
        <v>#VALUE!</v>
      </c>
      <c r="M9" s="21" t="s">
        <v>68</v>
      </c>
      <c r="N9" s="21" t="s">
        <v>30</v>
      </c>
      <c r="O9" s="23" t="s">
        <v>58</v>
      </c>
      <c r="P9" s="21" t="s">
        <v>69</v>
      </c>
      <c r="Q9" s="21" t="s">
        <v>30</v>
      </c>
      <c r="R9" s="20" t="s">
        <v>70</v>
      </c>
      <c r="S9" s="18"/>
    </row>
    <row r="10" spans="1:19" ht="37.799999999999997" customHeight="1" x14ac:dyDescent="0.25">
      <c r="C10" s="21" t="s">
        <v>71</v>
      </c>
      <c r="D10" s="21" t="s">
        <v>20</v>
      </c>
      <c r="E10" s="21" t="s">
        <v>72</v>
      </c>
      <c r="F10" s="22">
        <v>340.70994000000002</v>
      </c>
      <c r="G10" s="22">
        <v>337.18016</v>
      </c>
      <c r="H10" s="22">
        <v>326.91773999999998</v>
      </c>
      <c r="I10" s="22">
        <v>3.5297800000000166</v>
      </c>
      <c r="J10" s="22">
        <v>13.792200000000037</v>
      </c>
      <c r="K10" s="21" t="s">
        <v>46</v>
      </c>
      <c r="L10" s="21" t="e">
        <v>#VALUE!</v>
      </c>
      <c r="M10" s="21" t="s">
        <v>47</v>
      </c>
      <c r="N10" s="21" t="s">
        <v>30</v>
      </c>
      <c r="O10" s="23" t="s">
        <v>48</v>
      </c>
      <c r="P10" s="21" t="s">
        <v>49</v>
      </c>
      <c r="Q10" s="21" t="s">
        <v>30</v>
      </c>
      <c r="R10" s="20" t="s">
        <v>50</v>
      </c>
      <c r="S10" s="18"/>
    </row>
    <row r="11" spans="1:19" ht="37.799999999999997" customHeight="1" x14ac:dyDescent="0.25">
      <c r="C11" s="21" t="s">
        <v>82</v>
      </c>
      <c r="D11" s="21" t="s">
        <v>20</v>
      </c>
      <c r="E11" s="21" t="s">
        <v>83</v>
      </c>
      <c r="F11" s="22">
        <v>389.52472999999998</v>
      </c>
      <c r="G11" s="22">
        <v>382.49153999999999</v>
      </c>
      <c r="H11" s="22">
        <v>378.97543999999999</v>
      </c>
      <c r="I11" s="22">
        <v>7.0331899999999905</v>
      </c>
      <c r="J11" s="22">
        <v>10.549289999999985</v>
      </c>
      <c r="K11" s="21" t="s">
        <v>56</v>
      </c>
      <c r="L11" s="21" t="s">
        <v>84</v>
      </c>
      <c r="M11" s="21" t="s">
        <v>47</v>
      </c>
      <c r="N11" s="21" t="s">
        <v>30</v>
      </c>
      <c r="O11" s="23" t="s">
        <v>58</v>
      </c>
      <c r="P11" s="21" t="s">
        <v>49</v>
      </c>
      <c r="Q11" s="21" t="s">
        <v>30</v>
      </c>
      <c r="R11" s="20" t="s">
        <v>50</v>
      </c>
      <c r="S11" s="18"/>
    </row>
    <row r="12" spans="1:19" ht="37.799999999999997" customHeight="1" x14ac:dyDescent="0.25">
      <c r="C12" s="21" t="s">
        <v>85</v>
      </c>
      <c r="D12" s="21" t="s">
        <v>20</v>
      </c>
      <c r="E12" s="21" t="s">
        <v>86</v>
      </c>
      <c r="F12" s="22">
        <v>383.01100000000002</v>
      </c>
      <c r="G12" s="22">
        <v>370.53100000000001</v>
      </c>
      <c r="H12" s="22">
        <v>363.05099999999999</v>
      </c>
      <c r="I12" s="22">
        <v>12.480000000000018</v>
      </c>
      <c r="J12" s="22">
        <v>19.960000000000036</v>
      </c>
      <c r="K12" s="21" t="s">
        <v>46</v>
      </c>
      <c r="L12" s="21" t="e">
        <v>#VALUE!</v>
      </c>
      <c r="M12" s="21" t="s">
        <v>47</v>
      </c>
      <c r="N12" s="21" t="s">
        <v>30</v>
      </c>
      <c r="O12" s="23" t="s">
        <v>48</v>
      </c>
      <c r="P12" s="21" t="s">
        <v>49</v>
      </c>
      <c r="Q12" s="21" t="s">
        <v>30</v>
      </c>
      <c r="R12" s="20" t="s">
        <v>50</v>
      </c>
      <c r="S12" s="18"/>
    </row>
    <row r="13" spans="1:19" ht="37.799999999999997" customHeight="1" x14ac:dyDescent="0.25">
      <c r="C13" s="21" t="s">
        <v>87</v>
      </c>
      <c r="D13" s="21" t="s">
        <v>20</v>
      </c>
      <c r="E13" s="21" t="s">
        <v>88</v>
      </c>
      <c r="F13" s="22">
        <v>118.49988999999999</v>
      </c>
      <c r="G13" s="22">
        <v>112.08323</v>
      </c>
      <c r="H13" s="22">
        <v>102.91657000000001</v>
      </c>
      <c r="I13" s="22">
        <v>6.4166599999999931</v>
      </c>
      <c r="J13" s="22">
        <v>15.583319999999986</v>
      </c>
      <c r="K13" s="21" t="s">
        <v>46</v>
      </c>
      <c r="L13" s="21" t="e">
        <v>#VALUE!</v>
      </c>
      <c r="M13" s="21" t="s">
        <v>47</v>
      </c>
      <c r="N13" s="21" t="s">
        <v>77</v>
      </c>
      <c r="O13" s="23" t="s">
        <v>48</v>
      </c>
      <c r="P13" s="21" t="s">
        <v>49</v>
      </c>
      <c r="Q13" s="21" t="s">
        <v>48</v>
      </c>
      <c r="R13" s="20" t="s">
        <v>50</v>
      </c>
      <c r="S13" s="18"/>
    </row>
    <row r="14" spans="1:19" ht="37.799999999999997" customHeight="1" x14ac:dyDescent="0.25">
      <c r="C14" s="21" t="s">
        <v>89</v>
      </c>
      <c r="D14" s="21" t="s">
        <v>20</v>
      </c>
      <c r="E14" s="21" t="s">
        <v>88</v>
      </c>
      <c r="F14" s="22">
        <v>102.38382</v>
      </c>
      <c r="G14" s="22">
        <v>91.007840000000002</v>
      </c>
      <c r="H14" s="22">
        <v>79.631860000000003</v>
      </c>
      <c r="I14" s="22">
        <v>11.375979999999998</v>
      </c>
      <c r="J14" s="22">
        <v>22.751959999999997</v>
      </c>
      <c r="K14" s="21" t="s">
        <v>46</v>
      </c>
      <c r="L14" s="21" t="e">
        <v>#VALUE!</v>
      </c>
      <c r="M14" s="21" t="s">
        <v>47</v>
      </c>
      <c r="N14" s="21" t="s">
        <v>30</v>
      </c>
      <c r="O14" s="23" t="s">
        <v>48</v>
      </c>
      <c r="P14" s="21" t="s">
        <v>49</v>
      </c>
      <c r="Q14" s="21" t="s">
        <v>30</v>
      </c>
      <c r="R14" s="20" t="s">
        <v>50</v>
      </c>
      <c r="S14" s="18"/>
    </row>
    <row r="15" spans="1:19" ht="37.799999999999997" customHeight="1" x14ac:dyDescent="0.25">
      <c r="C15" s="21" t="s">
        <v>91</v>
      </c>
      <c r="D15" s="21" t="s">
        <v>20</v>
      </c>
      <c r="E15" s="21" t="s">
        <v>92</v>
      </c>
      <c r="F15" s="22">
        <v>1679.1994999999999</v>
      </c>
      <c r="G15" s="22">
        <v>104</v>
      </c>
      <c r="H15" s="22">
        <v>0</v>
      </c>
      <c r="I15" s="22">
        <v>1575.1994999999999</v>
      </c>
      <c r="J15" s="22">
        <v>1679.1994999999999</v>
      </c>
      <c r="K15" s="21" t="s">
        <v>46</v>
      </c>
      <c r="L15" s="21" t="e">
        <v>#VALUE!</v>
      </c>
      <c r="M15" s="21" t="s">
        <v>68</v>
      </c>
      <c r="N15" s="21" t="s">
        <v>30</v>
      </c>
      <c r="O15" s="23" t="s">
        <v>48</v>
      </c>
      <c r="P15" s="21" t="s">
        <v>69</v>
      </c>
      <c r="Q15" s="21" t="s">
        <v>30</v>
      </c>
      <c r="R15" s="20" t="s">
        <v>70</v>
      </c>
      <c r="S15" s="18"/>
    </row>
    <row r="16" spans="1:19" ht="37.799999999999997" customHeight="1" x14ac:dyDescent="0.25">
      <c r="C16" s="21" t="s">
        <v>93</v>
      </c>
      <c r="D16" s="21" t="s">
        <v>20</v>
      </c>
      <c r="E16" s="21" t="s">
        <v>94</v>
      </c>
      <c r="F16" s="22">
        <v>1679.373</v>
      </c>
      <c r="G16" s="22">
        <v>138.59299999999999</v>
      </c>
      <c r="H16" s="22">
        <v>0</v>
      </c>
      <c r="I16" s="22">
        <v>1540.78</v>
      </c>
      <c r="J16" s="22">
        <v>1679.373</v>
      </c>
      <c r="K16" s="21" t="s">
        <v>46</v>
      </c>
      <c r="L16" s="21" t="e">
        <v>#VALUE!</v>
      </c>
      <c r="M16" s="21" t="s">
        <v>68</v>
      </c>
      <c r="N16" s="21" t="s">
        <v>30</v>
      </c>
      <c r="O16" s="23" t="s">
        <v>48</v>
      </c>
      <c r="P16" s="21" t="s">
        <v>69</v>
      </c>
      <c r="Q16" s="21" t="s">
        <v>30</v>
      </c>
      <c r="R16" s="20" t="s">
        <v>70</v>
      </c>
      <c r="S16" s="18"/>
    </row>
    <row r="17" spans="3:19" ht="37.799999999999997" customHeight="1" x14ac:dyDescent="0.25">
      <c r="C17" s="21" t="s">
        <v>105</v>
      </c>
      <c r="D17" s="21" t="s">
        <v>20</v>
      </c>
      <c r="E17" s="21" t="s">
        <v>102</v>
      </c>
      <c r="F17" s="22">
        <v>189.8</v>
      </c>
      <c r="G17" s="22">
        <v>105.24454</v>
      </c>
      <c r="H17" s="22">
        <v>105.23724</v>
      </c>
      <c r="I17" s="22">
        <v>84.555460000000011</v>
      </c>
      <c r="J17" s="22">
        <v>84.562760000000011</v>
      </c>
      <c r="K17" s="21" t="s">
        <v>29</v>
      </c>
      <c r="L17" s="21" t="e">
        <v>#VALUE!</v>
      </c>
      <c r="M17" s="21" t="s">
        <v>106</v>
      </c>
      <c r="N17" s="21" t="s">
        <v>107</v>
      </c>
      <c r="O17" s="23" t="s">
        <v>31</v>
      </c>
      <c r="P17" s="21" t="s">
        <v>104</v>
      </c>
      <c r="Q17" s="21" t="s">
        <v>108</v>
      </c>
      <c r="R17" s="20" t="s">
        <v>109</v>
      </c>
      <c r="S17" s="18"/>
    </row>
    <row r="18" spans="3:19" ht="37.799999999999997" customHeight="1" x14ac:dyDescent="0.25">
      <c r="C18" s="21" t="s">
        <v>110</v>
      </c>
      <c r="D18" s="21" t="s">
        <v>20</v>
      </c>
      <c r="E18" s="21" t="s">
        <v>102</v>
      </c>
      <c r="F18" s="22">
        <v>54.44144</v>
      </c>
      <c r="G18" s="22">
        <v>18.72241</v>
      </c>
      <c r="H18" s="22">
        <v>18.71848</v>
      </c>
      <c r="I18" s="22">
        <v>35.719030000000004</v>
      </c>
      <c r="J18" s="22">
        <v>35.72296</v>
      </c>
      <c r="K18" s="21" t="s">
        <v>46</v>
      </c>
      <c r="L18" s="21" t="e">
        <v>#VALUE!</v>
      </c>
      <c r="M18" s="21" t="s">
        <v>47</v>
      </c>
      <c r="N18" s="21" t="s">
        <v>30</v>
      </c>
      <c r="O18" s="23" t="s">
        <v>48</v>
      </c>
      <c r="P18" s="21" t="s">
        <v>49</v>
      </c>
      <c r="Q18" s="21" t="s">
        <v>30</v>
      </c>
      <c r="R18" s="20" t="s">
        <v>25</v>
      </c>
      <c r="S18" s="18" t="s">
        <v>111</v>
      </c>
    </row>
    <row r="19" spans="3:19" ht="37.799999999999997" customHeight="1" x14ac:dyDescent="0.25">
      <c r="C19" s="21" t="s">
        <v>115</v>
      </c>
      <c r="D19" s="21" t="s">
        <v>20</v>
      </c>
      <c r="E19" s="21" t="s">
        <v>116</v>
      </c>
      <c r="F19" s="22">
        <v>46.047220000000003</v>
      </c>
      <c r="G19" s="22">
        <v>23.226770000000002</v>
      </c>
      <c r="H19" s="22">
        <v>0</v>
      </c>
      <c r="I19" s="22">
        <v>22.820450000000001</v>
      </c>
      <c r="J19" s="22">
        <v>46.047220000000003</v>
      </c>
      <c r="K19" s="21" t="s">
        <v>46</v>
      </c>
      <c r="L19" s="21" t="e">
        <v>#VALUE!</v>
      </c>
      <c r="M19" s="21" t="s">
        <v>47</v>
      </c>
      <c r="N19" s="21" t="s">
        <v>30</v>
      </c>
      <c r="O19" s="23" t="s">
        <v>48</v>
      </c>
      <c r="P19" s="21" t="s">
        <v>49</v>
      </c>
      <c r="Q19" s="21" t="s">
        <v>30</v>
      </c>
      <c r="R19" s="20" t="s">
        <v>50</v>
      </c>
      <c r="S19" s="18"/>
    </row>
    <row r="20" spans="3:19" ht="37.799999999999997" customHeight="1" x14ac:dyDescent="0.25">
      <c r="C20" s="21" t="s">
        <v>117</v>
      </c>
      <c r="D20" s="21" t="s">
        <v>20</v>
      </c>
      <c r="E20" s="21" t="s">
        <v>118</v>
      </c>
      <c r="F20" s="22">
        <v>277.51</v>
      </c>
      <c r="G20" s="22">
        <v>0</v>
      </c>
      <c r="H20" s="22">
        <v>0</v>
      </c>
      <c r="I20" s="22">
        <v>277.51</v>
      </c>
      <c r="J20" s="22">
        <v>277.51</v>
      </c>
      <c r="K20" s="21" t="s">
        <v>51</v>
      </c>
      <c r="L20" s="21" t="e">
        <v>#VALUE!</v>
      </c>
      <c r="M20" s="21" t="s">
        <v>35</v>
      </c>
      <c r="N20" s="21" t="s">
        <v>30</v>
      </c>
      <c r="O20" s="23" t="s">
        <v>52</v>
      </c>
      <c r="P20" s="21" t="s">
        <v>38</v>
      </c>
      <c r="Q20" s="21" t="s">
        <v>30</v>
      </c>
      <c r="R20" s="20" t="s">
        <v>40</v>
      </c>
      <c r="S20" s="18"/>
    </row>
    <row r="21" spans="3:19" ht="37.799999999999997" customHeight="1" x14ac:dyDescent="0.25">
      <c r="C21" s="21" t="s">
        <v>120</v>
      </c>
      <c r="D21" s="21" t="s">
        <v>20</v>
      </c>
      <c r="E21" s="21" t="s">
        <v>121</v>
      </c>
      <c r="F21" s="22">
        <v>1123.7081499999999</v>
      </c>
      <c r="G21" s="22">
        <v>1062.4790500000001</v>
      </c>
      <c r="H21" s="22">
        <v>919.43752000000006</v>
      </c>
      <c r="I21" s="22">
        <v>61.229099999999789</v>
      </c>
      <c r="J21" s="22">
        <v>204.27062999999987</v>
      </c>
      <c r="K21" s="21" t="s">
        <v>46</v>
      </c>
      <c r="L21" s="21" t="s">
        <v>122</v>
      </c>
      <c r="M21" s="21" t="s">
        <v>47</v>
      </c>
      <c r="N21" s="21" t="s">
        <v>77</v>
      </c>
      <c r="O21" s="23" t="s">
        <v>48</v>
      </c>
      <c r="P21" s="21" t="s">
        <v>49</v>
      </c>
      <c r="Q21" s="21" t="s">
        <v>48</v>
      </c>
      <c r="R21" s="20" t="s">
        <v>50</v>
      </c>
      <c r="S21" s="18"/>
    </row>
    <row r="22" spans="3:19" ht="37.799999999999997" customHeight="1" x14ac:dyDescent="0.25">
      <c r="C22" s="21" t="s">
        <v>123</v>
      </c>
      <c r="D22" s="21" t="s">
        <v>20</v>
      </c>
      <c r="E22" s="21" t="s">
        <v>121</v>
      </c>
      <c r="F22" s="22">
        <v>2114.8572200000003</v>
      </c>
      <c r="G22" s="22">
        <v>1947.1548799999998</v>
      </c>
      <c r="H22" s="22">
        <v>1818.47982</v>
      </c>
      <c r="I22" s="22">
        <v>167.7023400000005</v>
      </c>
      <c r="J22" s="22">
        <v>296.37740000000031</v>
      </c>
      <c r="K22" s="21" t="s">
        <v>46</v>
      </c>
      <c r="L22" s="21" t="e">
        <v>#VALUE!</v>
      </c>
      <c r="M22" s="21" t="s">
        <v>47</v>
      </c>
      <c r="N22" s="21" t="s">
        <v>77</v>
      </c>
      <c r="O22" s="23" t="s">
        <v>48</v>
      </c>
      <c r="P22" s="21" t="s">
        <v>49</v>
      </c>
      <c r="Q22" s="21" t="s">
        <v>48</v>
      </c>
      <c r="R22" s="20" t="s">
        <v>50</v>
      </c>
      <c r="S22" s="18"/>
    </row>
    <row r="23" spans="3:19" ht="37.799999999999997" customHeight="1" x14ac:dyDescent="0.25">
      <c r="C23" s="21" t="s">
        <v>124</v>
      </c>
      <c r="D23" s="21" t="s">
        <v>20</v>
      </c>
      <c r="E23" s="21" t="s">
        <v>121</v>
      </c>
      <c r="F23" s="22">
        <v>369.83446999999995</v>
      </c>
      <c r="G23" s="22">
        <v>247.04714000000001</v>
      </c>
      <c r="H23" s="22">
        <v>247.04320000000001</v>
      </c>
      <c r="I23" s="22">
        <v>122.78732999999994</v>
      </c>
      <c r="J23" s="22">
        <v>122.79126999999994</v>
      </c>
      <c r="K23" s="21" t="s">
        <v>46</v>
      </c>
      <c r="L23" s="21" t="e">
        <v>#VALUE!</v>
      </c>
      <c r="M23" s="21" t="s">
        <v>125</v>
      </c>
      <c r="N23" s="21" t="s">
        <v>97</v>
      </c>
      <c r="O23" s="23" t="s">
        <v>48</v>
      </c>
      <c r="P23" s="21" t="s">
        <v>126</v>
      </c>
      <c r="Q23" s="21" t="s">
        <v>99</v>
      </c>
      <c r="R23" s="20" t="s">
        <v>98</v>
      </c>
      <c r="S23" s="18" t="s">
        <v>127</v>
      </c>
    </row>
    <row r="24" spans="3:19" ht="37.799999999999997" customHeight="1" x14ac:dyDescent="0.25">
      <c r="C24" s="21" t="s">
        <v>132</v>
      </c>
      <c r="D24" s="21" t="s">
        <v>20</v>
      </c>
      <c r="E24" s="21" t="s">
        <v>133</v>
      </c>
      <c r="F24" s="22">
        <v>836.47199999999998</v>
      </c>
      <c r="G24" s="22">
        <v>815.56856000000005</v>
      </c>
      <c r="H24" s="22">
        <v>815.56020000000001</v>
      </c>
      <c r="I24" s="22">
        <v>20.903439999999932</v>
      </c>
      <c r="J24" s="22">
        <v>20.911799999999971</v>
      </c>
      <c r="K24" s="21" t="s">
        <v>112</v>
      </c>
      <c r="L24" s="21" t="e">
        <v>#VALUE!</v>
      </c>
      <c r="M24" s="21" t="s">
        <v>134</v>
      </c>
      <c r="N24" s="21" t="s">
        <v>135</v>
      </c>
      <c r="O24" s="23" t="s">
        <v>113</v>
      </c>
      <c r="P24" s="21" t="s">
        <v>136</v>
      </c>
      <c r="Q24" s="21" t="s">
        <v>137</v>
      </c>
      <c r="R24" s="20" t="s">
        <v>137</v>
      </c>
      <c r="S24" s="18"/>
    </row>
    <row r="25" spans="3:19" ht="37.799999999999997" customHeight="1" x14ac:dyDescent="0.25">
      <c r="C25" s="21" t="s">
        <v>138</v>
      </c>
      <c r="D25" s="21" t="s">
        <v>20</v>
      </c>
      <c r="E25" s="21" t="s">
        <v>133</v>
      </c>
      <c r="F25" s="22">
        <v>284.61200000000002</v>
      </c>
      <c r="G25" s="22">
        <v>42.691800000000001</v>
      </c>
      <c r="H25" s="22">
        <v>0</v>
      </c>
      <c r="I25" s="22">
        <v>241.92020000000002</v>
      </c>
      <c r="J25" s="22">
        <v>284.61200000000002</v>
      </c>
      <c r="K25" s="21" t="s">
        <v>112</v>
      </c>
      <c r="L25" s="21" t="e">
        <v>#VALUE!</v>
      </c>
      <c r="M25" s="21" t="s">
        <v>134</v>
      </c>
      <c r="N25" s="21" t="s">
        <v>135</v>
      </c>
      <c r="O25" s="23" t="s">
        <v>113</v>
      </c>
      <c r="P25" s="21" t="s">
        <v>136</v>
      </c>
      <c r="Q25" s="21" t="s">
        <v>137</v>
      </c>
      <c r="R25" s="20" t="s">
        <v>137</v>
      </c>
      <c r="S25" s="18"/>
    </row>
    <row r="26" spans="3:19" ht="37.799999999999997" customHeight="1" x14ac:dyDescent="0.25">
      <c r="C26" s="21" t="s">
        <v>141</v>
      </c>
      <c r="D26" s="21" t="s">
        <v>20</v>
      </c>
      <c r="E26" s="21" t="s">
        <v>142</v>
      </c>
      <c r="F26" s="22">
        <v>115.11499999999999</v>
      </c>
      <c r="G26" s="22">
        <v>87.206940000000003</v>
      </c>
      <c r="H26" s="22">
        <v>73.254999999999995</v>
      </c>
      <c r="I26" s="22">
        <v>27.908059999999992</v>
      </c>
      <c r="J26" s="22">
        <v>41.86</v>
      </c>
      <c r="K26" s="21" t="s">
        <v>46</v>
      </c>
      <c r="L26" s="21" t="e">
        <v>#VALUE!</v>
      </c>
      <c r="M26" s="21" t="s">
        <v>47</v>
      </c>
      <c r="N26" s="21" t="s">
        <v>30</v>
      </c>
      <c r="O26" s="23" t="s">
        <v>48</v>
      </c>
      <c r="P26" s="21" t="s">
        <v>49</v>
      </c>
      <c r="Q26" s="21" t="s">
        <v>30</v>
      </c>
      <c r="R26" s="20" t="s">
        <v>50</v>
      </c>
      <c r="S26" s="18"/>
    </row>
    <row r="27" spans="3:19" ht="37.799999999999997" customHeight="1" x14ac:dyDescent="0.25">
      <c r="C27" s="21" t="s">
        <v>143</v>
      </c>
      <c r="D27" s="21" t="s">
        <v>20</v>
      </c>
      <c r="E27" s="21" t="s">
        <v>144</v>
      </c>
      <c r="F27" s="22">
        <v>235.38939999999999</v>
      </c>
      <c r="G27" s="22">
        <v>228.5119</v>
      </c>
      <c r="H27" s="22">
        <v>221.82583</v>
      </c>
      <c r="I27" s="22">
        <v>6.8774999999999977</v>
      </c>
      <c r="J27" s="22">
        <v>13.563569999999999</v>
      </c>
      <c r="K27" s="21" t="s">
        <v>56</v>
      </c>
      <c r="L27" s="21" t="e">
        <v>#VALUE!</v>
      </c>
      <c r="M27" s="21" t="s">
        <v>47</v>
      </c>
      <c r="N27" s="21" t="s">
        <v>30</v>
      </c>
      <c r="O27" s="23" t="s">
        <v>58</v>
      </c>
      <c r="P27" s="21" t="s">
        <v>49</v>
      </c>
      <c r="Q27" s="21" t="s">
        <v>30</v>
      </c>
      <c r="R27" s="20" t="s">
        <v>50</v>
      </c>
      <c r="S27" s="18"/>
    </row>
    <row r="28" spans="3:19" ht="37.799999999999997" customHeight="1" x14ac:dyDescent="0.25">
      <c r="C28" s="21" t="s">
        <v>148</v>
      </c>
      <c r="D28" s="21" t="s">
        <v>20</v>
      </c>
      <c r="E28" s="21" t="s">
        <v>145</v>
      </c>
      <c r="F28" s="22">
        <v>800</v>
      </c>
      <c r="G28" s="22">
        <v>452.24</v>
      </c>
      <c r="H28" s="22">
        <v>452.17394999999999</v>
      </c>
      <c r="I28" s="22">
        <v>347.76</v>
      </c>
      <c r="J28" s="22">
        <v>347.82605000000001</v>
      </c>
      <c r="K28" s="21" t="s">
        <v>56</v>
      </c>
      <c r="L28" s="21" t="e">
        <v>#VALUE!</v>
      </c>
      <c r="M28" s="21" t="s">
        <v>68</v>
      </c>
      <c r="N28" s="21" t="s">
        <v>30</v>
      </c>
      <c r="O28" s="23" t="s">
        <v>58</v>
      </c>
      <c r="P28" s="21" t="s">
        <v>69</v>
      </c>
      <c r="Q28" s="21" t="s">
        <v>30</v>
      </c>
      <c r="R28" s="20" t="s">
        <v>70</v>
      </c>
      <c r="S28" s="18" t="s">
        <v>96</v>
      </c>
    </row>
    <row r="29" spans="3:19" ht="37.799999999999997" customHeight="1" x14ac:dyDescent="0.25">
      <c r="C29" s="21" t="s">
        <v>149</v>
      </c>
      <c r="D29" s="21" t="s">
        <v>20</v>
      </c>
      <c r="E29" s="21" t="s">
        <v>150</v>
      </c>
      <c r="F29" s="22">
        <v>151.42099999999999</v>
      </c>
      <c r="G29" s="22">
        <v>138.77498</v>
      </c>
      <c r="H29" s="22">
        <v>126.12896000000001</v>
      </c>
      <c r="I29" s="22">
        <v>12.646019999999993</v>
      </c>
      <c r="J29" s="22">
        <v>25.292039999999986</v>
      </c>
      <c r="K29" s="21" t="s">
        <v>46</v>
      </c>
      <c r="L29" s="21" t="e">
        <v>#VALUE!</v>
      </c>
      <c r="M29" s="21" t="s">
        <v>47</v>
      </c>
      <c r="N29" s="21" t="s">
        <v>30</v>
      </c>
      <c r="O29" s="23" t="s">
        <v>48</v>
      </c>
      <c r="P29" s="21" t="s">
        <v>49</v>
      </c>
      <c r="Q29" s="21" t="s">
        <v>30</v>
      </c>
      <c r="R29" s="20" t="s">
        <v>50</v>
      </c>
      <c r="S29" s="18" t="s">
        <v>60</v>
      </c>
    </row>
    <row r="30" spans="3:19" ht="37.799999999999997" customHeight="1" x14ac:dyDescent="0.25">
      <c r="C30" s="21" t="s">
        <v>151</v>
      </c>
      <c r="D30" s="21" t="s">
        <v>20</v>
      </c>
      <c r="E30" s="21" t="s">
        <v>152</v>
      </c>
      <c r="F30" s="22">
        <v>100</v>
      </c>
      <c r="G30" s="22">
        <v>6.5</v>
      </c>
      <c r="H30" s="22">
        <v>0</v>
      </c>
      <c r="I30" s="22">
        <v>93.5</v>
      </c>
      <c r="J30" s="22">
        <v>100</v>
      </c>
      <c r="K30" s="21" t="s">
        <v>153</v>
      </c>
      <c r="L30" s="21" t="e">
        <v>#VALUE!</v>
      </c>
      <c r="M30" s="21" t="s">
        <v>68</v>
      </c>
      <c r="N30" s="21" t="s">
        <v>30</v>
      </c>
      <c r="O30" s="23" t="s">
        <v>154</v>
      </c>
      <c r="P30" s="21" t="s">
        <v>69</v>
      </c>
      <c r="Q30" s="21" t="s">
        <v>30</v>
      </c>
      <c r="R30" s="20" t="s">
        <v>70</v>
      </c>
      <c r="S30" s="18" t="s">
        <v>96</v>
      </c>
    </row>
    <row r="31" spans="3:19" ht="37.799999999999997" customHeight="1" x14ac:dyDescent="0.25">
      <c r="C31" s="21" t="s">
        <v>155</v>
      </c>
      <c r="D31" s="21" t="s">
        <v>20</v>
      </c>
      <c r="E31" s="21" t="s">
        <v>156</v>
      </c>
      <c r="F31" s="22">
        <v>154.80692000000002</v>
      </c>
      <c r="G31" s="22">
        <v>136.73383999999999</v>
      </c>
      <c r="H31" s="22">
        <v>83.513940000000005</v>
      </c>
      <c r="I31" s="22">
        <v>18.073080000000033</v>
      </c>
      <c r="J31" s="22">
        <v>71.292980000000014</v>
      </c>
      <c r="K31" s="21" t="s">
        <v>56</v>
      </c>
      <c r="L31" s="21" t="e">
        <v>#VALUE!</v>
      </c>
      <c r="M31" s="21" t="s">
        <v>47</v>
      </c>
      <c r="N31" s="21" t="s">
        <v>30</v>
      </c>
      <c r="O31" s="23" t="s">
        <v>58</v>
      </c>
      <c r="P31" s="21" t="s">
        <v>49</v>
      </c>
      <c r="Q31" s="21" t="s">
        <v>30</v>
      </c>
      <c r="R31" s="20" t="s">
        <v>50</v>
      </c>
      <c r="S31" s="18"/>
    </row>
    <row r="32" spans="3:19" ht="37.799999999999997" customHeight="1" x14ac:dyDescent="0.25">
      <c r="C32" s="21" t="s">
        <v>159</v>
      </c>
      <c r="D32" s="21" t="s">
        <v>20</v>
      </c>
      <c r="E32" s="21" t="s">
        <v>157</v>
      </c>
      <c r="F32" s="22">
        <v>248.613</v>
      </c>
      <c r="G32" s="22">
        <v>189.42767999999998</v>
      </c>
      <c r="H32" s="22">
        <v>119.47199000000001</v>
      </c>
      <c r="I32" s="22">
        <v>59.185320000000019</v>
      </c>
      <c r="J32" s="22">
        <v>129.14100999999999</v>
      </c>
      <c r="K32" s="21" t="s">
        <v>56</v>
      </c>
      <c r="L32" s="21" t="e">
        <v>#VALUE!</v>
      </c>
      <c r="M32" s="21" t="s">
        <v>47</v>
      </c>
      <c r="N32" s="21" t="s">
        <v>30</v>
      </c>
      <c r="O32" s="23" t="s">
        <v>58</v>
      </c>
      <c r="P32" s="21" t="s">
        <v>49</v>
      </c>
      <c r="Q32" s="21" t="s">
        <v>30</v>
      </c>
      <c r="R32" s="20" t="s">
        <v>50</v>
      </c>
      <c r="S32" s="18"/>
    </row>
    <row r="33" spans="3:19" ht="37.799999999999997" customHeight="1" x14ac:dyDescent="0.25">
      <c r="C33" s="21" t="s">
        <v>160</v>
      </c>
      <c r="D33" s="21" t="s">
        <v>20</v>
      </c>
      <c r="E33" s="21" t="s">
        <v>161</v>
      </c>
      <c r="F33" s="22">
        <v>238.83</v>
      </c>
      <c r="G33" s="22">
        <v>0</v>
      </c>
      <c r="H33" s="22">
        <v>0</v>
      </c>
      <c r="I33" s="22">
        <v>238.83</v>
      </c>
      <c r="J33" s="22">
        <v>238.83</v>
      </c>
      <c r="K33" s="21" t="s">
        <v>34</v>
      </c>
      <c r="L33" s="21" t="e">
        <v>#VALUE!</v>
      </c>
      <c r="M33" s="21" t="s">
        <v>35</v>
      </c>
      <c r="N33" s="21" t="s">
        <v>36</v>
      </c>
      <c r="O33" s="23" t="s">
        <v>37</v>
      </c>
      <c r="P33" s="21" t="s">
        <v>38</v>
      </c>
      <c r="Q33" s="21" t="s">
        <v>39</v>
      </c>
      <c r="R33" s="20" t="s">
        <v>40</v>
      </c>
      <c r="S33" s="18"/>
    </row>
    <row r="34" spans="3:19" ht="37.799999999999997" customHeight="1" x14ac:dyDescent="0.25">
      <c r="C34" s="21" t="s">
        <v>162</v>
      </c>
      <c r="D34" s="21" t="s">
        <v>20</v>
      </c>
      <c r="E34" s="21" t="s">
        <v>163</v>
      </c>
      <c r="F34" s="22">
        <v>366.56556999999998</v>
      </c>
      <c r="G34" s="22">
        <v>356.46388000000002</v>
      </c>
      <c r="H34" s="22">
        <v>346.83724999999998</v>
      </c>
      <c r="I34" s="22">
        <v>10.101689999999962</v>
      </c>
      <c r="J34" s="22">
        <v>19.728319999999997</v>
      </c>
      <c r="K34" s="21" t="s">
        <v>56</v>
      </c>
      <c r="L34" s="21" t="s">
        <v>57</v>
      </c>
      <c r="M34" s="21" t="s">
        <v>47</v>
      </c>
      <c r="N34" s="21" t="s">
        <v>30</v>
      </c>
      <c r="O34" s="23" t="s">
        <v>58</v>
      </c>
      <c r="P34" s="21" t="s">
        <v>49</v>
      </c>
      <c r="Q34" s="21" t="s">
        <v>30</v>
      </c>
      <c r="R34" s="20" t="s">
        <v>50</v>
      </c>
      <c r="S34" s="18"/>
    </row>
  </sheetData>
  <mergeCells count="1">
    <mergeCell ref="B1:E1"/>
  </mergeCells>
  <conditionalFormatting sqref="D2">
    <cfRule type="cellIs" dxfId="4" priority="7" operator="equal">
      <formula>"System Closed"</formula>
    </cfRule>
  </conditionalFormatting>
  <conditionalFormatting sqref="M1 H1">
    <cfRule type="containsText" dxfId="3" priority="5" operator="containsText" text="DONE">
      <formula>NOT(ISERROR(SEARCH("DONE",H1)))</formula>
    </cfRule>
    <cfRule type="containsText" dxfId="2" priority="6" operator="containsText" text="NEW">
      <formula>NOT(ISERROR(SEARCH("NEW",H1)))</formula>
    </cfRule>
  </conditionalFormatting>
  <conditionalFormatting sqref="P2 Q3">
    <cfRule type="containsText" dxfId="1" priority="4" operator="containsText" text="DEOB">
      <formula>NOT(ISERROR(SEARCH("DEOB",P2)))</formula>
    </cfRule>
  </conditionalFormatting>
  <conditionalFormatting sqref="D3">
    <cfRule type="cellIs" dxfId="0" priority="3" operator="equal">
      <formula>"System Closed"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C725-382C-4A41-B431-E4E0DE0EC9FF}">
  <sheetPr>
    <tabColor theme="4" tint="0.59999389629810485"/>
  </sheetPr>
  <dimension ref="A1:S60"/>
  <sheetViews>
    <sheetView tabSelected="1" workbookViewId="0">
      <selection activeCell="Q6" sqref="Q6:Q27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9" x14ac:dyDescent="0.3">
      <c r="A1" s="24" t="s">
        <v>165</v>
      </c>
    </row>
    <row r="2" spans="1:19" x14ac:dyDescent="0.3">
      <c r="A2" s="24"/>
    </row>
    <row r="4" spans="1:19" x14ac:dyDescent="0.3">
      <c r="A4" s="25" t="s">
        <v>166</v>
      </c>
      <c r="B4" s="26"/>
      <c r="C4" s="26"/>
      <c r="D4" s="26"/>
      <c r="E4" s="26"/>
      <c r="G4" s="25" t="s">
        <v>174</v>
      </c>
      <c r="H4" s="26"/>
      <c r="I4" s="26"/>
      <c r="J4" s="26"/>
      <c r="K4" s="26"/>
      <c r="M4" s="25" t="s">
        <v>175</v>
      </c>
      <c r="N4" s="26"/>
      <c r="O4" s="26"/>
      <c r="P4" s="26"/>
      <c r="Q4" s="26"/>
    </row>
    <row r="5" spans="1:19" x14ac:dyDescent="0.3">
      <c r="A5" s="27" t="s">
        <v>167</v>
      </c>
      <c r="G5" s="27" t="s">
        <v>168</v>
      </c>
      <c r="M5" s="27" t="s">
        <v>169</v>
      </c>
    </row>
    <row r="6" spans="1:19" x14ac:dyDescent="0.3">
      <c r="B6" s="28" t="s">
        <v>170</v>
      </c>
      <c r="C6" s="29" t="s">
        <v>22</v>
      </c>
      <c r="D6" s="28" t="s">
        <v>171</v>
      </c>
      <c r="E6" s="30" t="s">
        <v>172</v>
      </c>
      <c r="H6" s="28" t="s">
        <v>170</v>
      </c>
      <c r="I6" s="29" t="s">
        <v>26</v>
      </c>
      <c r="J6" s="28" t="s">
        <v>171</v>
      </c>
      <c r="K6" s="33" t="s">
        <v>172</v>
      </c>
      <c r="M6" t="s">
        <v>30</v>
      </c>
      <c r="N6" s="28" t="s">
        <v>170</v>
      </c>
      <c r="O6" s="31" t="s">
        <v>104</v>
      </c>
      <c r="P6" s="28" t="s">
        <v>171</v>
      </c>
      <c r="Q6" s="31" t="s">
        <v>39</v>
      </c>
    </row>
    <row r="7" spans="1:19" x14ac:dyDescent="0.3">
      <c r="C7" s="31" t="s">
        <v>39</v>
      </c>
      <c r="E7" s="31" t="s">
        <v>59</v>
      </c>
      <c r="I7" s="31" t="s">
        <v>164</v>
      </c>
      <c r="K7" s="31" t="s">
        <v>39</v>
      </c>
      <c r="O7" s="31" t="s">
        <v>49</v>
      </c>
      <c r="Q7" s="31" t="s">
        <v>99</v>
      </c>
    </row>
    <row r="8" spans="1:19" x14ac:dyDescent="0.3">
      <c r="C8" s="31" t="s">
        <v>98</v>
      </c>
      <c r="E8" s="31" t="s">
        <v>119</v>
      </c>
      <c r="I8" s="31" t="s">
        <v>104</v>
      </c>
      <c r="K8" s="31" t="s">
        <v>119</v>
      </c>
      <c r="M8" t="s">
        <v>30</v>
      </c>
      <c r="O8" s="31" t="s">
        <v>126</v>
      </c>
      <c r="Q8" s="31" t="s">
        <v>137</v>
      </c>
      <c r="S8" s="30"/>
    </row>
    <row r="9" spans="1:19" x14ac:dyDescent="0.3">
      <c r="C9" s="31" t="s">
        <v>43</v>
      </c>
      <c r="E9" s="31" t="s">
        <v>42</v>
      </c>
      <c r="I9" s="31" t="s">
        <v>49</v>
      </c>
      <c r="K9" s="31" t="s">
        <v>42</v>
      </c>
      <c r="O9" s="31" t="s">
        <v>69</v>
      </c>
      <c r="Q9" s="31" t="s">
        <v>48</v>
      </c>
      <c r="S9" s="30"/>
    </row>
    <row r="10" spans="1:19" x14ac:dyDescent="0.3">
      <c r="C10" s="31" t="s">
        <v>164</v>
      </c>
      <c r="E10" s="30" t="s">
        <v>173</v>
      </c>
      <c r="I10" s="31" t="s">
        <v>128</v>
      </c>
      <c r="K10" s="33" t="s">
        <v>173</v>
      </c>
      <c r="M10" t="s">
        <v>30</v>
      </c>
      <c r="O10" s="31" t="s">
        <v>136</v>
      </c>
      <c r="Q10" s="31" t="s">
        <v>108</v>
      </c>
    </row>
    <row r="11" spans="1:19" x14ac:dyDescent="0.3">
      <c r="C11" s="31" t="s">
        <v>104</v>
      </c>
      <c r="E11" s="31" t="s">
        <v>31</v>
      </c>
      <c r="I11" s="31" t="s">
        <v>33</v>
      </c>
      <c r="K11" s="31" t="s">
        <v>99</v>
      </c>
      <c r="M11" t="s">
        <v>30</v>
      </c>
      <c r="O11" s="31" t="s">
        <v>38</v>
      </c>
      <c r="Q11" s="37" t="s">
        <v>98</v>
      </c>
    </row>
    <row r="12" spans="1:19" x14ac:dyDescent="0.3">
      <c r="C12" s="31" t="s">
        <v>49</v>
      </c>
      <c r="E12" s="31" t="s">
        <v>76</v>
      </c>
      <c r="I12" s="31" t="s">
        <v>32</v>
      </c>
      <c r="K12" s="32" t="s">
        <v>27</v>
      </c>
      <c r="M12" t="s">
        <v>30</v>
      </c>
      <c r="Q12" s="37" t="s">
        <v>70</v>
      </c>
    </row>
    <row r="13" spans="1:19" x14ac:dyDescent="0.3">
      <c r="C13" s="31" t="s">
        <v>128</v>
      </c>
      <c r="E13" s="31" t="s">
        <v>147</v>
      </c>
      <c r="I13" s="31" t="s">
        <v>126</v>
      </c>
      <c r="K13" s="31" t="s">
        <v>139</v>
      </c>
      <c r="M13" t="s">
        <v>30</v>
      </c>
      <c r="Q13" s="37" t="s">
        <v>40</v>
      </c>
    </row>
    <row r="14" spans="1:19" x14ac:dyDescent="0.3">
      <c r="C14" s="31" t="s">
        <v>79</v>
      </c>
      <c r="E14" s="31" t="s">
        <v>99</v>
      </c>
      <c r="I14" s="31" t="s">
        <v>140</v>
      </c>
      <c r="K14" s="31" t="s">
        <v>137</v>
      </c>
      <c r="Q14" s="37" t="s">
        <v>109</v>
      </c>
    </row>
    <row r="15" spans="1:19" x14ac:dyDescent="0.3">
      <c r="C15" s="31" t="s">
        <v>33</v>
      </c>
      <c r="E15" s="32" t="s">
        <v>27</v>
      </c>
      <c r="I15" s="31" t="s">
        <v>23</v>
      </c>
      <c r="K15" s="31" t="s">
        <v>48</v>
      </c>
      <c r="M15" t="s">
        <v>30</v>
      </c>
      <c r="Q15" s="37" t="s">
        <v>95</v>
      </c>
    </row>
    <row r="16" spans="1:19" x14ac:dyDescent="0.3">
      <c r="C16" s="31" t="s">
        <v>32</v>
      </c>
      <c r="E16" s="31" t="s">
        <v>75</v>
      </c>
      <c r="I16" s="31" t="s">
        <v>130</v>
      </c>
      <c r="K16" s="31" t="s">
        <v>108</v>
      </c>
      <c r="M16" t="s">
        <v>30</v>
      </c>
      <c r="Q16" s="37" t="s">
        <v>50</v>
      </c>
    </row>
    <row r="17" spans="3:17" x14ac:dyDescent="0.3">
      <c r="C17" s="31" t="s">
        <v>80</v>
      </c>
      <c r="E17" s="31" t="s">
        <v>139</v>
      </c>
      <c r="I17" s="31" t="s">
        <v>69</v>
      </c>
      <c r="K17" s="34" t="s">
        <v>101</v>
      </c>
      <c r="Q17" s="37" t="s">
        <v>25</v>
      </c>
    </row>
    <row r="18" spans="3:17" x14ac:dyDescent="0.3">
      <c r="C18" s="31" t="s">
        <v>78</v>
      </c>
      <c r="E18" s="31" t="s">
        <v>137</v>
      </c>
      <c r="I18" s="31" t="s">
        <v>136</v>
      </c>
      <c r="K18" s="34" t="s">
        <v>98</v>
      </c>
      <c r="Q18" s="38" t="s">
        <v>37</v>
      </c>
    </row>
    <row r="19" spans="3:17" x14ac:dyDescent="0.3">
      <c r="C19" s="31" t="s">
        <v>126</v>
      </c>
      <c r="E19" s="31" t="s">
        <v>81</v>
      </c>
      <c r="I19" s="31" t="s">
        <v>100</v>
      </c>
      <c r="K19" s="34" t="s">
        <v>70</v>
      </c>
      <c r="Q19" s="38" t="s">
        <v>73</v>
      </c>
    </row>
    <row r="20" spans="3:17" x14ac:dyDescent="0.3">
      <c r="C20" s="29" t="s">
        <v>26</v>
      </c>
      <c r="E20" s="31" t="s">
        <v>48</v>
      </c>
      <c r="I20" s="31" t="s">
        <v>38</v>
      </c>
      <c r="K20" s="34" t="s">
        <v>28</v>
      </c>
      <c r="Q20" s="38" t="s">
        <v>52</v>
      </c>
    </row>
    <row r="21" spans="3:17" x14ac:dyDescent="0.3">
      <c r="C21" s="31" t="s">
        <v>140</v>
      </c>
      <c r="E21" s="31" t="s">
        <v>114</v>
      </c>
      <c r="K21" s="34" t="s">
        <v>40</v>
      </c>
      <c r="Q21" s="38" t="s">
        <v>154</v>
      </c>
    </row>
    <row r="22" spans="3:17" x14ac:dyDescent="0.3">
      <c r="C22" s="31" t="s">
        <v>158</v>
      </c>
      <c r="E22" s="31" t="s">
        <v>108</v>
      </c>
      <c r="K22" s="34" t="s">
        <v>131</v>
      </c>
      <c r="Q22" s="38" t="s">
        <v>113</v>
      </c>
    </row>
    <row r="23" spans="3:17" x14ac:dyDescent="0.3">
      <c r="C23" s="31" t="s">
        <v>41</v>
      </c>
      <c r="K23" s="34" t="s">
        <v>109</v>
      </c>
      <c r="Q23" s="38" t="s">
        <v>31</v>
      </c>
    </row>
    <row r="24" spans="3:17" x14ac:dyDescent="0.3">
      <c r="C24" s="31" t="s">
        <v>23</v>
      </c>
      <c r="K24" s="34" t="s">
        <v>129</v>
      </c>
      <c r="Q24" s="38" t="s">
        <v>58</v>
      </c>
    </row>
    <row r="25" spans="3:17" x14ac:dyDescent="0.3">
      <c r="C25" s="31" t="s">
        <v>90</v>
      </c>
      <c r="K25" s="34" t="s">
        <v>95</v>
      </c>
      <c r="Q25" s="38" t="s">
        <v>48</v>
      </c>
    </row>
    <row r="26" spans="3:17" x14ac:dyDescent="0.3">
      <c r="C26" s="31" t="s">
        <v>103</v>
      </c>
      <c r="K26" s="34" t="s">
        <v>50</v>
      </c>
      <c r="Q26" s="34" t="s">
        <v>28</v>
      </c>
    </row>
    <row r="27" spans="3:17" x14ac:dyDescent="0.3">
      <c r="C27" s="31" t="s">
        <v>53</v>
      </c>
      <c r="K27" s="34" t="s">
        <v>25</v>
      </c>
      <c r="Q27" s="39" t="s">
        <v>176</v>
      </c>
    </row>
    <row r="28" spans="3:17" x14ac:dyDescent="0.3">
      <c r="C28" s="31" t="s">
        <v>130</v>
      </c>
      <c r="K28" t="s">
        <v>37</v>
      </c>
    </row>
    <row r="29" spans="3:17" x14ac:dyDescent="0.3">
      <c r="C29" s="31" t="s">
        <v>69</v>
      </c>
      <c r="K29" t="s">
        <v>73</v>
      </c>
    </row>
    <row r="30" spans="3:17" x14ac:dyDescent="0.3">
      <c r="C30" s="31" t="s">
        <v>74</v>
      </c>
      <c r="K30" t="s">
        <v>52</v>
      </c>
    </row>
    <row r="31" spans="3:17" x14ac:dyDescent="0.3">
      <c r="C31" s="31" t="s">
        <v>136</v>
      </c>
      <c r="K31" t="s">
        <v>154</v>
      </c>
    </row>
    <row r="32" spans="3:17" x14ac:dyDescent="0.3">
      <c r="C32" s="31" t="s">
        <v>100</v>
      </c>
      <c r="K32" t="s">
        <v>113</v>
      </c>
    </row>
    <row r="33" spans="3:11" x14ac:dyDescent="0.3">
      <c r="C33" s="31" t="s">
        <v>38</v>
      </c>
      <c r="K33" t="s">
        <v>31</v>
      </c>
    </row>
    <row r="34" spans="3:11" x14ac:dyDescent="0.3">
      <c r="C34" s="31" t="s">
        <v>146</v>
      </c>
      <c r="K34" t="s">
        <v>58</v>
      </c>
    </row>
    <row r="35" spans="3:11" x14ac:dyDescent="0.3">
      <c r="K35" t="s">
        <v>65</v>
      </c>
    </row>
    <row r="36" spans="3:11" x14ac:dyDescent="0.3">
      <c r="K36" t="s">
        <v>21</v>
      </c>
    </row>
    <row r="60" spans="2:4" x14ac:dyDescent="0.3">
      <c r="B60" s="28"/>
      <c r="D60" s="28"/>
    </row>
  </sheetData>
  <sortState ref="Q18:Q49">
    <sortCondition ref="Q18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FD167-568E-4759-A782-B15A8C96D6B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685b8dc9-ced7-4178-970d-47f4639756be"/>
    <ds:schemaRef ds:uri="2eed4679-0416-48da-a53f-b1fed0e368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53CD1C-2DA7-4C31-99B5-0363C37E3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84F6C-AF33-4A35-9938-A33F09886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2025-05-19T12:47:07Z</dcterms:created>
  <dcterms:modified xsi:type="dcterms:W3CDTF">2025-05-23T11:53:24Z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