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M:\facilities\Projects\GPP\Lab GPP Projects\CUP Upgrade\60 CUP Chiller Plant Modifications\PO Accrual Forms\"/>
    </mc:Choice>
  </mc:AlternateContent>
  <xr:revisionPtr revIDLastSave="0" documentId="13_ncr:1_{A98E7711-B52C-40AC-856F-DA3EC5AE2997}" xr6:coauthVersionLast="47" xr6:coauthVersionMax="47" xr10:uidLastSave="{00000000-0000-0000-0000-000000000000}"/>
  <bookViews>
    <workbookView xWindow="-28320" yWindow="480" windowWidth="27000" windowHeight="1404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P23" i="3"/>
  <c r="J22" i="3"/>
  <c r="P22" i="3"/>
  <c r="G15" i="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<sst xmlns="http://schemas.openxmlformats.org/spreadsheetml/2006/main" count="110" uniqueCount="63">
  <si>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</si>
  <si>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</si>
  <si>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</si>
  <si>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</si>
  <si>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</si>
  <si>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</si>
  <si>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</si>
  <si>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</si>
  <si>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</si>
  <si>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</si>
  <si>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</si>
  <si>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</si>
  <si>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</si>
  <si>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</si>
  <si>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</si>
  <si>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</si>
  <si>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</si>
  <si>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</si>
  <si>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</si>
  <si>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</si>
  <si>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</si>
  <si>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</si>
  <si>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</si>
  <si>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</si>
  <si>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</si>
  <si>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</si>
  <si>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</si>
  <si>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</si>
  <si>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</si>
  <si>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</si>
  <si>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</si>
  <si>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</si>
  <si>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</si>
  <si>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</si>
  <si>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</si>
  <si>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</si>
  <si>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</si>
  <si>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</si>
  <si>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</si>
  <si>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</si>
  <si>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</si>
  <si>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</si>
  <si>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</si>
  <si>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</si>
  <si>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</si>
  <si>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</si>
  <si>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</si>
  <si>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</si>
  <si>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</si>
  <si>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</si>
  <si>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Allfirst LLC</t>
  </si>
  <si>
    <t>No</t>
  </si>
  <si>
    <t>Sharon Williams</t>
  </si>
  <si>
    <t>24-C1425</t>
  </si>
  <si>
    <t>Civil work and installation of concrete equip. pads.</t>
  </si>
  <si>
    <t>Equipment price for chillers.</t>
  </si>
  <si>
    <t>Incremental funding for the materials purchase of the hydronic pumps.</t>
  </si>
  <si>
    <t>Incremental funding for the remaining bid items-002 ($380,000); 005 ($611,143); 006 ($221,940); 007 ($395,095); 008 ($24,000); 009 ($90,000); 010 ($110, 028)</t>
  </si>
  <si>
    <t>Removal of existing Housekeeping Pad</t>
  </si>
  <si>
    <t>Extension of secondary side of underground electrical trench.</t>
  </si>
  <si>
    <t>Todd Alther</t>
  </si>
  <si>
    <t>Increased cost of primary underground electrical cabling.</t>
  </si>
  <si>
    <t>Fabrication and installation of electrical Switchgear Support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</si>
</sst>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name val="Arial"/>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4" fontId="16" fillId="0" borderId="0" applyFont="0" applyFill="0" applyBorder="0" applyAlignment="0" applyProtection="0"/>
  </cellStyleXfs>
  <cellXfs count="8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4" fontId="0" fillId="0" borderId="0" xfId="0" applyNumberFormat="1"/>
    <xf numFmtId="2" fontId="0" fillId="0" borderId="1" xfId="0" applyNumberFormat="1" applyBorder="1" applyProtection="1">
      <protection locked="0"/>
    </xf>
    <xf numFmtId="2" fontId="0" fillId="6" borderId="1" xfId="2" applyNumberFormat="1" applyFont="1" applyFill="1" applyBorder="1" applyProtection="1">
      <protection locked="0"/>
    </xf>
    <xf numFmtId="4" fontId="0" fillId="4" borderId="0" xfId="0" applyNumberFormat="1" applyFill="1"/>
    <xf numFmtId="0" fontId="0" fillId="0" borderId="2" xfId="0" applyBorder="1" applyProtection="1">
      <protection locked="0"/>
    </xf>
    <xf numFmtId="10" fontId="0" fillId="0" borderId="2" xfId="1" applyNumberFormat="1" applyFont="1" applyBorder="1" applyProtection="1">
      <protection locked="0"/>
    </xf>
    <xf numFmtId="4" fontId="0" fillId="0" borderId="2" xfId="0" applyNumberFormat="1" applyBorder="1" applyProtection="1">
      <protection locked="0"/>
    </xf>
    <xf numFmtId="4" fontId="0" fillId="0" borderId="2" xfId="0" applyNumberFormat="1" applyBorder="1"/>
    <xf numFmtId="4" fontId="0" fillId="4" borderId="2" xfId="0" applyNumberFormat="1" applyFill="1" applyBorder="1"/>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3">
    <cellStyle name="Currency" xfId="2" builtinId="4"/>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R12" sqref="R1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74" t="s">
        <v>9</v>
      </c>
      <c r="B1" s="74"/>
      <c r="C1" s="74"/>
      <c r="D1" s="74"/>
      <c r="E1" s="74"/>
      <c r="F1" s="74"/>
      <c r="G1" s="74"/>
      <c r="H1" s="74"/>
      <c r="I1" s="74"/>
      <c r="J1" s="74"/>
      <c r="K1" s="74"/>
      <c r="L1" s="74"/>
      <c r="M1" s="74"/>
      <c r="N1" s="74"/>
    </row>
    <row r="2" spans="1:14" ht="15.6" x14ac:dyDescent="0.3">
      <c r="A2" s="74" t="s">
        <v>41</v>
      </c>
      <c r="B2" s="74"/>
      <c r="C2" s="74"/>
      <c r="D2" s="74"/>
      <c r="E2" s="74"/>
      <c r="F2" s="74"/>
      <c r="G2" s="74"/>
      <c r="H2" s="74"/>
      <c r="I2" s="74"/>
      <c r="J2" s="74"/>
      <c r="K2" s="74"/>
      <c r="L2" s="74"/>
      <c r="M2" s="74"/>
      <c r="N2" s="74"/>
    </row>
    <row r="3" spans="1:14" ht="15.6" x14ac:dyDescent="0.3">
      <c r="A3" s="74" t="s">
        <v>23</v>
      </c>
      <c r="B3" s="74"/>
      <c r="C3" s="74"/>
      <c r="D3" s="74"/>
      <c r="E3" s="74"/>
      <c r="F3" s="74"/>
      <c r="G3" s="74"/>
      <c r="H3" s="74"/>
      <c r="I3" s="74"/>
      <c r="J3" s="74"/>
      <c r="K3" s="74"/>
      <c r="L3" s="74"/>
      <c r="M3" s="74"/>
      <c r="N3" s="74"/>
    </row>
    <row r="4" spans="1:14" ht="27.75" customHeight="1" x14ac:dyDescent="0.3">
      <c r="A4" s="74"/>
      <c r="B4" s="74"/>
      <c r="C4" s="74"/>
      <c r="D4" s="74"/>
      <c r="E4" s="74"/>
      <c r="F4" s="74"/>
      <c r="G4" s="74"/>
      <c r="H4" s="74"/>
      <c r="I4" s="74"/>
      <c r="J4" s="74"/>
      <c r="K4" s="74"/>
      <c r="L4" s="74"/>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53</v>
      </c>
      <c r="D7" s="29"/>
      <c r="E7" s="29"/>
      <c r="F7" s="29"/>
      <c r="G7" s="47"/>
      <c r="H7" s="29"/>
      <c r="I7" s="44" t="s">
        <v>1</v>
      </c>
      <c r="J7" s="54" t="s">
        <v>52</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72" t="s">
        <v>40</v>
      </c>
      <c r="D10" s="73"/>
      <c r="E10" s="73"/>
      <c r="F10" s="73"/>
      <c r="G10" s="73"/>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77" t="s">
        <v>54</v>
      </c>
      <c r="J12" s="77"/>
      <c r="K12" s="77"/>
      <c r="L12" s="77"/>
      <c r="M12" s="77"/>
      <c r="N12" s="77"/>
    </row>
    <row r="13" spans="1:14" ht="47.25" customHeight="1" x14ac:dyDescent="0.25">
      <c r="A13" s="11">
        <v>2</v>
      </c>
      <c r="C13" s="34">
        <v>1</v>
      </c>
      <c r="D13" s="56"/>
      <c r="E13" s="61">
        <v>2</v>
      </c>
      <c r="F13" s="53"/>
      <c r="G13" s="50" t="str">
        <f t="shared" si="0"/>
        <v xml:space="preserve"> </v>
      </c>
      <c r="I13" s="77" t="s">
        <v>55</v>
      </c>
      <c r="J13" s="77"/>
      <c r="K13" s="77"/>
      <c r="L13" s="77"/>
      <c r="M13" s="77"/>
      <c r="N13" s="77"/>
    </row>
    <row r="14" spans="1:14" ht="47.25" customHeight="1" x14ac:dyDescent="0.25">
      <c r="A14" s="11">
        <v>3</v>
      </c>
      <c r="C14" s="34">
        <v>1</v>
      </c>
      <c r="D14" s="56"/>
      <c r="E14" s="61">
        <v>2</v>
      </c>
      <c r="F14" s="53"/>
      <c r="G14" s="50" t="str">
        <f t="shared" si="0"/>
        <v xml:space="preserve"> </v>
      </c>
      <c r="I14" s="77" t="s">
        <v>56</v>
      </c>
      <c r="J14" s="77"/>
      <c r="K14" s="77"/>
      <c r="L14" s="77"/>
      <c r="M14" s="77"/>
      <c r="N14" s="77"/>
    </row>
    <row r="15" spans="1:14" ht="47.25" customHeight="1" x14ac:dyDescent="0.25">
      <c r="A15" s="11">
        <v>4</v>
      </c>
      <c r="C15" s="34">
        <v>0.3402</v>
      </c>
      <c r="D15" s="56"/>
      <c r="E15" s="61"/>
      <c r="F15" s="53"/>
      <c r="G15" s="50" t="str">
        <f t="shared" si="0"/>
        <v xml:space="preserve"> </v>
      </c>
      <c r="I15" s="77" t="s">
        <v>57</v>
      </c>
      <c r="J15" s="77"/>
      <c r="K15" s="77"/>
      <c r="L15" s="77"/>
      <c r="M15" s="77"/>
      <c r="N15" s="77"/>
    </row>
    <row r="16" spans="1:14" ht="47.25" customHeight="1" x14ac:dyDescent="0.25">
      <c r="A16" s="11">
        <v>5</v>
      </c>
      <c r="C16" s="34">
        <v>1</v>
      </c>
      <c r="D16" s="56"/>
      <c r="E16" s="61"/>
      <c r="F16" s="53"/>
      <c r="G16" s="50" t="str">
        <f t="shared" si="0"/>
        <v xml:space="preserve"> </v>
      </c>
      <c r="I16" s="77" t="s">
        <v>58</v>
      </c>
      <c r="J16" s="77"/>
      <c r="K16" s="77"/>
      <c r="L16" s="77"/>
      <c r="M16" s="77"/>
      <c r="N16" s="77"/>
    </row>
    <row r="17" spans="1:14" ht="47.25" customHeight="1" x14ac:dyDescent="0.25">
      <c r="A17" s="11">
        <v>6</v>
      </c>
      <c r="C17" s="34">
        <v>0.8</v>
      </c>
      <c r="D17" s="56"/>
      <c r="E17" s="61"/>
      <c r="F17" s="53"/>
      <c r="G17" s="50" t="str">
        <f t="shared" si="0"/>
        <v xml:space="preserve"> </v>
      </c>
      <c r="I17" s="77" t="s">
        <v>59</v>
      </c>
      <c r="J17" s="77"/>
      <c r="K17" s="77"/>
      <c r="L17" s="77"/>
      <c r="M17" s="77"/>
      <c r="N17" s="77"/>
    </row>
    <row r="18" spans="1:14" ht="47.25" customHeight="1" x14ac:dyDescent="0.25">
      <c r="A18" s="11">
        <v>7</v>
      </c>
      <c r="C18" s="34">
        <v>1</v>
      </c>
      <c r="D18" s="56"/>
      <c r="E18" s="61"/>
      <c r="F18" s="53"/>
      <c r="G18" s="50" t="str">
        <f t="shared" si="0"/>
        <v xml:space="preserve"> </v>
      </c>
      <c r="I18" s="77" t="s">
        <v>61</v>
      </c>
      <c r="J18" s="77"/>
      <c r="K18" s="77"/>
      <c r="L18" s="77"/>
      <c r="M18" s="77"/>
      <c r="N18" s="77"/>
    </row>
    <row r="19" spans="1:14" ht="47.25" customHeight="1" x14ac:dyDescent="0.25">
      <c r="A19" s="11">
        <v>8</v>
      </c>
      <c r="C19" s="34">
        <v>0</v>
      </c>
      <c r="D19" s="56"/>
      <c r="E19" s="61"/>
      <c r="F19" s="53"/>
      <c r="G19" s="50" t="str">
        <f t="shared" si="0"/>
        <v xml:space="preserve"> </v>
      </c>
      <c r="I19" s="77" t="s">
        <v>62</v>
      </c>
      <c r="J19" s="77"/>
      <c r="K19" s="77"/>
      <c r="L19" s="77"/>
      <c r="M19" s="77"/>
      <c r="N19" s="77"/>
    </row>
    <row r="20" spans="1:14" ht="47.25" customHeight="1" x14ac:dyDescent="0.25">
      <c r="A20" s="11"/>
      <c r="C20" s="34"/>
      <c r="D20" s="56"/>
      <c r="E20" s="61"/>
      <c r="F20" s="53"/>
      <c r="G20" s="50" t="str">
        <f t="shared" si="0"/>
        <v xml:space="preserve"> </v>
      </c>
      <c r="I20" s="77"/>
      <c r="J20" s="77"/>
      <c r="K20" s="77"/>
      <c r="L20" s="77"/>
      <c r="M20" s="77"/>
      <c r="N20" s="77"/>
    </row>
    <row r="21" spans="1:14" ht="47.25" customHeight="1" x14ac:dyDescent="0.25">
      <c r="A21" s="11"/>
      <c r="C21" s="34"/>
      <c r="D21" s="56"/>
      <c r="E21" s="61"/>
      <c r="F21" s="53"/>
      <c r="G21" s="50" t="str">
        <f t="shared" si="0"/>
        <v xml:space="preserve"> </v>
      </c>
      <c r="I21" s="77"/>
      <c r="J21" s="77"/>
      <c r="K21" s="77"/>
      <c r="L21" s="77"/>
      <c r="M21" s="77"/>
      <c r="N21" s="77"/>
    </row>
    <row r="22" spans="1:14" ht="25.5" customHeight="1" x14ac:dyDescent="0.25"/>
    <row r="23" spans="1:14" ht="20.25" customHeight="1" x14ac:dyDescent="0.25">
      <c r="A23" s="25" t="s">
        <v>35</v>
      </c>
      <c r="J23" s="10"/>
      <c r="K23" s="10"/>
      <c r="L23" s="28" t="s">
        <v>60</v>
      </c>
      <c r="M23" s="10"/>
      <c r="N23" s="55">
        <v>45888</v>
      </c>
    </row>
    <row r="24" spans="1:14" ht="23.25" customHeight="1" x14ac:dyDescent="0.25">
      <c r="H24" s="75" t="s">
        <v>36</v>
      </c>
      <c r="I24" s="76"/>
      <c r="J24" s="76"/>
      <c r="K24" s="76"/>
      <c r="L24" s="76"/>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4" t="s">
        <v>9</v>
      </c>
      <c r="B1" s="74"/>
      <c r="C1" s="74"/>
      <c r="D1" s="74"/>
      <c r="E1" s="74"/>
      <c r="F1" s="74"/>
      <c r="G1" s="74"/>
      <c r="H1" s="74"/>
      <c r="I1" s="74"/>
      <c r="J1" s="74"/>
    </row>
    <row r="2" spans="1:10" ht="15.6" x14ac:dyDescent="0.3">
      <c r="A2" s="74" t="s">
        <v>41</v>
      </c>
      <c r="B2" s="74"/>
      <c r="C2" s="74"/>
      <c r="D2" s="74"/>
      <c r="E2" s="74"/>
      <c r="F2" s="74"/>
      <c r="G2" s="74"/>
      <c r="H2" s="74"/>
      <c r="I2" s="74"/>
      <c r="J2" s="74"/>
    </row>
    <row r="3" spans="1:10" ht="15.6" x14ac:dyDescent="0.3">
      <c r="A3" s="74" t="s">
        <v>3</v>
      </c>
      <c r="B3" s="74"/>
      <c r="C3" s="74"/>
      <c r="D3" s="74"/>
      <c r="E3" s="74"/>
      <c r="F3" s="74"/>
      <c r="G3" s="74"/>
      <c r="H3" s="74"/>
      <c r="I3" s="74"/>
      <c r="J3" s="74"/>
    </row>
    <row r="5" spans="1:10" ht="42.75" customHeight="1" x14ac:dyDescent="0.25">
      <c r="A5" s="82" t="s">
        <v>43</v>
      </c>
      <c r="B5" s="82"/>
      <c r="C5" s="82"/>
      <c r="D5" s="82"/>
      <c r="E5" s="82"/>
      <c r="F5" s="82"/>
      <c r="G5" s="82"/>
      <c r="H5" s="82"/>
      <c r="I5" s="82"/>
      <c r="J5" s="82"/>
    </row>
    <row r="6" spans="1:10" ht="19.5" customHeight="1" x14ac:dyDescent="0.25"/>
    <row r="7" spans="1:10" ht="40.5" customHeight="1" x14ac:dyDescent="0.25">
      <c r="A7" s="83" t="s">
        <v>49</v>
      </c>
      <c r="B7" s="84"/>
      <c r="C7" s="84"/>
      <c r="D7" s="84"/>
      <c r="E7" s="84"/>
      <c r="F7" s="84"/>
      <c r="G7" s="84"/>
      <c r="H7" s="84"/>
      <c r="I7" s="84"/>
      <c r="J7" s="84"/>
    </row>
    <row r="8" spans="1:10" ht="19.5" customHeight="1" x14ac:dyDescent="0.25"/>
    <row r="9" spans="1:10" ht="30.75" customHeight="1" x14ac:dyDescent="0.25">
      <c r="A9" s="82" t="s">
        <v>42</v>
      </c>
      <c r="B9" s="82"/>
      <c r="C9" s="82"/>
      <c r="D9" s="82"/>
      <c r="E9" s="82"/>
      <c r="F9" s="82"/>
      <c r="G9" s="82"/>
      <c r="H9" s="82"/>
      <c r="I9" s="82"/>
      <c r="J9" s="82"/>
    </row>
    <row r="10" spans="1:10" ht="22.5" customHeight="1" x14ac:dyDescent="0.4">
      <c r="A10" s="62" t="s">
        <v>21</v>
      </c>
      <c r="B10" s="24"/>
      <c r="C10" s="24"/>
      <c r="D10" s="24"/>
      <c r="E10" s="24"/>
      <c r="F10" s="24"/>
      <c r="G10" s="24"/>
      <c r="H10" s="24"/>
    </row>
    <row r="11" spans="1:10" ht="30.75" customHeight="1" x14ac:dyDescent="0.25">
      <c r="A11" s="79" t="s">
        <v>44</v>
      </c>
      <c r="B11" s="84"/>
      <c r="C11" s="84"/>
      <c r="D11" s="84"/>
      <c r="E11" s="84"/>
      <c r="F11" s="84"/>
      <c r="G11" s="84"/>
      <c r="H11" s="84"/>
      <c r="I11" s="84"/>
      <c r="J11" s="84"/>
    </row>
    <row r="12" spans="1:10" ht="69.75" customHeight="1" x14ac:dyDescent="0.25">
      <c r="B12" s="79" t="s">
        <v>45</v>
      </c>
      <c r="C12" s="82"/>
      <c r="D12" s="82"/>
      <c r="E12" s="82"/>
      <c r="F12" s="82"/>
      <c r="G12" s="82"/>
      <c r="H12" s="82"/>
      <c r="I12" s="82"/>
    </row>
    <row r="13" spans="1:10" ht="30" customHeight="1" x14ac:dyDescent="0.25">
      <c r="A13" s="24"/>
      <c r="B13" s="24"/>
      <c r="C13" s="24"/>
      <c r="D13" s="24"/>
      <c r="E13" s="24"/>
      <c r="F13" s="24"/>
      <c r="G13" s="24"/>
      <c r="H13" s="24"/>
    </row>
    <row r="14" spans="1:10" ht="57.75" customHeight="1" x14ac:dyDescent="0.25">
      <c r="A14" s="81" t="s">
        <v>48</v>
      </c>
      <c r="B14" s="81"/>
      <c r="C14" s="81"/>
      <c r="D14" s="81"/>
      <c r="E14" s="81"/>
      <c r="F14" s="81"/>
      <c r="G14" s="81"/>
      <c r="H14" s="81"/>
      <c r="I14" s="81"/>
      <c r="J14" s="81"/>
    </row>
    <row r="15" spans="1:10" ht="19.5" customHeight="1" x14ac:dyDescent="0.25">
      <c r="A15" s="24"/>
      <c r="B15" s="24"/>
      <c r="C15" s="24"/>
      <c r="D15" s="24"/>
      <c r="E15" s="24"/>
      <c r="F15" s="24"/>
      <c r="G15" s="24"/>
      <c r="H15" s="24"/>
    </row>
    <row r="16" spans="1:10" ht="72" customHeight="1" x14ac:dyDescent="0.25">
      <c r="A16" s="79" t="s">
        <v>46</v>
      </c>
      <c r="B16" s="80"/>
      <c r="C16" s="80"/>
      <c r="D16" s="80"/>
      <c r="E16" s="80"/>
      <c r="F16" s="80"/>
      <c r="G16" s="80"/>
      <c r="H16" s="80"/>
      <c r="I16" s="80"/>
      <c r="J16" s="80"/>
    </row>
    <row r="17" spans="1:10" ht="19.5" customHeight="1" x14ac:dyDescent="0.25"/>
    <row r="18" spans="1:10" ht="56.25" customHeight="1" x14ac:dyDescent="0.25">
      <c r="A18" s="78" t="s">
        <v>0</v>
      </c>
      <c r="B18" s="80"/>
      <c r="C18" s="80"/>
      <c r="D18" s="80"/>
      <c r="E18" s="80"/>
      <c r="F18" s="80"/>
      <c r="G18" s="80"/>
      <c r="H18" s="80"/>
      <c r="I18" s="80"/>
      <c r="J18" s="80"/>
    </row>
    <row r="19" spans="1:10" ht="20.25" customHeight="1" x14ac:dyDescent="0.25"/>
    <row r="20" spans="1:10" ht="57.75" customHeight="1" x14ac:dyDescent="0.25">
      <c r="A20" s="79" t="s">
        <v>47</v>
      </c>
      <c r="B20" s="80"/>
      <c r="C20" s="80"/>
      <c r="D20" s="80"/>
      <c r="E20" s="80"/>
      <c r="F20" s="80"/>
      <c r="G20" s="80"/>
      <c r="H20" s="80"/>
      <c r="I20" s="80"/>
      <c r="J20" s="80"/>
    </row>
    <row r="21" spans="1:10" ht="19.5" customHeight="1" x14ac:dyDescent="0.25"/>
    <row r="22" spans="1:10" ht="31.5" customHeight="1" x14ac:dyDescent="0.25">
      <c r="A22" s="78" t="s">
        <v>25</v>
      </c>
      <c r="B22" s="78"/>
      <c r="C22" s="78"/>
      <c r="D22" s="78"/>
      <c r="E22" s="78"/>
      <c r="F22" s="78"/>
      <c r="G22" s="78"/>
      <c r="H22" s="78"/>
      <c r="I22" s="78"/>
      <c r="J22" s="78"/>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topLeftCell="A15" workbookViewId="0">
      <selection activeCell="R9" sqref="R9"/>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4" t="s">
        <v>9</v>
      </c>
      <c r="B1" s="85"/>
      <c r="C1" s="85"/>
      <c r="D1" s="85"/>
      <c r="E1" s="85"/>
      <c r="F1" s="85"/>
      <c r="G1" s="85"/>
      <c r="H1" s="85"/>
      <c r="I1" s="85"/>
      <c r="J1" s="85"/>
      <c r="K1" s="85"/>
      <c r="L1" s="85"/>
      <c r="M1" s="85"/>
      <c r="N1" s="85"/>
      <c r="O1" s="85"/>
      <c r="P1" s="85"/>
    </row>
    <row r="2" spans="1:16" ht="15.6" x14ac:dyDescent="0.3">
      <c r="A2" s="74" t="s">
        <v>14</v>
      </c>
      <c r="B2" s="85"/>
      <c r="C2" s="85"/>
      <c r="D2" s="85"/>
      <c r="E2" s="85"/>
      <c r="F2" s="85"/>
      <c r="G2" s="85"/>
      <c r="H2" s="85"/>
      <c r="I2" s="85"/>
      <c r="J2" s="85"/>
      <c r="K2" s="85"/>
      <c r="L2" s="85"/>
      <c r="M2" s="85"/>
      <c r="N2" s="85"/>
      <c r="O2" s="85"/>
      <c r="P2" s="85"/>
    </row>
    <row r="3" spans="1:16" ht="15.6" x14ac:dyDescent="0.3">
      <c r="A3" s="74" t="s">
        <v>24</v>
      </c>
      <c r="B3" s="85"/>
      <c r="C3" s="85"/>
      <c r="D3" s="85"/>
      <c r="E3" s="85"/>
      <c r="F3" s="85"/>
      <c r="G3" s="85"/>
      <c r="H3" s="85"/>
      <c r="I3" s="85"/>
      <c r="J3" s="85"/>
      <c r="K3" s="85"/>
      <c r="L3" s="85"/>
      <c r="M3" s="85"/>
      <c r="N3" s="85"/>
      <c r="O3" s="85"/>
      <c r="P3" s="85"/>
    </row>
    <row r="5" spans="1:16" ht="24.75" customHeight="1" x14ac:dyDescent="0.3">
      <c r="A5" s="74"/>
      <c r="B5" s="74"/>
      <c r="C5" s="74"/>
      <c r="D5" s="74"/>
      <c r="E5" s="74"/>
      <c r="F5" s="74"/>
      <c r="G5" s="74"/>
      <c r="H5" s="74"/>
      <c r="I5" s="74"/>
      <c r="J5" s="74"/>
    </row>
    <row r="6" spans="1:16" ht="21" customHeight="1" x14ac:dyDescent="0.25">
      <c r="A6" t="s">
        <v>5</v>
      </c>
      <c r="C6" s="10" t="str">
        <f>+Form!C5</f>
        <v>Allfirst LLC</v>
      </c>
      <c r="D6" s="10"/>
      <c r="E6" s="10"/>
      <c r="F6" s="10"/>
      <c r="G6" s="11"/>
      <c r="H6" s="10"/>
      <c r="I6" s="11"/>
      <c r="K6" t="s">
        <v>31</v>
      </c>
      <c r="N6" s="55">
        <v>45888</v>
      </c>
    </row>
    <row r="7" spans="1:16" ht="24.75" customHeight="1" x14ac:dyDescent="0.25">
      <c r="N7" s="3" t="s">
        <v>11</v>
      </c>
    </row>
    <row r="8" spans="1:16" x14ac:dyDescent="0.25">
      <c r="A8" t="s">
        <v>7</v>
      </c>
      <c r="C8" s="10" t="str">
        <f>+Form!C7</f>
        <v>24-C1425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v>1</v>
      </c>
      <c r="C16" s="34">
        <v>1</v>
      </c>
      <c r="D16" s="36" t="s">
        <v>32</v>
      </c>
      <c r="E16" s="35">
        <v>200000</v>
      </c>
      <c r="F16" s="12"/>
      <c r="G16" s="7" t="s">
        <v>15</v>
      </c>
      <c r="H16" s="18">
        <v>200000</v>
      </c>
      <c r="I16" s="19"/>
      <c r="J16" s="17">
        <f t="shared" ref="J16:J23" si="0">+H16</f>
        <v>200000</v>
      </c>
      <c r="K16" s="20" t="s">
        <v>17</v>
      </c>
      <c r="L16" s="18"/>
      <c r="M16" s="20" t="s">
        <v>17</v>
      </c>
      <c r="N16" s="18"/>
      <c r="O16" s="20" t="s">
        <v>15</v>
      </c>
      <c r="P16" s="23">
        <f t="shared" ref="P16:P23" si="1">+J16-L16-N16</f>
        <v>200000</v>
      </c>
    </row>
    <row r="17" spans="1:16" ht="47.25" customHeight="1" x14ac:dyDescent="0.25">
      <c r="A17" s="10">
        <v>2</v>
      </c>
      <c r="C17" s="34">
        <v>1</v>
      </c>
      <c r="D17" s="36" t="s">
        <v>32</v>
      </c>
      <c r="E17" s="65">
        <v>1625838</v>
      </c>
      <c r="F17" s="12"/>
      <c r="G17" s="7" t="s">
        <v>15</v>
      </c>
      <c r="H17" s="18">
        <v>1625838</v>
      </c>
      <c r="I17" s="21"/>
      <c r="J17" s="17">
        <f t="shared" si="0"/>
        <v>1625838</v>
      </c>
      <c r="K17" s="20" t="s">
        <v>17</v>
      </c>
      <c r="L17" s="18"/>
      <c r="M17" s="20" t="s">
        <v>17</v>
      </c>
      <c r="N17" s="18"/>
      <c r="O17" s="20" t="s">
        <v>15</v>
      </c>
      <c r="P17" s="23">
        <f t="shared" si="1"/>
        <v>1625838</v>
      </c>
    </row>
    <row r="18" spans="1:16" ht="47.25" customHeight="1" x14ac:dyDescent="0.25">
      <c r="A18" s="10">
        <v>3</v>
      </c>
      <c r="C18" s="34">
        <v>1</v>
      </c>
      <c r="D18" s="36" t="s">
        <v>32</v>
      </c>
      <c r="E18" s="63">
        <v>170700</v>
      </c>
      <c r="F18" s="12"/>
      <c r="G18" s="7" t="s">
        <v>15</v>
      </c>
      <c r="H18" s="18">
        <v>170700</v>
      </c>
      <c r="I18" s="21"/>
      <c r="J18" s="17">
        <f t="shared" si="0"/>
        <v>170700</v>
      </c>
      <c r="K18" s="20" t="s">
        <v>17</v>
      </c>
      <c r="L18" s="18"/>
      <c r="M18" s="20" t="s">
        <v>17</v>
      </c>
      <c r="N18" s="18"/>
      <c r="O18" s="20" t="s">
        <v>15</v>
      </c>
      <c r="P18" s="23">
        <f t="shared" si="1"/>
        <v>170700</v>
      </c>
    </row>
    <row r="19" spans="1:16" ht="47.25" customHeight="1" x14ac:dyDescent="0.25">
      <c r="A19" s="10">
        <v>4</v>
      </c>
      <c r="C19" s="34">
        <v>0.3402</v>
      </c>
      <c r="D19" s="36" t="s">
        <v>32</v>
      </c>
      <c r="E19" s="64">
        <v>1832206</v>
      </c>
      <c r="F19" s="12"/>
      <c r="G19" s="7" t="s">
        <v>15</v>
      </c>
      <c r="H19" s="18">
        <v>601473</v>
      </c>
      <c r="I19" s="21"/>
      <c r="J19" s="17">
        <f t="shared" si="0"/>
        <v>601473</v>
      </c>
      <c r="K19" s="20" t="s">
        <v>17</v>
      </c>
      <c r="L19" s="18"/>
      <c r="M19" s="20" t="s">
        <v>17</v>
      </c>
      <c r="N19" s="18"/>
      <c r="O19" s="20" t="s">
        <v>15</v>
      </c>
      <c r="P19" s="23">
        <f t="shared" si="1"/>
        <v>601473</v>
      </c>
    </row>
    <row r="20" spans="1:16" ht="47.25" customHeight="1" x14ac:dyDescent="0.25">
      <c r="A20" s="10">
        <v>5</v>
      </c>
      <c r="C20" s="34">
        <v>1</v>
      </c>
      <c r="D20" s="36" t="s">
        <v>32</v>
      </c>
      <c r="E20" s="35">
        <v>1954</v>
      </c>
      <c r="F20" s="12"/>
      <c r="G20" s="7" t="s">
        <v>15</v>
      </c>
      <c r="H20" s="22">
        <v>1954</v>
      </c>
      <c r="I20" s="21"/>
      <c r="J20" s="17">
        <f t="shared" si="0"/>
        <v>1954</v>
      </c>
      <c r="K20" s="20" t="s">
        <v>17</v>
      </c>
      <c r="L20" s="18"/>
      <c r="M20" s="20" t="s">
        <v>17</v>
      </c>
      <c r="N20" s="18"/>
      <c r="O20" s="20" t="s">
        <v>15</v>
      </c>
      <c r="P20" s="23">
        <f t="shared" si="1"/>
        <v>1954</v>
      </c>
    </row>
    <row r="21" spans="1:16" ht="47.25" customHeight="1" x14ac:dyDescent="0.25">
      <c r="A21" s="10">
        <v>6</v>
      </c>
      <c r="C21" s="34">
        <v>0.8</v>
      </c>
      <c r="D21" s="36" t="s">
        <v>32</v>
      </c>
      <c r="E21" s="35">
        <v>26400.18</v>
      </c>
      <c r="F21" s="12"/>
      <c r="G21" s="7" t="s">
        <v>15</v>
      </c>
      <c r="H21" s="22">
        <v>26400.18</v>
      </c>
      <c r="I21" s="21"/>
      <c r="J21" s="17">
        <f t="shared" si="0"/>
        <v>26400.18</v>
      </c>
      <c r="K21" s="20" t="s">
        <v>17</v>
      </c>
      <c r="L21" s="18"/>
      <c r="M21" s="20" t="s">
        <v>17</v>
      </c>
      <c r="N21" s="18"/>
      <c r="O21" s="20" t="s">
        <v>15</v>
      </c>
      <c r="P21" s="23">
        <f t="shared" si="1"/>
        <v>26400.18</v>
      </c>
    </row>
    <row r="22" spans="1:16" ht="47.25" customHeight="1" x14ac:dyDescent="0.25">
      <c r="A22" s="67">
        <v>7</v>
      </c>
      <c r="C22" s="68">
        <v>1</v>
      </c>
      <c r="D22" s="36"/>
      <c r="E22" s="69">
        <v>13987.2</v>
      </c>
      <c r="F22" s="12"/>
      <c r="G22" s="7"/>
      <c r="H22" s="22">
        <v>13987.2</v>
      </c>
      <c r="I22" s="21"/>
      <c r="J22" s="70">
        <f t="shared" si="0"/>
        <v>13987.2</v>
      </c>
      <c r="K22" s="20"/>
      <c r="L22" s="22"/>
      <c r="M22" s="20"/>
      <c r="N22" s="22"/>
      <c r="O22" s="20"/>
      <c r="P22" s="71">
        <f t="shared" si="1"/>
        <v>13987.2</v>
      </c>
    </row>
    <row r="23" spans="1:16" ht="47.25" customHeight="1" x14ac:dyDescent="0.25">
      <c r="A23" s="67">
        <v>8</v>
      </c>
      <c r="C23" s="68">
        <v>0</v>
      </c>
      <c r="D23" s="36"/>
      <c r="E23" s="69">
        <v>23936.799999999999</v>
      </c>
      <c r="F23" s="12"/>
      <c r="G23" s="7"/>
      <c r="H23" s="22">
        <v>23936.799999999999</v>
      </c>
      <c r="I23" s="21"/>
      <c r="J23" s="70">
        <f t="shared" si="0"/>
        <v>23936.799999999999</v>
      </c>
      <c r="K23" s="20"/>
      <c r="L23" s="18"/>
      <c r="M23" s="20"/>
      <c r="N23" s="18"/>
      <c r="O23" s="20"/>
      <c r="P23" s="66">
        <f t="shared" si="1"/>
        <v>23936.799999999999</v>
      </c>
    </row>
    <row r="24" spans="1:16" x14ac:dyDescent="0.25">
      <c r="A24" s="12"/>
    </row>
    <row r="27" spans="1:16" x14ac:dyDescent="0.25">
      <c r="C27" s="24"/>
    </row>
    <row r="30" spans="1:16" x14ac:dyDescent="0.25">
      <c r="A30" s="6" t="s">
        <v>12</v>
      </c>
      <c r="G30" s="12"/>
      <c r="H30" s="12"/>
      <c r="I30" s="12"/>
      <c r="J30" s="16"/>
      <c r="K30" s="12"/>
      <c r="L30" s="12"/>
      <c r="M30" s="12"/>
      <c r="N30" s="12"/>
    </row>
    <row r="31" spans="1:16" ht="23.25" customHeight="1" x14ac:dyDescent="0.25">
      <c r="G31"/>
      <c r="I31"/>
      <c r="J31" s="2"/>
      <c r="N31" s="2" t="s">
        <v>8</v>
      </c>
    </row>
    <row r="32" spans="1:16" ht="23.25" customHeight="1" x14ac:dyDescent="0.25">
      <c r="G32"/>
      <c r="I32"/>
      <c r="J32" s="2"/>
      <c r="N32" s="2"/>
    </row>
    <row r="33" spans="1:14" x14ac:dyDescent="0.25">
      <c r="A33" s="6" t="s">
        <v>13</v>
      </c>
      <c r="G33"/>
      <c r="H33" s="12"/>
      <c r="I33" s="12"/>
      <c r="J33" s="16"/>
      <c r="K33" s="12"/>
      <c r="L33" s="12"/>
      <c r="M33" s="12"/>
      <c r="N33" s="12"/>
    </row>
    <row r="34" spans="1:14" x14ac:dyDescent="0.25">
      <c r="N34"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2025-08-19T20:51:00Z</dcterms:modified>
</cp:coreProperties>
</file>