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Genfin\SUBCONTRACT POs\MONTH END ACCRUAL STATUS REPORTS\SUBCONTRACT PO STATUS REPORTS\FY 2025\New folder\"/>
    </mc:Choice>
  </mc:AlternateContent>
  <xr:revisionPtr revIDLastSave="0" documentId="13_ncr:1_{07BC5E08-23F2-4E38-A222-9240D2694634}" xr6:coauthVersionLast="47" xr6:coauthVersionMax="47" xr10:uidLastSave="{00000000-0000-0000-0000-000000000000}"/>
  <bookViews>
    <workbookView xWindow="-120" yWindow="-120" windowWidth="29040" windowHeight="15720" xr2:uid="{CBD9AD1A-DCE4-4F70-BB05-1C98E3CE8CD5}"/>
  </bookViews>
  <sheets>
    <sheet name="ME Status Report" sheetId="2" r:id="rId1"/>
    <sheet name="Email Notifications" sheetId="1" r:id="rId2"/>
  </sheets>
  <definedNames>
    <definedName name="_xlnm._FilterDatabase" localSheetId="0" hidden="1">'ME Status Report'!$C$3:$R$6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<sst xmlns="http://schemas.openxmlformats.org/spreadsheetml/2006/main" count="253" uniqueCount="126">
  <si>
    <t>** add the following to cc group: Eden Evans (eaevans@jlab.org); Tony Risk (antonior@jlab.org)</t>
  </si>
  <si>
    <t xml:space="preserve"> - send to POC 1 and POC 2</t>
  </si>
  <si>
    <t xml:space="preserve"> - send to POC 1, POC 2, Supervisor's,&amp; Buyers</t>
  </si>
  <si>
    <t xml:space="preserve"> - send to POC 1, POC 2, Supervisor's, Buyers, J. Huff, &amp; G. Frayne</t>
  </si>
  <si>
    <t>To:</t>
  </si>
  <si>
    <t>Cc:</t>
  </si>
  <si>
    <t>antonior@jlab.org</t>
  </si>
  <si>
    <t/>
  </si>
  <si>
    <t>dolbeck@jlab.org</t>
  </si>
  <si>
    <t>eaevans@jlab.org</t>
  </si>
  <si>
    <t>csmith@jlab.org</t>
  </si>
  <si>
    <t>huratiak@jlab.org</t>
  </si>
  <si>
    <t>jessie@jlab.org</t>
  </si>
  <si>
    <t>dion@jlab.org</t>
  </si>
  <si>
    <t>kdehmelt@jlab.org</t>
  </si>
  <si>
    <t>ent@jlab.org</t>
  </si>
  <si>
    <t>kwilson@jlab.org</t>
  </si>
  <si>
    <t>renuka@jlab.org</t>
  </si>
  <si>
    <t>gciovati@jlab.org</t>
  </si>
  <si>
    <t>ghoshal@jlab.org</t>
  </si>
  <si>
    <t>tolbert@jlab.org</t>
  </si>
  <si>
    <t>gopinath@jlab.org</t>
  </si>
  <si>
    <t>yeg@jlab.org</t>
  </si>
  <si>
    <t>hannesv@jlab.org</t>
  </si>
  <si>
    <t>mccallum@jlab.org</t>
  </si>
  <si>
    <t>cadams@jlab.org</t>
  </si>
  <si>
    <t>huque@jlab.org</t>
  </si>
  <si>
    <t>hundley@jlab.org</t>
  </si>
  <si>
    <t>brakhas@jlab.org</t>
  </si>
  <si>
    <t>kashy@jlab.org</t>
  </si>
  <si>
    <t>nigg@jlab.org</t>
  </si>
  <si>
    <t>renzo@jlab.org</t>
  </si>
  <si>
    <t>rfries@jlab.org</t>
  </si>
  <si>
    <t>scottb@jlab.org</t>
  </si>
  <si>
    <t>sthomas@jlab.org</t>
  </si>
  <si>
    <t>tcoates@jlab.org</t>
  </si>
  <si>
    <t>valente@jlab.org</t>
  </si>
  <si>
    <t>wbaum@jlab.org</t>
  </si>
  <si>
    <t>zorn@jlab.org</t>
  </si>
  <si>
    <t>Open Count</t>
  </si>
  <si>
    <t>Subcontract PO Status Update</t>
  </si>
  <si>
    <t>Updated:</t>
  </si>
  <si>
    <t>NO</t>
  </si>
  <si>
    <t>PO STATUS</t>
  </si>
  <si>
    <t>VENDOR NAME</t>
  </si>
  <si>
    <t>PO Value (in $K)</t>
  </si>
  <si>
    <t>PO Vouchered (in $K)</t>
  </si>
  <si>
    <t>Balance (Val-Accr) 
(in $K)</t>
  </si>
  <si>
    <t>Bal (Val-Vouch) 
(in $K)</t>
  </si>
  <si>
    <t>BUYER</t>
  </si>
  <si>
    <t>END USER</t>
  </si>
  <si>
    <t>POC1</t>
  </si>
  <si>
    <t>POC2</t>
  </si>
  <si>
    <t>POC1 Email</t>
  </si>
  <si>
    <t>POC2 Email</t>
  </si>
  <si>
    <t>keppel@jlab.org</t>
  </si>
  <si>
    <t>michele@jlab.org</t>
  </si>
  <si>
    <t>swill@jlab.org</t>
  </si>
  <si>
    <t>torres@jlab.org</t>
  </si>
  <si>
    <t>wang@jlab.org</t>
  </si>
  <si>
    <t>shin@jlab.org</t>
  </si>
  <si>
    <t>ncarter@jlab.org</t>
  </si>
  <si>
    <t>PO ACCRed (in $K)</t>
  </si>
  <si>
    <t>BUYER EMAIL</t>
  </si>
  <si>
    <t>SUPERVISOR EMAIL</t>
  </si>
  <si>
    <t>1st Request - sent 10/18/2024</t>
  </si>
  <si>
    <t xml:space="preserve">2nd Request - </t>
  </si>
  <si>
    <t>3rd and FINAL Request -</t>
  </si>
  <si>
    <t>cedric@jlab.org</t>
  </si>
  <si>
    <t>stepney@jlab.org</t>
  </si>
  <si>
    <t>geng@jlab.org</t>
  </si>
  <si>
    <t>cclark@jlab.org</t>
  </si>
  <si>
    <t>kelvin@jlab.org</t>
  </si>
  <si>
    <t>ckim@jlab.org</t>
  </si>
  <si>
    <t>OPEN</t>
  </si>
  <si>
    <t>fraites@jlab.org</t>
  </si>
  <si>
    <t>haipeng@jlab.org</t>
  </si>
  <si>
    <t>spata@jlab.org</t>
  </si>
  <si>
    <t>conway@jlab.org</t>
  </si>
  <si>
    <t>frisby@jlab.org</t>
  </si>
  <si>
    <t>GIUSEPPINA TENBUSCH</t>
  </si>
  <si>
    <t>alther@jlab.org</t>
  </si>
  <si>
    <t>MELISSA TORRES</t>
  </si>
  <si>
    <t>beaver@jlab.org</t>
  </si>
  <si>
    <t>wines@jlab.org</t>
  </si>
  <si>
    <t>ciprian@jlab.org</t>
  </si>
  <si>
    <t>jones@jlab.org</t>
  </si>
  <si>
    <t>maddox@jlab.org</t>
  </si>
  <si>
    <t>GENERAL ATOMICS</t>
  </si>
  <si>
    <t>24-D0258</t>
  </si>
  <si>
    <t>WANG, HAIPENG</t>
  </si>
  <si>
    <t>SPATA, MICHAEL F</t>
  </si>
  <si>
    <t>weaksmc@jlab.org</t>
  </si>
  <si>
    <t>buttles@jlab.org</t>
  </si>
  <si>
    <t>stara@jlab.org</t>
  </si>
  <si>
    <t>wseay@jlab.org</t>
  </si>
  <si>
    <t xml:space="preserve">NANSEMOND PRE-CAST </t>
  </si>
  <si>
    <t>gaskelld@jlab.org</t>
  </si>
  <si>
    <t>laney@jlab.org</t>
  </si>
  <si>
    <t>jennifer@jlab.org</t>
  </si>
  <si>
    <t>bdhill@jlab.org</t>
  </si>
  <si>
    <t>rarimmer@jlab.org</t>
  </si>
  <si>
    <t>25-D1331</t>
  </si>
  <si>
    <t>EAGLE ALLOYS CORP</t>
  </si>
  <si>
    <t>sjsmith@jlab.org</t>
  </si>
  <si>
    <t>kmace@jlab.org</t>
  </si>
  <si>
    <t>galway@jlab.org</t>
  </si>
  <si>
    <t>josephm@jlab.org</t>
  </si>
  <si>
    <t>denny@jlab.org</t>
  </si>
  <si>
    <t>cuevas@jlab.org</t>
  </si>
  <si>
    <t>25-D1718</t>
  </si>
  <si>
    <t>jessie@JLAB.ORG</t>
  </si>
  <si>
    <t>barbosa@jlab.org</t>
  </si>
  <si>
    <t>okumar@jlab.org</t>
  </si>
  <si>
    <t>maxwellr@jlab.org</t>
  </si>
  <si>
    <t>chummel@jlab.org</t>
  </si>
  <si>
    <t>powen@jlab.org</t>
  </si>
  <si>
    <t>adamg@jlab.org</t>
  </si>
  <si>
    <t>hovater@jlab.org</t>
  </si>
  <si>
    <t>kdavis@jlab.org</t>
  </si>
  <si>
    <t>hdong@jlab.org</t>
  </si>
  <si>
    <t>mbevins@jlab.org</t>
  </si>
  <si>
    <t>zihlmann@jlab.org</t>
  </si>
  <si>
    <t>stepanya@jlab.org</t>
  </si>
  <si>
    <t>jhuff@jlab.org</t>
  </si>
  <si>
    <t>lucento@jlab.org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</si>
</sst>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Tahoma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theme="1"/>
      <name val="Calibri"/>
      <family val="2"/>
      <scheme val="minor"/>
    </font>
    <font>
      <sz val="9"/>
      <color rgb="FF616161"/>
      <name val="Segoe UI"/>
      <family val="2"/>
    </font>
    <font>
      <sz val="11"/>
      <color rgb="FF0F6CBD"/>
      <name val="Segoe UI"/>
      <family val="2"/>
    </font>
    <font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43" fontId="13" fillId="0" borderId="0" applyFont="0" applyFill="0" applyBorder="0" applyAlignment="0" applyProtection="0"/>
    <xf numFmtId="0" fontId="13" fillId="4" borderId="0" applyNumberFormat="0" applyBorder="0" applyAlignment="0" applyProtection="0"/>
    <xf numFmtId="0" fontId="16" fillId="0" borderId="0"/>
    <xf numFmtId="9" fontId="17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1" fillId="2" borderId="0" xfId="0" applyFont="1" applyFill="1"/>
    <xf numFmtId="0" fontId="0" fillId="2" borderId="0" xfId="0" applyFill="1"/>
    <xf numFmtId="0" fontId="3" fillId="0" borderId="0" xfId="0" applyFont="1"/>
    <xf numFmtId="0" fontId="1" fillId="0" borderId="0" xfId="0" applyFont="1"/>
    <xf numFmtId="0" fontId="4" fillId="0" borderId="0" xfId="0" applyFont="1"/>
    <xf numFmtId="0" fontId="6" fillId="3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3" borderId="3" xfId="0" applyFont="1" applyFill="1" applyBorder="1"/>
    <xf numFmtId="0" fontId="10" fillId="0" borderId="0" xfId="0" applyFont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5" xfId="0" applyBorder="1"/>
    <xf numFmtId="0" fontId="11" fillId="0" borderId="6" xfId="0" applyFont="1" applyBorder="1" applyAlignment="1">
      <alignment horizontal="center" vertical="center" wrapText="1"/>
    </xf>
    <xf numFmtId="0" fontId="12" fillId="0" borderId="0" xfId="0" applyFont="1"/>
    <xf numFmtId="0" fontId="11" fillId="4" borderId="7" xfId="3" applyFont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1" fillId="5" borderId="7" xfId="3" applyFont="1" applyFill="1" applyBorder="1" applyAlignment="1">
      <alignment horizontal="center" vertical="center" wrapText="1"/>
    </xf>
    <xf numFmtId="164" fontId="11" fillId="0" borderId="6" xfId="2" applyNumberFormat="1" applyFont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center" vertical="center" wrapText="1"/>
    </xf>
    <xf numFmtId="0" fontId="11" fillId="6" borderId="7" xfId="3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6">
    <cellStyle name="20% - Accent5" xfId="3" builtinId="46"/>
    <cellStyle name="Comma" xfId="2" builtinId="3"/>
    <cellStyle name="Normal" xfId="0" builtinId="0"/>
    <cellStyle name="Normal 2" xfId="1" xr:uid="{686C8364-D871-477A-AC0E-D6D55BD9108D}"/>
    <cellStyle name="Normal 3" xfId="4" xr:uid="{C064773C-E7CA-4ED7-86FD-742BBD73CC57}"/>
    <cellStyle name="Percent 2" xfId="5" xr:uid="{D6033403-4B3A-416D-AC6D-98D7CB53AEF0}"/>
  </cellStyles>
  <dxfs count="5"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aney@jlab.org" TargetMode="External"/><Relationship Id="rId1" Type="http://schemas.openxmlformats.org/officeDocument/2006/relationships/hyperlink" Target="mailto:laney@jlab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A8D4-A753-4085-9798-48B87F3A92E6}">
  <sheetPr codeName="Sheet4" filterMode="1">
    <tabColor theme="4" tint="0.39997558519241921"/>
  </sheetPr>
  <dimension ref="A1:R11"/>
  <sheetViews>
    <sheetView tabSelected="1" zoomScale="60" zoomScaleNormal="60" workbookViewId="0">
      <selection activeCell="R4" sqref="R4"/>
    </sheetView>
  </sheetViews>
  <sheetFormatPr defaultColWidth="8.85546875" defaultRowHeight="37.9" customHeight="1" x14ac:dyDescent="0.2"/>
  <cols>
    <col min="1" max="1" width="12.42578125" style="12" customWidth="1"/>
    <col min="2" max="2" width="3.28515625" style="12" customWidth="1"/>
    <col min="3" max="3" width="15.7109375" style="11" customWidth="1"/>
    <col min="4" max="4" width="11.7109375" style="11" customWidth="1"/>
    <col min="5" max="5" width="44.5703125" style="11" customWidth="1"/>
    <col min="6" max="10" width="13.7109375" style="11" customWidth="1"/>
    <col min="11" max="11" width="32" style="11" bestFit="1" customWidth="1"/>
    <col min="12" max="12" width="23.7109375" style="11" hidden="1" customWidth="1"/>
    <col min="13" max="13" width="39.28515625" style="11" bestFit="1" customWidth="1"/>
    <col min="14" max="14" width="39.140625" style="11" customWidth="1"/>
    <col min="15" max="15" width="23.140625" style="11" bestFit="1" customWidth="1"/>
    <col min="16" max="16" width="25" style="11" customWidth="1"/>
    <col min="17" max="17" width="58.7109375" style="11" customWidth="1"/>
    <col min="18" max="18" width="25.28515625" style="12" customWidth="1"/>
    <col min="19" max="16384" width="8.85546875" style="12"/>
  </cols>
  <sheetData>
    <row r="1" spans="1:18" ht="37.9" customHeight="1" x14ac:dyDescent="0.25">
      <c r="A1" s="7" t="s">
        <v>39</v>
      </c>
      <c r="B1" s="28" t="s">
        <v>40</v>
      </c>
      <c r="C1" s="29"/>
      <c r="D1" s="29"/>
      <c r="E1" s="29"/>
      <c r="F1" s="8"/>
      <c r="G1" s="9" t="s">
        <v>41</v>
      </c>
      <c r="H1" s="10">
        <v>45911</v>
      </c>
      <c r="I1" s="8"/>
      <c r="J1" s="8"/>
      <c r="K1" s="8"/>
      <c r="L1" s="8"/>
      <c r="M1" s="10"/>
      <c r="N1" s="9"/>
      <c r="O1" s="9"/>
      <c r="P1" s="8"/>
    </row>
    <row r="2" spans="1:18" ht="9.6" customHeight="1" x14ac:dyDescent="0.2">
      <c r="A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8" ht="64.150000000000006" customHeight="1" thickBot="1" x14ac:dyDescent="0.25">
      <c r="A3" s="15">
        <f>COUNTIF(D4:D6,"Open")</f>
        <v>3</v>
      </c>
      <c r="B3" s="16"/>
      <c r="C3" s="18" t="s">
        <v>42</v>
      </c>
      <c r="D3" s="18" t="s">
        <v>43</v>
      </c>
      <c r="E3" s="18" t="s">
        <v>44</v>
      </c>
      <c r="F3" s="18" t="s">
        <v>45</v>
      </c>
      <c r="G3" s="18" t="s">
        <v>62</v>
      </c>
      <c r="H3" s="18" t="s">
        <v>46</v>
      </c>
      <c r="I3" s="18" t="s">
        <v>47</v>
      </c>
      <c r="J3" s="18" t="s">
        <v>48</v>
      </c>
      <c r="K3" s="18" t="s">
        <v>49</v>
      </c>
      <c r="L3" s="18" t="s">
        <v>50</v>
      </c>
      <c r="M3" s="18" t="s">
        <v>51</v>
      </c>
      <c r="N3" s="18" t="s">
        <v>52</v>
      </c>
      <c r="O3" s="18" t="s">
        <v>63</v>
      </c>
      <c r="P3" s="18" t="s">
        <v>53</v>
      </c>
      <c r="Q3" s="18" t="s">
        <v>54</v>
      </c>
      <c r="R3" s="18" t="s">
        <v>64</v>
      </c>
    </row>
    <row r="4" spans="1:18" ht="37.9" customHeight="1" x14ac:dyDescent="0.2">
      <c r="C4" s="18" t="s">
        <v>102</v>
      </c>
      <c r="D4" s="18" t="s">
        <v>74</v>
      </c>
      <c r="E4" s="18" t="s">
        <v>103</v>
      </c>
      <c r="F4" s="23">
        <v>183.96323000000001</v>
      </c>
      <c r="G4" s="23">
        <v>11.16123</v>
      </c>
      <c r="H4" s="23">
        <v>11.16123</v>
      </c>
      <c r="I4" s="23">
        <v>172.80200000000002</v>
      </c>
      <c r="J4" s="23">
        <v>172.80200000000002</v>
      </c>
      <c r="K4" s="18" t="s">
        <v>80</v>
      </c>
      <c r="L4" s="20" t="e">
        <v>#VALUE!</v>
      </c>
      <c r="M4" s="25" t="s">
        <v>80</v>
      </c>
      <c r="N4" s="21" t="s">
        <v>7</v>
      </c>
      <c r="O4" s="22" t="s">
        <v>12</v>
      </c>
      <c r="P4" s="21" t="s">
        <v>12</v>
      </c>
      <c r="Q4" s="21" t="s">
        <v>7</v>
      </c>
      <c r="R4" s="24" t="s">
        <v>98</v>
      </c>
    </row>
    <row r="5" spans="1:18" ht="37.9" hidden="1" customHeight="1" x14ac:dyDescent="0.2">
      <c r="C5" s="18" t="s">
        <v>89</v>
      </c>
      <c r="D5" s="18" t="s">
        <v>74</v>
      </c>
      <c r="E5" s="18" t="s">
        <v>88</v>
      </c>
      <c r="F5" s="23">
        <v>169</v>
      </c>
      <c r="G5" s="23">
        <v>154.471</v>
      </c>
      <c r="H5" s="23">
        <v>82</v>
      </c>
      <c r="I5" s="23">
        <v>14.528999999999996</v>
      </c>
      <c r="J5" s="23">
        <v>87</v>
      </c>
      <c r="K5" s="18" t="s">
        <v>82</v>
      </c>
      <c r="L5" s="20" t="e">
        <v>#VALUE!</v>
      </c>
      <c r="M5" s="21" t="s">
        <v>90</v>
      </c>
      <c r="N5" s="21" t="s">
        <v>91</v>
      </c>
      <c r="O5" s="22" t="s">
        <v>58</v>
      </c>
      <c r="P5" s="21" t="s">
        <v>76</v>
      </c>
      <c r="Q5" s="21" t="s">
        <v>77</v>
      </c>
      <c r="R5" s="24" t="s">
        <v>59</v>
      </c>
    </row>
    <row r="6" spans="1:18" ht="37.9" customHeight="1" x14ac:dyDescent="0.2">
      <c r="C6" s="18" t="s">
        <v>110</v>
      </c>
      <c r="D6" s="18" t="s">
        <v>74</v>
      </c>
      <c r="E6" s="18" t="s">
        <v>96</v>
      </c>
      <c r="F6" s="23">
        <v>215.5</v>
      </c>
      <c r="G6" s="23">
        <v>0</v>
      </c>
      <c r="H6" s="23">
        <v>0</v>
      </c>
      <c r="I6" s="23">
        <v>215.5</v>
      </c>
      <c r="J6" s="23">
        <v>215.5</v>
      </c>
      <c r="K6" s="18" t="s">
        <v>80</v>
      </c>
      <c r="L6" s="20" t="e">
        <v>#VALUE!</v>
      </c>
      <c r="M6" s="25" t="s">
        <v>80</v>
      </c>
      <c r="N6" s="21" t="s">
        <v>7</v>
      </c>
      <c r="O6" s="22" t="s">
        <v>111</v>
      </c>
      <c r="P6" s="21" t="s">
        <v>111</v>
      </c>
      <c r="Q6" s="21" t="s">
        <v>7</v>
      </c>
      <c r="R6" s="24" t="s">
        <v>98</v>
      </c>
    </row>
    <row r="10" spans="1:18" ht="37.9" customHeight="1" x14ac:dyDescent="0.2">
      <c r="O10" s="26"/>
    </row>
    <row r="11" spans="1:18" ht="37.9" customHeight="1" x14ac:dyDescent="0.3">
      <c r="O11" s="27"/>
    </row>
  </sheetData>
  <autoFilter ref="C3:R6" xr:uid="{7147A8D4-A753-4085-9798-48B87F3A92E6}">
    <filterColumn colId="10">
      <filters>
        <filter val="GIUSEPPINA TENBUSCH"/>
      </filters>
    </filterColumn>
  </autoFilter>
  <mergeCells count="1">
    <mergeCell ref="B1:E1"/>
  </mergeCells>
  <conditionalFormatting sqref="D2:D3">
    <cfRule type="cellIs" dxfId="4" priority="11" operator="equal">
      <formula>"System Closed"</formula>
    </cfRule>
  </conditionalFormatting>
  <conditionalFormatting sqref="H1 M1">
    <cfRule type="containsText" dxfId="3" priority="14" operator="containsText" text="DONE">
      <formula>NOT(ISERROR(SEARCH("DONE",H1)))</formula>
    </cfRule>
    <cfRule type="containsText" dxfId="2" priority="15" operator="containsText" text="NEW">
      <formula>NOT(ISERROR(SEARCH("NEW",H1)))</formula>
    </cfRule>
  </conditionalFormatting>
  <conditionalFormatting sqref="I4:J6">
    <cfRule type="cellIs" dxfId="1" priority="1" operator="equal">
      <formula>0</formula>
    </cfRule>
  </conditionalFormatting>
  <conditionalFormatting sqref="P2">
    <cfRule type="containsText" dxfId="0" priority="13" operator="containsText" text="DEOB">
      <formula>NOT(ISERROR(SEARCH("DEOB",P2)))</formula>
    </cfRule>
  </conditionalFormatting>
  <hyperlinks>
    <hyperlink ref="R6" r:id="rId1" xr:uid="{67C3BEB0-FA58-40A1-8C28-569E14C33790}"/>
    <hyperlink ref="R4" r:id="rId2" xr:uid="{0CDA1A8B-E45A-4E96-BA3B-1A1FCE2A8CF1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7C54C-13F7-43E9-9F86-3E1B4CA9F083}">
  <sheetPr codeName="Sheet1">
    <tabColor theme="4" tint="0.59999389629810485"/>
  </sheetPr>
  <dimension ref="A1:Q75"/>
  <sheetViews>
    <sheetView workbookViewId="0">
      <selection activeCell="Q7" sqref="Q7:Q36"/>
    </sheetView>
  </sheetViews>
  <sheetFormatPr defaultRowHeight="15" x14ac:dyDescent="0.25"/>
  <cols>
    <col min="2" max="2" width="3.7109375" bestFit="1" customWidth="1"/>
    <col min="3" max="3" width="17" bestFit="1" customWidth="1"/>
    <col min="4" max="4" width="3.5703125" bestFit="1" customWidth="1"/>
    <col min="5" max="5" width="16.7109375" bestFit="1" customWidth="1"/>
    <col min="8" max="8" width="3.7109375" bestFit="1" customWidth="1"/>
    <col min="9" max="9" width="16.85546875" bestFit="1" customWidth="1"/>
    <col min="10" max="10" width="3.5703125" bestFit="1" customWidth="1"/>
    <col min="11" max="11" width="16.140625" bestFit="1" customWidth="1"/>
    <col min="14" max="14" width="3.7109375" bestFit="1" customWidth="1"/>
    <col min="15" max="15" width="18" customWidth="1"/>
    <col min="16" max="16" width="3.5703125" bestFit="1" customWidth="1"/>
    <col min="17" max="17" width="16.7109375" customWidth="1"/>
  </cols>
  <sheetData>
    <row r="1" spans="1:17" x14ac:dyDescent="0.25">
      <c r="A1" s="1" t="s">
        <v>0</v>
      </c>
    </row>
    <row r="2" spans="1:17" x14ac:dyDescent="0.25">
      <c r="A2" s="1"/>
    </row>
    <row r="4" spans="1:17" x14ac:dyDescent="0.25">
      <c r="A4" s="2" t="s">
        <v>65</v>
      </c>
      <c r="B4" s="3"/>
      <c r="C4" s="3"/>
      <c r="D4" s="3"/>
      <c r="E4" s="3"/>
      <c r="G4" s="2" t="s">
        <v>66</v>
      </c>
      <c r="H4" s="3"/>
      <c r="I4" s="3"/>
      <c r="J4" s="3"/>
      <c r="K4" s="3"/>
      <c r="M4" s="2" t="s">
        <v>67</v>
      </c>
      <c r="N4" s="3"/>
      <c r="O4" s="3"/>
      <c r="P4" s="3"/>
      <c r="Q4" s="3"/>
    </row>
    <row r="5" spans="1:17" x14ac:dyDescent="0.25">
      <c r="A5" s="4" t="s">
        <v>1</v>
      </c>
      <c r="G5" s="4" t="s">
        <v>2</v>
      </c>
      <c r="M5" s="4" t="s">
        <v>3</v>
      </c>
    </row>
    <row r="6" spans="1:17" x14ac:dyDescent="0.25">
      <c r="B6" s="5" t="s">
        <v>4</v>
      </c>
      <c r="C6" t="s">
        <v>7</v>
      </c>
      <c r="D6" s="5" t="s">
        <v>5</v>
      </c>
      <c r="E6" t="s">
        <v>7</v>
      </c>
      <c r="H6" s="5" t="s">
        <v>4</v>
      </c>
      <c r="I6" t="s">
        <v>7</v>
      </c>
      <c r="J6" s="5" t="s">
        <v>5</v>
      </c>
      <c r="M6" t="s">
        <v>7</v>
      </c>
      <c r="N6" s="5" t="s">
        <v>4</v>
      </c>
      <c r="P6" s="5" t="s">
        <v>5</v>
      </c>
    </row>
    <row r="7" spans="1:17" x14ac:dyDescent="0.25">
      <c r="C7" t="s">
        <v>81</v>
      </c>
      <c r="E7" t="s">
        <v>6</v>
      </c>
      <c r="I7" t="s">
        <v>117</v>
      </c>
      <c r="K7" t="s">
        <v>100</v>
      </c>
      <c r="O7" t="s">
        <v>6</v>
      </c>
      <c r="Q7" t="s">
        <v>83</v>
      </c>
    </row>
    <row r="8" spans="1:17" x14ac:dyDescent="0.25">
      <c r="C8" t="s">
        <v>112</v>
      </c>
      <c r="E8" t="s">
        <v>100</v>
      </c>
      <c r="I8" t="s">
        <v>81</v>
      </c>
      <c r="K8" t="s">
        <v>93</v>
      </c>
      <c r="M8" t="s">
        <v>7</v>
      </c>
      <c r="O8" t="s">
        <v>112</v>
      </c>
      <c r="Q8" t="s">
        <v>93</v>
      </c>
    </row>
    <row r="9" spans="1:17" x14ac:dyDescent="0.25">
      <c r="C9" t="s">
        <v>83</v>
      </c>
      <c r="E9" t="s">
        <v>115</v>
      </c>
      <c r="I9" t="s">
        <v>6</v>
      </c>
      <c r="K9" t="s">
        <v>71</v>
      </c>
      <c r="O9" t="s">
        <v>13</v>
      </c>
      <c r="Q9" t="s">
        <v>71</v>
      </c>
    </row>
    <row r="10" spans="1:17" x14ac:dyDescent="0.25">
      <c r="C10" t="s">
        <v>85</v>
      </c>
      <c r="E10" t="s">
        <v>13</v>
      </c>
      <c r="I10" t="s">
        <v>112</v>
      </c>
      <c r="K10" t="s">
        <v>68</v>
      </c>
      <c r="M10" t="s">
        <v>7</v>
      </c>
      <c r="O10" t="s">
        <v>9</v>
      </c>
      <c r="Q10" t="s">
        <v>68</v>
      </c>
    </row>
    <row r="11" spans="1:17" x14ac:dyDescent="0.25">
      <c r="C11" t="s">
        <v>78</v>
      </c>
      <c r="E11" t="s">
        <v>8</v>
      </c>
      <c r="I11" t="s">
        <v>83</v>
      </c>
      <c r="K11" t="s">
        <v>73</v>
      </c>
      <c r="M11" t="s">
        <v>7</v>
      </c>
      <c r="O11" t="s">
        <v>106</v>
      </c>
      <c r="Q11" t="s">
        <v>109</v>
      </c>
    </row>
    <row r="12" spans="1:17" x14ac:dyDescent="0.25">
      <c r="C12" t="s">
        <v>10</v>
      </c>
      <c r="E12" t="s">
        <v>9</v>
      </c>
      <c r="I12" t="s">
        <v>115</v>
      </c>
      <c r="K12" t="s">
        <v>78</v>
      </c>
      <c r="M12" t="s">
        <v>7</v>
      </c>
      <c r="O12" t="s">
        <v>18</v>
      </c>
      <c r="Q12" t="s">
        <v>79</v>
      </c>
    </row>
    <row r="13" spans="1:17" x14ac:dyDescent="0.25">
      <c r="C13" t="s">
        <v>109</v>
      </c>
      <c r="E13" t="s">
        <v>120</v>
      </c>
      <c r="I13" t="s">
        <v>10</v>
      </c>
      <c r="K13" t="s">
        <v>109</v>
      </c>
      <c r="M13" t="s">
        <v>7</v>
      </c>
      <c r="O13" t="s">
        <v>19</v>
      </c>
      <c r="Q13" t="s">
        <v>70</v>
      </c>
    </row>
    <row r="14" spans="1:17" x14ac:dyDescent="0.25">
      <c r="C14" t="s">
        <v>108</v>
      </c>
      <c r="E14" t="s">
        <v>107</v>
      </c>
      <c r="I14" t="s">
        <v>108</v>
      </c>
      <c r="K14" t="s">
        <v>8</v>
      </c>
      <c r="O14" t="s">
        <v>21</v>
      </c>
      <c r="Q14" t="s">
        <v>11</v>
      </c>
    </row>
    <row r="15" spans="1:17" x14ac:dyDescent="0.25">
      <c r="C15" t="s">
        <v>15</v>
      </c>
      <c r="E15" t="s">
        <v>29</v>
      </c>
      <c r="I15" t="s">
        <v>13</v>
      </c>
      <c r="K15" t="s">
        <v>79</v>
      </c>
      <c r="M15" t="s">
        <v>7</v>
      </c>
      <c r="O15" t="s">
        <v>76</v>
      </c>
      <c r="Q15" t="s">
        <v>72</v>
      </c>
    </row>
    <row r="16" spans="1:17" x14ac:dyDescent="0.25">
      <c r="C16" t="s">
        <v>75</v>
      </c>
      <c r="E16" t="s">
        <v>14</v>
      </c>
      <c r="I16" t="s">
        <v>8</v>
      </c>
      <c r="K16" t="s">
        <v>70</v>
      </c>
      <c r="M16" t="s">
        <v>7</v>
      </c>
      <c r="O16" t="s">
        <v>12</v>
      </c>
      <c r="Q16" t="s">
        <v>55</v>
      </c>
    </row>
    <row r="17" spans="3:17" x14ac:dyDescent="0.25">
      <c r="C17" t="s">
        <v>106</v>
      </c>
      <c r="E17" t="s">
        <v>105</v>
      </c>
      <c r="I17" t="s">
        <v>9</v>
      </c>
      <c r="K17" t="s">
        <v>118</v>
      </c>
      <c r="O17" t="s">
        <v>107</v>
      </c>
      <c r="Q17" t="s">
        <v>98</v>
      </c>
    </row>
    <row r="18" spans="3:17" ht="15.75" thickBot="1" x14ac:dyDescent="0.3">
      <c r="C18" t="s">
        <v>97</v>
      </c>
      <c r="E18" t="s">
        <v>16</v>
      </c>
      <c r="I18" t="s">
        <v>15</v>
      </c>
      <c r="K18" t="s">
        <v>11</v>
      </c>
      <c r="O18" t="s">
        <v>29</v>
      </c>
      <c r="Q18" s="17" t="s">
        <v>87</v>
      </c>
    </row>
    <row r="19" spans="3:17" x14ac:dyDescent="0.25">
      <c r="C19" t="s">
        <v>18</v>
      </c>
      <c r="E19" t="s">
        <v>114</v>
      </c>
      <c r="I19" t="s">
        <v>106</v>
      </c>
      <c r="K19" t="s">
        <v>86</v>
      </c>
      <c r="O19" t="s">
        <v>101</v>
      </c>
      <c r="Q19" t="s">
        <v>121</v>
      </c>
    </row>
    <row r="20" spans="3:17" x14ac:dyDescent="0.25">
      <c r="C20" t="s">
        <v>19</v>
      </c>
      <c r="E20" t="s">
        <v>61</v>
      </c>
      <c r="I20" t="s">
        <v>97</v>
      </c>
      <c r="K20" t="s">
        <v>119</v>
      </c>
      <c r="O20" t="s">
        <v>77</v>
      </c>
      <c r="Q20" t="s">
        <v>56</v>
      </c>
    </row>
    <row r="21" spans="3:17" x14ac:dyDescent="0.25">
      <c r="C21" t="s">
        <v>21</v>
      </c>
      <c r="E21" t="s">
        <v>101</v>
      </c>
      <c r="I21" t="s">
        <v>18</v>
      </c>
      <c r="K21" t="s">
        <v>72</v>
      </c>
      <c r="O21" t="s">
        <v>123</v>
      </c>
      <c r="Q21" s="19" t="s">
        <v>20</v>
      </c>
    </row>
    <row r="22" spans="3:17" x14ac:dyDescent="0.25">
      <c r="C22" t="s">
        <v>76</v>
      </c>
      <c r="E22" t="s">
        <v>17</v>
      </c>
      <c r="I22" t="s">
        <v>19</v>
      </c>
      <c r="K22" t="s">
        <v>55</v>
      </c>
      <c r="O22" t="s">
        <v>69</v>
      </c>
      <c r="Q22" t="s">
        <v>58</v>
      </c>
    </row>
    <row r="23" spans="3:17" x14ac:dyDescent="0.25">
      <c r="C23" t="s">
        <v>23</v>
      </c>
      <c r="E23" t="s">
        <v>33</v>
      </c>
      <c r="I23" t="s">
        <v>21</v>
      </c>
      <c r="K23" t="s">
        <v>98</v>
      </c>
      <c r="O23" t="s">
        <v>35</v>
      </c>
    </row>
    <row r="24" spans="3:17" x14ac:dyDescent="0.25">
      <c r="C24" t="s">
        <v>26</v>
      </c>
      <c r="E24" t="s">
        <v>60</v>
      </c>
      <c r="I24" t="s">
        <v>76</v>
      </c>
      <c r="K24" t="s">
        <v>87</v>
      </c>
      <c r="O24" t="s">
        <v>20</v>
      </c>
      <c r="Q24" s="6"/>
    </row>
    <row r="25" spans="3:17" x14ac:dyDescent="0.25">
      <c r="C25" t="s">
        <v>99</v>
      </c>
      <c r="E25" t="s">
        <v>77</v>
      </c>
      <c r="I25" t="s">
        <v>26</v>
      </c>
      <c r="K25" t="s">
        <v>121</v>
      </c>
      <c r="O25" t="s">
        <v>36</v>
      </c>
    </row>
    <row r="26" spans="3:17" x14ac:dyDescent="0.25">
      <c r="C26" t="s">
        <v>12</v>
      </c>
      <c r="E26" t="s">
        <v>95</v>
      </c>
      <c r="I26" t="s">
        <v>12</v>
      </c>
      <c r="K26" t="s">
        <v>56</v>
      </c>
      <c r="O26" t="s">
        <v>59</v>
      </c>
    </row>
    <row r="27" spans="3:17" x14ac:dyDescent="0.25">
      <c r="C27" t="s">
        <v>30</v>
      </c>
      <c r="E27" t="s">
        <v>22</v>
      </c>
      <c r="I27" t="s">
        <v>107</v>
      </c>
      <c r="K27" t="s">
        <v>69</v>
      </c>
      <c r="O27" t="s">
        <v>92</v>
      </c>
    </row>
    <row r="28" spans="3:17" x14ac:dyDescent="0.25">
      <c r="C28" t="s">
        <v>113</v>
      </c>
      <c r="I28" t="s">
        <v>29</v>
      </c>
      <c r="K28" t="s">
        <v>57</v>
      </c>
    </row>
    <row r="29" spans="3:17" x14ac:dyDescent="0.25">
      <c r="C29" t="s">
        <v>116</v>
      </c>
      <c r="E29" t="s">
        <v>24</v>
      </c>
      <c r="I29" t="s">
        <v>16</v>
      </c>
      <c r="K29" t="s">
        <v>58</v>
      </c>
      <c r="Q29" t="s">
        <v>124</v>
      </c>
    </row>
    <row r="30" spans="3:17" x14ac:dyDescent="0.25">
      <c r="C30" t="s">
        <v>31</v>
      </c>
      <c r="E30" t="s">
        <v>28</v>
      </c>
      <c r="I30" t="s">
        <v>114</v>
      </c>
      <c r="Q30" t="s">
        <v>125</v>
      </c>
    </row>
    <row r="31" spans="3:17" x14ac:dyDescent="0.25">
      <c r="C31" t="s">
        <v>32</v>
      </c>
      <c r="E31" t="s">
        <v>25</v>
      </c>
      <c r="I31" t="s">
        <v>113</v>
      </c>
      <c r="K31" t="s">
        <v>24</v>
      </c>
    </row>
    <row r="32" spans="3:17" x14ac:dyDescent="0.25">
      <c r="C32" t="s">
        <v>33</v>
      </c>
      <c r="E32" t="s">
        <v>27</v>
      </c>
      <c r="I32" t="s">
        <v>116</v>
      </c>
      <c r="K32" t="s">
        <v>28</v>
      </c>
      <c r="Q32" t="s">
        <v>24</v>
      </c>
    </row>
    <row r="33" spans="3:17" x14ac:dyDescent="0.25">
      <c r="C33" t="s">
        <v>104</v>
      </c>
      <c r="I33" t="s">
        <v>101</v>
      </c>
      <c r="K33" t="s">
        <v>25</v>
      </c>
      <c r="Q33" t="s">
        <v>28</v>
      </c>
    </row>
    <row r="34" spans="3:17" x14ac:dyDescent="0.25">
      <c r="C34" t="s">
        <v>94</v>
      </c>
      <c r="I34" t="s">
        <v>17</v>
      </c>
      <c r="K34" t="s">
        <v>27</v>
      </c>
      <c r="Q34" t="s">
        <v>25</v>
      </c>
    </row>
    <row r="35" spans="3:17" x14ac:dyDescent="0.25">
      <c r="C35" t="s">
        <v>69</v>
      </c>
      <c r="I35" t="s">
        <v>31</v>
      </c>
      <c r="Q35" t="s">
        <v>27</v>
      </c>
    </row>
    <row r="36" spans="3:17" x14ac:dyDescent="0.25">
      <c r="C36" t="s">
        <v>34</v>
      </c>
      <c r="I36" t="s">
        <v>32</v>
      </c>
    </row>
    <row r="37" spans="3:17" x14ac:dyDescent="0.25">
      <c r="C37" t="s">
        <v>35</v>
      </c>
      <c r="I37" t="s">
        <v>60</v>
      </c>
    </row>
    <row r="38" spans="3:17" x14ac:dyDescent="0.25">
      <c r="C38" t="s">
        <v>20</v>
      </c>
      <c r="I38" t="s">
        <v>77</v>
      </c>
    </row>
    <row r="39" spans="3:17" x14ac:dyDescent="0.25">
      <c r="C39" t="s">
        <v>36</v>
      </c>
      <c r="I39" t="s">
        <v>69</v>
      </c>
    </row>
    <row r="40" spans="3:17" x14ac:dyDescent="0.25">
      <c r="C40" t="s">
        <v>59</v>
      </c>
      <c r="I40" t="s">
        <v>35</v>
      </c>
    </row>
    <row r="41" spans="3:17" x14ac:dyDescent="0.25">
      <c r="C41" t="s">
        <v>37</v>
      </c>
      <c r="I41" t="s">
        <v>20</v>
      </c>
    </row>
    <row r="42" spans="3:17" x14ac:dyDescent="0.25">
      <c r="C42" t="s">
        <v>92</v>
      </c>
      <c r="I42" t="s">
        <v>36</v>
      </c>
    </row>
    <row r="43" spans="3:17" x14ac:dyDescent="0.25">
      <c r="C43" t="s">
        <v>84</v>
      </c>
      <c r="I43" t="s">
        <v>59</v>
      </c>
    </row>
    <row r="44" spans="3:17" x14ac:dyDescent="0.25">
      <c r="C44" t="s">
        <v>122</v>
      </c>
      <c r="I44" t="s">
        <v>37</v>
      </c>
    </row>
    <row r="45" spans="3:17" x14ac:dyDescent="0.25">
      <c r="C45" t="s">
        <v>38</v>
      </c>
      <c r="I45" t="s">
        <v>92</v>
      </c>
    </row>
    <row r="46" spans="3:17" x14ac:dyDescent="0.25">
      <c r="I46" t="s">
        <v>22</v>
      </c>
    </row>
    <row r="70" spans="5:5" x14ac:dyDescent="0.25">
      <c r="E70" t="s">
        <v>7</v>
      </c>
    </row>
    <row r="71" spans="5:5" x14ac:dyDescent="0.25">
      <c r="E71" t="s">
        <v>7</v>
      </c>
    </row>
    <row r="72" spans="5:5" x14ac:dyDescent="0.25">
      <c r="E72" t="s">
        <v>7</v>
      </c>
    </row>
    <row r="73" spans="5:5" x14ac:dyDescent="0.25">
      <c r="E73" t="s">
        <v>7</v>
      </c>
    </row>
    <row r="74" spans="5:5" x14ac:dyDescent="0.25">
      <c r="E74" t="s">
        <v>7</v>
      </c>
    </row>
    <row r="75" spans="5:5" x14ac:dyDescent="0.25">
      <c r="E75" t="s">
        <v>7</v>
      </c>
    </row>
  </sheetData>
  <sortState xmlns:xlrd2="http://schemas.microsoft.com/office/spreadsheetml/2017/richdata2" ref="Q7:Q25">
    <sortCondition ref="Q7:Q25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5" ma:contentTypeDescription="Create a new document." ma:contentTypeScope="" ma:versionID="17ff321a80218994a745bce2959e1511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f916b85d887a886f05ce770a7119fa5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Props1.xml><?xml version="1.0" encoding="utf-8"?>
<ds:datastoreItem xmlns:ds="http://schemas.openxmlformats.org/officeDocument/2006/customXml" ds:itemID="{79EE02D8-96C9-4EF6-8100-6352BE6C89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975176-D2A8-4C2E-9C90-A92815E321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34E13B-1B75-42F5-AB5C-E04BD1EE58EB}">
  <ds:schemaRefs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2eed4679-0416-48da-a53f-b1fed0e368aa"/>
    <ds:schemaRef ds:uri="http://schemas.microsoft.com/office/2006/metadata/properties"/>
    <ds:schemaRef ds:uri="http://schemas.microsoft.com/office/2006/documentManagement/types"/>
    <ds:schemaRef ds:uri="685b8dc9-ced7-4178-970d-47f4639756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 Status Report</vt:lpstr>
      <vt:lpstr>Email Notifications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Sham Brakhas</cp:lastModifiedBy>
  <dcterms:created xsi:type="dcterms:W3CDTF">2024-08-20T17:34:49Z</dcterms:created>
  <dcterms:modified xsi:type="dcterms:W3CDTF">2025-09-24T22:01:33Z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