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Genfin\SUBCONTRACT POs\MONTH END ACCRUAL STATUS REPORTS\SUBCONTRACT PO STATUS REPORTS\FY 2025\"/>
    </mc:Choice>
  </mc:AlternateContent>
  <xr:revisionPtr revIDLastSave="0" documentId="13_ncr:1_{0A499A40-9227-4F00-B56D-5F7F97302121}" xr6:coauthVersionLast="47" xr6:coauthVersionMax="47" xr10:uidLastSave="{00000000-0000-0000-0000-000000000000}"/>
  <bookViews>
    <workbookView xWindow="-120" yWindow="-120" windowWidth="29040" windowHeight="15720" xr2:uid="{CBD9AD1A-DCE4-4F70-BB05-1C98E3CE8CD5}"/>
  </bookViews>
  <sheets>
    <sheet name="ME Status Report" sheetId="2" r:id="rId1"/>
    <sheet name="Email Notifications" sheetId="1" r:id="rId2"/>
  </sheets>
  <definedNames>
    <definedName name="_xlnm._FilterDatabase" localSheetId="0" hidden="1">'ME Status Report'!$C$3:$R$78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<sst xmlns="http://schemas.openxmlformats.org/spreadsheetml/2006/main" count="861" uniqueCount="322">
  <si>
    <t>** add the following to cc group: Eden Evans (eaevans@jlab.org); Tony Risk (antonior@jlab.org)</t>
  </si>
  <si>
    <t xml:space="preserve"> - send to POC 1 and POC 2</t>
  </si>
  <si>
    <t xml:space="preserve"> - send to POC 1, POC 2, Supervisor's,&amp; Buyers</t>
  </si>
  <si>
    <t xml:space="preserve"> - send to POC 1, POC 2, Supervisor's, Buyers, J. Huff, &amp; G. Frayne</t>
  </si>
  <si>
    <t>To:</t>
  </si>
  <si>
    <t>Cc:</t>
  </si>
  <si>
    <t>antonior@jlab.org</t>
  </si>
  <si>
    <t/>
  </si>
  <si>
    <t>dolbeck@jlab.org</t>
  </si>
  <si>
    <t>eaevans@jlab.org</t>
  </si>
  <si>
    <t>csmith@jlab.org</t>
  </si>
  <si>
    <t>jessie@jlab.org</t>
  </si>
  <si>
    <t>dion@jlab.org</t>
  </si>
  <si>
    <t>kdehmelt@jlab.org</t>
  </si>
  <si>
    <t>ent@jlab.org</t>
  </si>
  <si>
    <t>kwilson@jlab.org</t>
  </si>
  <si>
    <t>renuka@jlab.org</t>
  </si>
  <si>
    <t>gciovati@jlab.org</t>
  </si>
  <si>
    <t>ghoshal@jlab.org</t>
  </si>
  <si>
    <t>tolbert@jlab.org</t>
  </si>
  <si>
    <t>gopinath@jlab.org</t>
  </si>
  <si>
    <t>yeg@jlab.org</t>
  </si>
  <si>
    <t>hannesv@jlab.org</t>
  </si>
  <si>
    <t>mccallum@jlab.org</t>
  </si>
  <si>
    <t>huque@jlab.org</t>
  </si>
  <si>
    <t>hundley@jlab.org</t>
  </si>
  <si>
    <t>brakhas@jlab.org</t>
  </si>
  <si>
    <t>kashy@jlab.org</t>
  </si>
  <si>
    <t>nigg@jlab.org</t>
  </si>
  <si>
    <t>renzo@jlab.org</t>
  </si>
  <si>
    <t>rfries@jlab.org</t>
  </si>
  <si>
    <t>tcoates@jlab.org</t>
  </si>
  <si>
    <t>valente@jlab.org</t>
  </si>
  <si>
    <t>wbaum@jlab.org</t>
  </si>
  <si>
    <t>zorn@jlab.org</t>
  </si>
  <si>
    <t>Open Count</t>
  </si>
  <si>
    <t>Subcontract PO Status Update</t>
  </si>
  <si>
    <t>Updated:</t>
  </si>
  <si>
    <t>NO</t>
  </si>
  <si>
    <t>PO STATUS</t>
  </si>
  <si>
    <t>VENDOR NAME</t>
  </si>
  <si>
    <t>PO Value (in $K)</t>
  </si>
  <si>
    <t>PO Vouchered (in $K)</t>
  </si>
  <si>
    <t>Balance (Val-Accr) 
(in $K)</t>
  </si>
  <si>
    <t>Bal (Val-Vouch) 
(in $K)</t>
  </si>
  <si>
    <t>BUYER</t>
  </si>
  <si>
    <t>END USER</t>
  </si>
  <si>
    <t>POC1</t>
  </si>
  <si>
    <t>POC2</t>
  </si>
  <si>
    <t>POC1 Email</t>
  </si>
  <si>
    <t>POC2 Email</t>
  </si>
  <si>
    <t>keppel@jlab.org</t>
  </si>
  <si>
    <t>michele@jlab.org</t>
  </si>
  <si>
    <t>swill@jlab.org</t>
  </si>
  <si>
    <t>torres@jlab.org</t>
  </si>
  <si>
    <t>wang@jlab.org</t>
  </si>
  <si>
    <t>PO ACCRed (in $K)</t>
  </si>
  <si>
    <t>BUYER EMAIL</t>
  </si>
  <si>
    <t>SUPERVISOR EMAIL</t>
  </si>
  <si>
    <t xml:space="preserve">2nd Request - </t>
  </si>
  <si>
    <t>3rd and FINAL Request -</t>
  </si>
  <si>
    <t>cedric@jlab.org</t>
  </si>
  <si>
    <t>stepney@jlab.org</t>
  </si>
  <si>
    <t>geng@jlab.org</t>
  </si>
  <si>
    <t>cclark@jlab.org</t>
  </si>
  <si>
    <t>kelvin@jlab.org</t>
  </si>
  <si>
    <t>ckim@jlab.org</t>
  </si>
  <si>
    <t>OPEN</t>
  </si>
  <si>
    <t>fraites@jlab.org</t>
  </si>
  <si>
    <t>CEDRIC JACKSON</t>
  </si>
  <si>
    <t>conway@jlab.org</t>
  </si>
  <si>
    <t>25-C0162</t>
  </si>
  <si>
    <t>LINDE GMBH</t>
  </si>
  <si>
    <t>STELLANT SYSTEMS INC</t>
  </si>
  <si>
    <t>BAUMGARTNER, WILLIAM</t>
  </si>
  <si>
    <t>frisby@jlab.org</t>
  </si>
  <si>
    <t>GIUSEPPINA TENBUSCH</t>
  </si>
  <si>
    <t>24-C1425</t>
  </si>
  <si>
    <t>ALLFIRST LLC</t>
  </si>
  <si>
    <t>SHARON WILLIAMS</t>
  </si>
  <si>
    <t>ALTHER, TODD</t>
  </si>
  <si>
    <t>FRIES, RUSSELL W</t>
  </si>
  <si>
    <t>alther@jlab.org</t>
  </si>
  <si>
    <t>MELISSA TORRES</t>
  </si>
  <si>
    <t>24-C0164</t>
  </si>
  <si>
    <t>ANDERSON &amp; DAHLEN INC</t>
  </si>
  <si>
    <t>GOPINATH, SANDESH</t>
  </si>
  <si>
    <t>beaver@jlab.org</t>
  </si>
  <si>
    <t>jones@jlab.org</t>
  </si>
  <si>
    <t>MICHELE KHASIDIS</t>
  </si>
  <si>
    <t>DOLBECK, JOEL</t>
  </si>
  <si>
    <t>22C0005001</t>
  </si>
  <si>
    <t>BURNS &amp; MCDONNELL ENG</t>
  </si>
  <si>
    <t>DENISE LEARY-STITH</t>
  </si>
  <si>
    <t>RENZO, THOMAS C</t>
  </si>
  <si>
    <t>greene@jlab.org</t>
  </si>
  <si>
    <t>22C005004</t>
  </si>
  <si>
    <t>SMITH, CORRY E</t>
  </si>
  <si>
    <t>24-C1709</t>
  </si>
  <si>
    <t>CARNEGIE MELLON UNIVER.</t>
  </si>
  <si>
    <t>BRITTANY DENNIS</t>
  </si>
  <si>
    <t>STEWART, TANYA-GAYE N</t>
  </si>
  <si>
    <t>CEA-SACLAY</t>
  </si>
  <si>
    <t>CHRISTOPHER NEWPORT UNIV.</t>
  </si>
  <si>
    <t>TANYA STEWART</t>
  </si>
  <si>
    <t>COLLEGE OF WILLIAM &amp; MARY</t>
  </si>
  <si>
    <t>22-C1473</t>
  </si>
  <si>
    <t>COLONIAL WEBB CONTRACTORS</t>
  </si>
  <si>
    <t>CAROLYN STEPNEY</t>
  </si>
  <si>
    <t>24-C0186</t>
  </si>
  <si>
    <t>CORNELL UNIVERSITY</t>
  </si>
  <si>
    <t>VALENTE-FELICIANO, ANNE-M</t>
  </si>
  <si>
    <t>22-C0525</t>
  </si>
  <si>
    <t>DUKE UNIVERSITY</t>
  </si>
  <si>
    <t>24-C1558</t>
  </si>
  <si>
    <t>EUCLID TECHLABS LLC</t>
  </si>
  <si>
    <t>CONNOR CLARK</t>
  </si>
  <si>
    <t>WANG, SHAOHENG</t>
  </si>
  <si>
    <t>CIOVATI, GIANLUIGI</t>
  </si>
  <si>
    <t>21-C1495</t>
  </si>
  <si>
    <t>EVERSON TESLA INC</t>
  </si>
  <si>
    <t>DEANN MADDOX</t>
  </si>
  <si>
    <t>D KASHY/55E</t>
  </si>
  <si>
    <t>KASHY, DAVID H</t>
  </si>
  <si>
    <t>GHOSHAL, PROBIR K</t>
  </si>
  <si>
    <t>maddox@jlab.org</t>
  </si>
  <si>
    <t>24-C0310</t>
  </si>
  <si>
    <t>FLORIDA INTERNATIONAL UNV</t>
  </si>
  <si>
    <t>VENNEKATE, HANNES</t>
  </si>
  <si>
    <t>DENNIS, BRITTANY L</t>
  </si>
  <si>
    <t>HUQUE, NAEEM A</t>
  </si>
  <si>
    <t>24-C0221</t>
  </si>
  <si>
    <t>GENERAL ATOMICS</t>
  </si>
  <si>
    <t>24-C0397</t>
  </si>
  <si>
    <t>22-C0202</t>
  </si>
  <si>
    <t>GEORGIA STATE UNIVERSITY</t>
  </si>
  <si>
    <t>22C1262002</t>
  </si>
  <si>
    <t>HILL-BAKER JOINT VENTURE</t>
  </si>
  <si>
    <t>BENTIVEGNA, SCOTT M</t>
  </si>
  <si>
    <t>ENT, ROLF</t>
  </si>
  <si>
    <t>DION, MICHAEL</t>
  </si>
  <si>
    <t>24-C0460</t>
  </si>
  <si>
    <t>LANCASTER UNIVERSITY</t>
  </si>
  <si>
    <t>CONWAY, ZACHARY</t>
  </si>
  <si>
    <t>WILSON, KATHERINE M</t>
  </si>
  <si>
    <t>WEAKS, MATTHEW</t>
  </si>
  <si>
    <t>weaksmc@jlab.org</t>
  </si>
  <si>
    <t>buttles@jlab.org</t>
  </si>
  <si>
    <t>22-D0013</t>
  </si>
  <si>
    <t>LONGENECKER &amp; ASSOCIATES</t>
  </si>
  <si>
    <t xml:space="preserve">M SOLAROLI </t>
  </si>
  <si>
    <t>25-C0301</t>
  </si>
  <si>
    <t>MASSACHUSETTS INST OF TEC</t>
  </si>
  <si>
    <t>CHARLIE KIM</t>
  </si>
  <si>
    <t>TARAFDAR, SOURAV</t>
  </si>
  <si>
    <t>stara@jlab.org</t>
  </si>
  <si>
    <t>24-D0863</t>
  </si>
  <si>
    <t>YEGNESWARAN, AMRIT S</t>
  </si>
  <si>
    <t>25-D0440</t>
  </si>
  <si>
    <t>22-C0405</t>
  </si>
  <si>
    <t>OCEM ACQUISITION CORP</t>
  </si>
  <si>
    <t>23-C0344</t>
  </si>
  <si>
    <t>OLD DOMINION UNIV. RESEAR</t>
  </si>
  <si>
    <t>12B</t>
  </si>
  <si>
    <t>23-C0346</t>
  </si>
  <si>
    <t>23-D1216</t>
  </si>
  <si>
    <t>22-C0008</t>
  </si>
  <si>
    <t>RI RESEARCH INSTRUMENTS</t>
  </si>
  <si>
    <t>G CIOVATI</t>
  </si>
  <si>
    <t>TENBUSCH, GIUSEPPINA</t>
  </si>
  <si>
    <t>SENSEICS CORPORATION</t>
  </si>
  <si>
    <t>23-D1488</t>
  </si>
  <si>
    <t>23-D1614</t>
  </si>
  <si>
    <t>COATES, TODD Q</t>
  </si>
  <si>
    <t>SMITHGROUP INC</t>
  </si>
  <si>
    <t>21C0935005</t>
  </si>
  <si>
    <t>24-D0516</t>
  </si>
  <si>
    <t>STICHTING SUPERACT</t>
  </si>
  <si>
    <t>RAJPUT-GHOSHAL, RENUKA</t>
  </si>
  <si>
    <t>24-D0253</t>
  </si>
  <si>
    <t>SYRACUSE UNIVERSITY</t>
  </si>
  <si>
    <t>23-C0161</t>
  </si>
  <si>
    <t xml:space="preserve">THE CATHOLIC UNIVERSITY  </t>
  </si>
  <si>
    <t>21-C1176</t>
  </si>
  <si>
    <t xml:space="preserve">THE RESEARCH FOUNDATION </t>
  </si>
  <si>
    <t>C ZORN</t>
  </si>
  <si>
    <t>ZORN, CARL J</t>
  </si>
  <si>
    <t>DEHMELT, KLAUS</t>
  </si>
  <si>
    <t>25-C0200</t>
  </si>
  <si>
    <t>25-D0310</t>
  </si>
  <si>
    <t>ULTRAMET</t>
  </si>
  <si>
    <t>SETH FRISBY</t>
  </si>
  <si>
    <t>24-C0387</t>
  </si>
  <si>
    <t>UNIVERSITY OF TENNESSEE</t>
  </si>
  <si>
    <t>24-C0532</t>
  </si>
  <si>
    <t>UNIVERSITY OF VIRGINIA</t>
  </si>
  <si>
    <t>24-D0309</t>
  </si>
  <si>
    <t>20-C1456</t>
  </si>
  <si>
    <t>VIRGINIA POLYTECHNIC INST</t>
  </si>
  <si>
    <t>NIGG, JAMES</t>
  </si>
  <si>
    <t>24C0558001</t>
  </si>
  <si>
    <t>25-C0005</t>
  </si>
  <si>
    <t>25-C0006</t>
  </si>
  <si>
    <t>25-C0684</t>
  </si>
  <si>
    <t>CLARK NEXSEN INC</t>
  </si>
  <si>
    <t>IMEC VZW INTERUNIVERSITAI</t>
  </si>
  <si>
    <t>IMEC USA NANOELECTRONICS</t>
  </si>
  <si>
    <t>MISSISSIPPI STATE UNIVER.</t>
  </si>
  <si>
    <t xml:space="preserve">NANSEMOND PRE-CAST </t>
  </si>
  <si>
    <t>GASKELL, DAVID J</t>
  </si>
  <si>
    <t>gaskelld@jlab.org</t>
  </si>
  <si>
    <t>laney@jlab.org</t>
  </si>
  <si>
    <t>HILL, BRIAN</t>
  </si>
  <si>
    <t>bdhill@jlab.org</t>
  </si>
  <si>
    <t>25-D0774</t>
  </si>
  <si>
    <t>INNOSYS INC</t>
  </si>
  <si>
    <t>RIMMER, ROBERT A</t>
  </si>
  <si>
    <t>rarimmer@jlab.org</t>
  </si>
  <si>
    <t>25-C0737</t>
  </si>
  <si>
    <t>YIELD ENGINEERING SYSTEMS</t>
  </si>
  <si>
    <t>25-C0871</t>
  </si>
  <si>
    <t xml:space="preserve">INFN  ISTITUTO NAZIONALE </t>
  </si>
  <si>
    <t>24-C0830</t>
  </si>
  <si>
    <t>25-D1331</t>
  </si>
  <si>
    <t>EAGLE ALLOYS CORP</t>
  </si>
  <si>
    <t>MANTA RAY CONSULTING INC</t>
  </si>
  <si>
    <t>SMITH, STEPHEN J</t>
  </si>
  <si>
    <t>MACE, KATHRYN</t>
  </si>
  <si>
    <t>sjsmith@jlab.org</t>
  </si>
  <si>
    <t>kmace@jlab.org</t>
  </si>
  <si>
    <t>25-D1463</t>
  </si>
  <si>
    <t>PHYTRON INC</t>
  </si>
  <si>
    <t>GALWAY, DANIEL</t>
  </si>
  <si>
    <t>MATALEVICH, JOSEPH R</t>
  </si>
  <si>
    <t>galway@jlab.org</t>
  </si>
  <si>
    <t>josephm@jlab.org</t>
  </si>
  <si>
    <t>DENNY, PHILIP J</t>
  </si>
  <si>
    <t>denny@jlab.org</t>
  </si>
  <si>
    <t>25-C1418</t>
  </si>
  <si>
    <t>cuevas@jlab.org</t>
  </si>
  <si>
    <t>25-C1113</t>
  </si>
  <si>
    <t>25-D1681</t>
  </si>
  <si>
    <t>25C1295001</t>
  </si>
  <si>
    <t>25-D1718</t>
  </si>
  <si>
    <t>jessie@JLAB.ORG</t>
  </si>
  <si>
    <t>25-C1648</t>
  </si>
  <si>
    <t>25-D1633</t>
  </si>
  <si>
    <t>BARBOSA, FERNANDO J</t>
  </si>
  <si>
    <t>barbosa@jlab.org</t>
  </si>
  <si>
    <t>CEM LTD.</t>
  </si>
  <si>
    <t>DANFYSIK A/S</t>
  </si>
  <si>
    <t>KUMAR, ONISH</t>
  </si>
  <si>
    <t>ROY, MAXWELL P</t>
  </si>
  <si>
    <t>okumar@jlab.org</t>
  </si>
  <si>
    <t>maxwellr@jlab.org</t>
  </si>
  <si>
    <t>FRAGAPANE, CHRISTINE A</t>
  </si>
  <si>
    <t>chummel@jlab.org</t>
  </si>
  <si>
    <t>VISION MACHINE &amp; FABRICAT</t>
  </si>
  <si>
    <t>PETER OWEN</t>
  </si>
  <si>
    <t>OWEN, PETER</t>
  </si>
  <si>
    <t>GRABOWSKI, ADAM</t>
  </si>
  <si>
    <t>powen@jlab.org</t>
  </si>
  <si>
    <t>adamg@jlab.org</t>
  </si>
  <si>
    <t>hovater@jlab.org</t>
  </si>
  <si>
    <t>kdavis@jlab.org</t>
  </si>
  <si>
    <t>25-C1619</t>
  </si>
  <si>
    <t>25-D1449</t>
  </si>
  <si>
    <t>24-C0313</t>
  </si>
  <si>
    <t>25-D1948</t>
  </si>
  <si>
    <t>CUEVAS, CHRIS</t>
  </si>
  <si>
    <t>DONG, HAI T</t>
  </si>
  <si>
    <t>hdong@jlab.org</t>
  </si>
  <si>
    <t>CT HX LLC</t>
  </si>
  <si>
    <t>FLORIDA STATE UNIVERSITY</t>
  </si>
  <si>
    <t>TRUSTEES OF INDIANA UNIVE</t>
  </si>
  <si>
    <t>brandons@jlab.org</t>
  </si>
  <si>
    <t>mbevins@jlab.org</t>
  </si>
  <si>
    <t>christy@jlab.org</t>
  </si>
  <si>
    <t>21-C0006</t>
  </si>
  <si>
    <t>24-D1733</t>
  </si>
  <si>
    <t>25-C1503</t>
  </si>
  <si>
    <t>PURDUE UNIVERSITY</t>
  </si>
  <si>
    <t>A114 ZIHLMAN</t>
  </si>
  <si>
    <t>ZIHLMANN, BENEDIKT J</t>
  </si>
  <si>
    <t>zihlmann@jlab.org</t>
  </si>
  <si>
    <t>gen@jlab.org</t>
  </si>
  <si>
    <t>25-C1969</t>
  </si>
  <si>
    <t>25-D1991</t>
  </si>
  <si>
    <t>SW FUNK INDUSTRIAL</t>
  </si>
  <si>
    <t>25-C1974</t>
  </si>
  <si>
    <t>TST ROOFING &amp; GLAZING</t>
  </si>
  <si>
    <t>24-D1748</t>
  </si>
  <si>
    <t>24C0558003</t>
  </si>
  <si>
    <t>23-C0739</t>
  </si>
  <si>
    <t>23-C0331</t>
  </si>
  <si>
    <t>25-C1924</t>
  </si>
  <si>
    <t>CORNES TECHNOLOGIES USA</t>
  </si>
  <si>
    <t>WISSMANN, MARK J</t>
  </si>
  <si>
    <t>wissmann@jlab.org</t>
  </si>
  <si>
    <t>garza@jlab.org</t>
  </si>
  <si>
    <t xml:space="preserve"> </t>
  </si>
  <si>
    <t>EBONY BEAVER-FOWLKES</t>
  </si>
  <si>
    <t>25-C0300</t>
  </si>
  <si>
    <t>LUVATA WATERBURY INC</t>
  </si>
  <si>
    <t>ent@jlab.org&gt;</t>
  </si>
  <si>
    <t>SIEMENS INDUSTRY SOFTWARE</t>
  </si>
  <si>
    <t>24-D0462</t>
  </si>
  <si>
    <t>HOPE POWELL</t>
  </si>
  <si>
    <t>hope@jlab.org</t>
  </si>
  <si>
    <t>STEPANYAN, STEPAN</t>
  </si>
  <si>
    <t>stepanya@jlab.org</t>
  </si>
  <si>
    <t>25-D2070</t>
  </si>
  <si>
    <t>V3 GATE LLC</t>
  </si>
  <si>
    <t>PERRY, JESSICA A</t>
  </si>
  <si>
    <t>jperry@jlab.org</t>
  </si>
  <si>
    <t>heffner@jlab.org</t>
  </si>
  <si>
    <t>25-C1734</t>
  </si>
  <si>
    <t>W M JORDAN COMPANY INC</t>
  </si>
  <si>
    <t>28G</t>
  </si>
  <si>
    <t>jhuff@jlab.org</t>
  </si>
  <si>
    <t>chilee@jlab.org</t>
  </si>
  <si>
    <t>1st Request - sent 10/17/2025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</si>
</sst>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ahoma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222222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Calibri"/>
      <family val="2"/>
      <scheme val="minor"/>
    </font>
    <font>
      <sz val="14"/>
      <color rgb="FF22222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43" fontId="14" fillId="0" borderId="0" applyFont="0" applyFill="0" applyBorder="0" applyAlignment="0" applyProtection="0"/>
    <xf numFmtId="0" fontId="14" fillId="4" borderId="0" applyNumberFormat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3" fillId="0" borderId="0" xfId="0" applyFont="1"/>
    <xf numFmtId="0" fontId="1" fillId="0" borderId="0" xfId="0" applyFont="1"/>
    <xf numFmtId="0" fontId="4" fillId="0" borderId="0" xfId="0" applyFont="1"/>
    <xf numFmtId="0" fontId="6" fillId="3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3" borderId="3" xfId="0" applyFont="1" applyFill="1" applyBorder="1"/>
    <xf numFmtId="0" fontId="10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0" fillId="0" borderId="5" xfId="0" applyBorder="1"/>
    <xf numFmtId="0" fontId="12" fillId="0" borderId="6" xfId="0" applyFont="1" applyBorder="1" applyAlignment="1">
      <alignment horizontal="center" vertical="center" wrapText="1"/>
    </xf>
    <xf numFmtId="0" fontId="13" fillId="0" borderId="0" xfId="0" applyFont="1"/>
    <xf numFmtId="0" fontId="12" fillId="4" borderId="7" xfId="3" applyFont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5" borderId="7" xfId="3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164" fontId="12" fillId="0" borderId="6" xfId="2" applyNumberFormat="1" applyFont="1" applyBorder="1" applyAlignment="1">
      <alignment horizontal="center" vertical="center" wrapText="1"/>
    </xf>
    <xf numFmtId="0" fontId="12" fillId="5" borderId="8" xfId="3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center" vertical="center" wrapText="1"/>
    </xf>
    <xf numFmtId="0" fontId="12" fillId="6" borderId="7" xfId="3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20% - Accent5" xfId="3" builtinId="46"/>
    <cellStyle name="Comma" xfId="2" builtinId="3"/>
    <cellStyle name="Normal" xfId="0" builtinId="0"/>
    <cellStyle name="Normal 2" xfId="1" xr:uid="{686C8364-D871-477A-AC0E-D6D55BD9108D}"/>
  </cellStyles>
  <dxfs count="5"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A8D4-A753-4085-9798-48B87F3A92E6}">
  <sheetPr codeName="Sheet4">
    <tabColor theme="4" tint="0.39997558519241921"/>
  </sheetPr>
  <dimension ref="A1:R78"/>
  <sheetViews>
    <sheetView tabSelected="1" zoomScale="60" zoomScaleNormal="60" workbookViewId="0">
      <selection activeCell="H6" sqref="H6"/>
    </sheetView>
  </sheetViews>
  <sheetFormatPr defaultColWidth="8.85546875" defaultRowHeight="37.9" customHeight="1" x14ac:dyDescent="0.2"/>
  <cols>
    <col min="1" max="1" width="12.42578125" style="12" customWidth="1"/>
    <col min="2" max="2" width="3.28515625" style="12" customWidth="1"/>
    <col min="3" max="3" width="15.7109375" style="11" customWidth="1"/>
    <col min="4" max="4" width="11.7109375" style="11" customWidth="1"/>
    <col min="5" max="5" width="44.5703125" style="11" customWidth="1"/>
    <col min="6" max="10" width="13.7109375" style="11" customWidth="1"/>
    <col min="11" max="11" width="32" style="11" bestFit="1" customWidth="1"/>
    <col min="12" max="12" width="23.7109375" style="11" hidden="1" customWidth="1"/>
    <col min="13" max="13" width="39.28515625" style="11" bestFit="1" customWidth="1"/>
    <col min="14" max="14" width="39.140625" style="11" customWidth="1"/>
    <col min="15" max="15" width="23.140625" style="11" bestFit="1" customWidth="1"/>
    <col min="16" max="16" width="25" style="11" customWidth="1"/>
    <col min="17" max="17" width="58.7109375" style="11" customWidth="1"/>
    <col min="18" max="18" width="25.28515625" style="12" customWidth="1"/>
    <col min="19" max="16384" width="8.85546875" style="12"/>
  </cols>
  <sheetData>
    <row r="1" spans="1:18" ht="37.9" customHeight="1" x14ac:dyDescent="0.25">
      <c r="A1" s="7" t="s">
        <v>35</v>
      </c>
      <c r="B1" s="29" t="s">
        <v>36</v>
      </c>
      <c r="C1" s="30"/>
      <c r="D1" s="30"/>
      <c r="E1" s="30"/>
      <c r="F1" s="8"/>
      <c r="G1" s="9" t="s">
        <v>37</v>
      </c>
      <c r="H1" s="10">
        <v>45946</v>
      </c>
      <c r="I1" s="8"/>
      <c r="J1" s="8"/>
      <c r="K1" s="8"/>
      <c r="L1" s="8"/>
      <c r="M1" s="10"/>
      <c r="N1" s="9"/>
      <c r="O1" s="9"/>
      <c r="P1" s="8"/>
    </row>
    <row r="2" spans="1:18" ht="9.6" customHeight="1" x14ac:dyDescent="0.2">
      <c r="A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ht="64.150000000000006" customHeight="1" thickBot="1" x14ac:dyDescent="0.25">
      <c r="A3" s="15">
        <f>COUNTIF(D4:D78,"Open")</f>
        <v>75</v>
      </c>
      <c r="B3" s="16"/>
      <c r="C3" s="19" t="s">
        <v>38</v>
      </c>
      <c r="D3" s="19" t="s">
        <v>39</v>
      </c>
      <c r="E3" s="19" t="s">
        <v>40</v>
      </c>
      <c r="F3" s="19" t="s">
        <v>41</v>
      </c>
      <c r="G3" s="19" t="s">
        <v>56</v>
      </c>
      <c r="H3" s="19" t="s">
        <v>42</v>
      </c>
      <c r="I3" s="19" t="s">
        <v>43</v>
      </c>
      <c r="J3" s="19" t="s">
        <v>44</v>
      </c>
      <c r="K3" s="19" t="s">
        <v>45</v>
      </c>
      <c r="L3" s="19" t="s">
        <v>46</v>
      </c>
      <c r="M3" s="19" t="s">
        <v>47</v>
      </c>
      <c r="N3" s="19" t="s">
        <v>48</v>
      </c>
      <c r="O3" s="19" t="s">
        <v>57</v>
      </c>
      <c r="P3" s="19" t="s">
        <v>49</v>
      </c>
      <c r="Q3" s="19" t="s">
        <v>50</v>
      </c>
      <c r="R3" s="19" t="s">
        <v>58</v>
      </c>
    </row>
    <row r="4" spans="1:18" ht="37.9" customHeight="1" x14ac:dyDescent="0.2">
      <c r="C4" s="24" t="s">
        <v>77</v>
      </c>
      <c r="D4" s="19" t="s">
        <v>67</v>
      </c>
      <c r="E4" s="19" t="s">
        <v>78</v>
      </c>
      <c r="F4" s="25">
        <v>4033.0240800000001</v>
      </c>
      <c r="G4" s="25">
        <v>3810.8132500000002</v>
      </c>
      <c r="H4" s="25">
        <v>3810.6805800000002</v>
      </c>
      <c r="I4" s="25">
        <v>222.21082999999999</v>
      </c>
      <c r="J4" s="25">
        <v>222.34349999999995</v>
      </c>
      <c r="K4" s="19" t="s">
        <v>79</v>
      </c>
      <c r="L4" s="21" t="e">
        <v>#VALUE!</v>
      </c>
      <c r="M4" s="22" t="s">
        <v>80</v>
      </c>
      <c r="N4" s="22" t="s">
        <v>81</v>
      </c>
      <c r="O4" s="23" t="s">
        <v>53</v>
      </c>
      <c r="P4" s="22" t="s">
        <v>82</v>
      </c>
      <c r="Q4" s="22" t="s">
        <v>30</v>
      </c>
      <c r="R4" s="26" t="s">
        <v>8</v>
      </c>
    </row>
    <row r="5" spans="1:18" ht="37.9" customHeight="1" x14ac:dyDescent="0.2">
      <c r="C5" s="24" t="s">
        <v>84</v>
      </c>
      <c r="D5" s="19" t="s">
        <v>67</v>
      </c>
      <c r="E5" s="19" t="s">
        <v>85</v>
      </c>
      <c r="F5" s="25">
        <v>1389.79</v>
      </c>
      <c r="G5" s="25">
        <v>1189.1855</v>
      </c>
      <c r="H5" s="25">
        <v>1094.22</v>
      </c>
      <c r="I5" s="25">
        <v>200.60449999999992</v>
      </c>
      <c r="J5" s="25">
        <v>295.56999999999994</v>
      </c>
      <c r="K5" s="19" t="s">
        <v>76</v>
      </c>
      <c r="L5" s="21" t="e">
        <v>#VALUE!</v>
      </c>
      <c r="M5" s="22" t="s">
        <v>86</v>
      </c>
      <c r="N5" s="22" t="s">
        <v>7</v>
      </c>
      <c r="O5" s="23" t="s">
        <v>11</v>
      </c>
      <c r="P5" s="22" t="s">
        <v>20</v>
      </c>
      <c r="Q5" s="22" t="s">
        <v>7</v>
      </c>
      <c r="R5" s="26" t="s">
        <v>18</v>
      </c>
    </row>
    <row r="6" spans="1:18" ht="37.9" customHeight="1" x14ac:dyDescent="0.2">
      <c r="C6" s="19" t="s">
        <v>91</v>
      </c>
      <c r="D6" s="19" t="s">
        <v>67</v>
      </c>
      <c r="E6" s="19" t="s">
        <v>92</v>
      </c>
      <c r="F6" s="25">
        <v>453.64855</v>
      </c>
      <c r="G6" s="25">
        <v>448.64855</v>
      </c>
      <c r="H6" s="25">
        <v>416.57173</v>
      </c>
      <c r="I6" s="25">
        <v>5</v>
      </c>
      <c r="J6" s="25">
        <v>37.076819999999998</v>
      </c>
      <c r="K6" s="19" t="s">
        <v>93</v>
      </c>
      <c r="L6" s="21" t="e">
        <v>#VALUE!</v>
      </c>
      <c r="M6" s="22" t="s">
        <v>94</v>
      </c>
      <c r="N6" s="22" t="s">
        <v>90</v>
      </c>
      <c r="O6" s="23" t="s">
        <v>95</v>
      </c>
      <c r="P6" s="22" t="s">
        <v>29</v>
      </c>
      <c r="Q6" s="22" t="s">
        <v>8</v>
      </c>
      <c r="R6" s="27" t="s">
        <v>213</v>
      </c>
    </row>
    <row r="7" spans="1:18" ht="37.9" customHeight="1" x14ac:dyDescent="0.2">
      <c r="C7" s="19" t="s">
        <v>96</v>
      </c>
      <c r="D7" s="19" t="s">
        <v>67</v>
      </c>
      <c r="E7" s="19" t="s">
        <v>92</v>
      </c>
      <c r="F7" s="25">
        <v>205.31679</v>
      </c>
      <c r="G7" s="25">
        <v>191.48881</v>
      </c>
      <c r="H7" s="25">
        <v>191.48758999999998</v>
      </c>
      <c r="I7" s="25">
        <v>13.827979999999997</v>
      </c>
      <c r="J7" s="25">
        <v>13.829200000000014</v>
      </c>
      <c r="K7" s="19" t="s">
        <v>83</v>
      </c>
      <c r="L7" s="21" t="e">
        <v>#VALUE!</v>
      </c>
      <c r="M7" s="22" t="s">
        <v>94</v>
      </c>
      <c r="N7" s="22" t="s">
        <v>97</v>
      </c>
      <c r="O7" s="23" t="s">
        <v>54</v>
      </c>
      <c r="P7" s="22" t="s">
        <v>29</v>
      </c>
      <c r="Q7" s="22" t="s">
        <v>10</v>
      </c>
      <c r="R7" s="27" t="s">
        <v>213</v>
      </c>
    </row>
    <row r="8" spans="1:18" ht="37.9" customHeight="1" x14ac:dyDescent="0.2">
      <c r="C8" s="19" t="s">
        <v>98</v>
      </c>
      <c r="D8" s="19" t="s">
        <v>67</v>
      </c>
      <c r="E8" s="19" t="s">
        <v>99</v>
      </c>
      <c r="F8" s="25">
        <v>238.28964000000002</v>
      </c>
      <c r="G8" s="25">
        <v>117.83364</v>
      </c>
      <c r="H8" s="25">
        <v>78.555759999999992</v>
      </c>
      <c r="I8" s="25">
        <v>120.45600000000002</v>
      </c>
      <c r="J8" s="25">
        <v>159.73388000000003</v>
      </c>
      <c r="K8" s="19" t="s">
        <v>100</v>
      </c>
      <c r="L8" s="21" t="e">
        <v>#VALUE!</v>
      </c>
      <c r="M8" s="22" t="s">
        <v>101</v>
      </c>
      <c r="N8" s="22" t="s">
        <v>7</v>
      </c>
      <c r="O8" s="23" t="s">
        <v>19</v>
      </c>
      <c r="P8" s="22" t="s">
        <v>68</v>
      </c>
      <c r="Q8" s="22" t="s">
        <v>7</v>
      </c>
      <c r="R8" s="27" t="s">
        <v>275</v>
      </c>
    </row>
    <row r="9" spans="1:18" ht="37.9" customHeight="1" x14ac:dyDescent="0.2">
      <c r="C9" s="19" t="s">
        <v>238</v>
      </c>
      <c r="D9" s="19" t="s">
        <v>67</v>
      </c>
      <c r="E9" s="19" t="s">
        <v>102</v>
      </c>
      <c r="F9" s="25">
        <v>300</v>
      </c>
      <c r="G9" s="25">
        <v>24</v>
      </c>
      <c r="H9" s="25">
        <v>0</v>
      </c>
      <c r="I9" s="25">
        <v>276</v>
      </c>
      <c r="J9" s="25">
        <v>300</v>
      </c>
      <c r="K9" s="19" t="s">
        <v>69</v>
      </c>
      <c r="L9" s="21" t="e">
        <v>#VALUE!</v>
      </c>
      <c r="M9" s="22" t="s">
        <v>247</v>
      </c>
      <c r="N9" s="22" t="s">
        <v>7</v>
      </c>
      <c r="O9" s="23" t="s">
        <v>61</v>
      </c>
      <c r="P9" s="22" t="s">
        <v>248</v>
      </c>
      <c r="Q9" s="22" t="s">
        <v>7</v>
      </c>
      <c r="R9" s="27" t="s">
        <v>239</v>
      </c>
    </row>
    <row r="10" spans="1:18" ht="37.9" customHeight="1" x14ac:dyDescent="0.2">
      <c r="C10" s="19" t="s">
        <v>240</v>
      </c>
      <c r="D10" s="19" t="s">
        <v>67</v>
      </c>
      <c r="E10" s="19" t="s">
        <v>249</v>
      </c>
      <c r="F10" s="25">
        <v>595</v>
      </c>
      <c r="G10" s="25">
        <v>360.03449999999998</v>
      </c>
      <c r="H10" s="25">
        <v>360</v>
      </c>
      <c r="I10" s="25">
        <v>234.96550000000002</v>
      </c>
      <c r="J10" s="25">
        <v>235</v>
      </c>
      <c r="K10" s="19" t="s">
        <v>121</v>
      </c>
      <c r="L10" s="21" t="e">
        <v>#VALUE!</v>
      </c>
      <c r="M10" s="22" t="s">
        <v>269</v>
      </c>
      <c r="N10" s="22" t="s">
        <v>270</v>
      </c>
      <c r="O10" s="23" t="s">
        <v>125</v>
      </c>
      <c r="P10" s="22" t="s">
        <v>239</v>
      </c>
      <c r="Q10" s="22" t="s">
        <v>271</v>
      </c>
      <c r="R10" s="27" t="s">
        <v>51</v>
      </c>
    </row>
    <row r="11" spans="1:18" ht="37.9" customHeight="1" x14ac:dyDescent="0.2">
      <c r="C11" s="19" t="s">
        <v>291</v>
      </c>
      <c r="D11" s="19" t="s">
        <v>67</v>
      </c>
      <c r="E11" s="19" t="s">
        <v>103</v>
      </c>
      <c r="F11" s="25">
        <v>44.119440000000004</v>
      </c>
      <c r="G11" s="25">
        <v>40.442819999999998</v>
      </c>
      <c r="H11" s="25">
        <v>40.442819999999998</v>
      </c>
      <c r="I11" s="25">
        <v>3.6766200000000069</v>
      </c>
      <c r="J11" s="25">
        <v>3.6766200000000069</v>
      </c>
      <c r="K11" s="19" t="s">
        <v>89</v>
      </c>
      <c r="L11" s="21" t="e">
        <v>#VALUE!</v>
      </c>
      <c r="M11" s="22" t="s">
        <v>101</v>
      </c>
      <c r="N11" s="22" t="s">
        <v>7</v>
      </c>
      <c r="O11" s="23" t="s">
        <v>52</v>
      </c>
      <c r="P11" s="22" t="s">
        <v>68</v>
      </c>
      <c r="Q11" s="22" t="s">
        <v>7</v>
      </c>
      <c r="R11" s="27" t="s">
        <v>275</v>
      </c>
    </row>
    <row r="12" spans="1:18" ht="37.9" customHeight="1" x14ac:dyDescent="0.2">
      <c r="C12" s="19" t="s">
        <v>278</v>
      </c>
      <c r="D12" s="19" t="s">
        <v>67</v>
      </c>
      <c r="E12" s="19" t="s">
        <v>103</v>
      </c>
      <c r="F12" s="25">
        <v>1127.62336</v>
      </c>
      <c r="G12" s="25">
        <v>1085.4561100000001</v>
      </c>
      <c r="H12" s="25">
        <v>1085.4561100000001</v>
      </c>
      <c r="I12" s="25">
        <v>42.167249999999967</v>
      </c>
      <c r="J12" s="25">
        <v>42.167249999999967</v>
      </c>
      <c r="K12" s="19" t="s">
        <v>89</v>
      </c>
      <c r="L12" s="21" t="s">
        <v>104</v>
      </c>
      <c r="M12" s="22" t="s">
        <v>101</v>
      </c>
      <c r="N12" s="22" t="s">
        <v>7</v>
      </c>
      <c r="O12" s="23" t="s">
        <v>52</v>
      </c>
      <c r="P12" s="22" t="s">
        <v>68</v>
      </c>
      <c r="Q12" s="22" t="s">
        <v>7</v>
      </c>
      <c r="R12" s="27" t="s">
        <v>275</v>
      </c>
    </row>
    <row r="13" spans="1:18" ht="37.9" customHeight="1" x14ac:dyDescent="0.2">
      <c r="C13" s="19" t="s">
        <v>279</v>
      </c>
      <c r="D13" s="19" t="s">
        <v>67</v>
      </c>
      <c r="E13" s="19" t="s">
        <v>103</v>
      </c>
      <c r="F13" s="25">
        <v>220.51898</v>
      </c>
      <c r="G13" s="25">
        <v>209.47238000000002</v>
      </c>
      <c r="H13" s="25">
        <v>209.47238000000002</v>
      </c>
      <c r="I13" s="25">
        <v>11.046599999999984</v>
      </c>
      <c r="J13" s="25">
        <v>11.046599999999984</v>
      </c>
      <c r="K13" s="19" t="s">
        <v>89</v>
      </c>
      <c r="L13" s="21" t="e">
        <v>#VALUE!</v>
      </c>
      <c r="M13" s="22" t="s">
        <v>101</v>
      </c>
      <c r="N13" s="22" t="s">
        <v>7</v>
      </c>
      <c r="O13" s="23" t="s">
        <v>52</v>
      </c>
      <c r="P13" s="22" t="s">
        <v>68</v>
      </c>
      <c r="Q13" s="22" t="s">
        <v>7</v>
      </c>
      <c r="R13" s="27" t="s">
        <v>275</v>
      </c>
    </row>
    <row r="14" spans="1:18" ht="37.9" customHeight="1" x14ac:dyDescent="0.2">
      <c r="C14" s="19" t="s">
        <v>200</v>
      </c>
      <c r="D14" s="19" t="s">
        <v>67</v>
      </c>
      <c r="E14" s="19" t="s">
        <v>204</v>
      </c>
      <c r="F14" s="25">
        <v>2833.01764</v>
      </c>
      <c r="G14" s="25">
        <v>1439.2755199999999</v>
      </c>
      <c r="H14" s="25">
        <v>1439.2206000000001</v>
      </c>
      <c r="I14" s="25">
        <v>1393.7421200000001</v>
      </c>
      <c r="J14" s="25">
        <v>1393.7970399999999</v>
      </c>
      <c r="K14" s="19" t="s">
        <v>83</v>
      </c>
      <c r="L14" s="21" t="e">
        <v>#VALUE!</v>
      </c>
      <c r="M14" s="22" t="s">
        <v>97</v>
      </c>
      <c r="N14" s="22" t="s">
        <v>212</v>
      </c>
      <c r="O14" s="23" t="s">
        <v>54</v>
      </c>
      <c r="P14" s="22" t="s">
        <v>10</v>
      </c>
      <c r="Q14" s="22" t="s">
        <v>213</v>
      </c>
      <c r="R14" s="27" t="s">
        <v>213</v>
      </c>
    </row>
    <row r="15" spans="1:18" ht="37.9" customHeight="1" x14ac:dyDescent="0.2">
      <c r="C15" s="19" t="s">
        <v>292</v>
      </c>
      <c r="D15" s="19" t="s">
        <v>67</v>
      </c>
      <c r="E15" s="19" t="s">
        <v>204</v>
      </c>
      <c r="F15" s="25">
        <v>750</v>
      </c>
      <c r="G15" s="25">
        <v>0</v>
      </c>
      <c r="H15" s="25">
        <v>0</v>
      </c>
      <c r="I15" s="25">
        <v>750</v>
      </c>
      <c r="J15" s="25">
        <v>750</v>
      </c>
      <c r="K15" s="19" t="s">
        <v>83</v>
      </c>
      <c r="L15" s="21" t="e">
        <v>#VALUE!</v>
      </c>
      <c r="M15" s="22" t="s">
        <v>7</v>
      </c>
      <c r="N15" s="22" t="s">
        <v>7</v>
      </c>
      <c r="O15" s="23" t="s">
        <v>54</v>
      </c>
      <c r="P15" s="28" t="s">
        <v>54</v>
      </c>
      <c r="Q15" s="22" t="s">
        <v>7</v>
      </c>
      <c r="R15" s="27" t="s">
        <v>320</v>
      </c>
    </row>
    <row r="16" spans="1:18" ht="37.9" customHeight="1" x14ac:dyDescent="0.2">
      <c r="C16" s="19" t="s">
        <v>293</v>
      </c>
      <c r="D16" s="19" t="s">
        <v>67</v>
      </c>
      <c r="E16" s="19" t="s">
        <v>105</v>
      </c>
      <c r="F16" s="25">
        <v>896.68285000000003</v>
      </c>
      <c r="G16" s="25">
        <v>850.4251999999999</v>
      </c>
      <c r="H16" s="25">
        <v>836.14631999999995</v>
      </c>
      <c r="I16" s="25">
        <v>46.257650000000126</v>
      </c>
      <c r="J16" s="25">
        <v>60.536530000000084</v>
      </c>
      <c r="K16" s="19" t="s">
        <v>83</v>
      </c>
      <c r="L16" s="21" t="e">
        <v>#VALUE!</v>
      </c>
      <c r="M16" s="22" t="s">
        <v>101</v>
      </c>
      <c r="N16" s="22" t="s">
        <v>7</v>
      </c>
      <c r="O16" s="23" t="s">
        <v>54</v>
      </c>
      <c r="P16" s="22" t="s">
        <v>68</v>
      </c>
      <c r="Q16" s="22" t="s">
        <v>7</v>
      </c>
      <c r="R16" s="27" t="s">
        <v>275</v>
      </c>
    </row>
    <row r="17" spans="3:18" ht="37.9" customHeight="1" x14ac:dyDescent="0.2">
      <c r="C17" s="19" t="s">
        <v>222</v>
      </c>
      <c r="D17" s="19" t="s">
        <v>67</v>
      </c>
      <c r="E17" s="19" t="s">
        <v>105</v>
      </c>
      <c r="F17" s="25">
        <v>289.79000000000002</v>
      </c>
      <c r="G17" s="25">
        <v>196.34687</v>
      </c>
      <c r="H17" s="25">
        <v>163.11985000000001</v>
      </c>
      <c r="I17" s="25">
        <v>93.443130000000025</v>
      </c>
      <c r="J17" s="25">
        <v>126.67015000000001</v>
      </c>
      <c r="K17" s="19" t="s">
        <v>83</v>
      </c>
      <c r="L17" s="21" t="e">
        <v>#VALUE!</v>
      </c>
      <c r="M17" s="22" t="s">
        <v>101</v>
      </c>
      <c r="N17" s="22" t="s">
        <v>7</v>
      </c>
      <c r="O17" s="23" t="s">
        <v>54</v>
      </c>
      <c r="P17" s="22" t="s">
        <v>68</v>
      </c>
      <c r="Q17" s="22" t="s">
        <v>7</v>
      </c>
      <c r="R17" s="27" t="s">
        <v>275</v>
      </c>
    </row>
    <row r="18" spans="3:18" ht="37.9" customHeight="1" x14ac:dyDescent="0.2">
      <c r="C18" s="19" t="s">
        <v>294</v>
      </c>
      <c r="D18" s="19" t="s">
        <v>67</v>
      </c>
      <c r="E18" s="19" t="s">
        <v>105</v>
      </c>
      <c r="F18" s="25">
        <v>592.40595999999994</v>
      </c>
      <c r="G18" s="25">
        <v>553.90599999999995</v>
      </c>
      <c r="H18" s="25">
        <v>553.90599999999995</v>
      </c>
      <c r="I18" s="25">
        <v>38.499959999999987</v>
      </c>
      <c r="J18" s="25">
        <v>38.499959999999987</v>
      </c>
      <c r="K18" s="19" t="s">
        <v>83</v>
      </c>
      <c r="L18" s="21" t="e">
        <v>#VALUE!</v>
      </c>
      <c r="M18" s="22" t="s">
        <v>101</v>
      </c>
      <c r="N18" s="22" t="s">
        <v>7</v>
      </c>
      <c r="O18" s="23" t="s">
        <v>54</v>
      </c>
      <c r="P18" s="22" t="s">
        <v>68</v>
      </c>
      <c r="Q18" s="22" t="s">
        <v>7</v>
      </c>
      <c r="R18" s="27" t="s">
        <v>275</v>
      </c>
    </row>
    <row r="19" spans="3:18" ht="37.9" customHeight="1" x14ac:dyDescent="0.2">
      <c r="C19" s="19" t="s">
        <v>106</v>
      </c>
      <c r="D19" s="19" t="s">
        <v>67</v>
      </c>
      <c r="E19" s="19" t="s">
        <v>107</v>
      </c>
      <c r="F19" s="25">
        <v>943.85368999999992</v>
      </c>
      <c r="G19" s="25">
        <v>935.15452000000005</v>
      </c>
      <c r="H19" s="25">
        <v>933.85368999999992</v>
      </c>
      <c r="I19" s="25">
        <v>8.6991699999998673</v>
      </c>
      <c r="J19" s="25">
        <v>10</v>
      </c>
      <c r="K19" s="19" t="s">
        <v>108</v>
      </c>
      <c r="L19" s="21" t="e">
        <v>#VALUE!</v>
      </c>
      <c r="M19" s="22" t="s">
        <v>81</v>
      </c>
      <c r="N19" s="22" t="s">
        <v>90</v>
      </c>
      <c r="O19" s="23" t="s">
        <v>62</v>
      </c>
      <c r="P19" s="22" t="s">
        <v>30</v>
      </c>
      <c r="Q19" s="22" t="s">
        <v>8</v>
      </c>
      <c r="R19" s="27" t="s">
        <v>8</v>
      </c>
    </row>
    <row r="20" spans="3:18" ht="37.9" customHeight="1" x14ac:dyDescent="0.2">
      <c r="C20" s="19" t="s">
        <v>109</v>
      </c>
      <c r="D20" s="19" t="s">
        <v>67</v>
      </c>
      <c r="E20" s="19" t="s">
        <v>110</v>
      </c>
      <c r="F20" s="25">
        <v>760.10599999999999</v>
      </c>
      <c r="G20" s="25">
        <v>509.97699999999998</v>
      </c>
      <c r="H20" s="25">
        <v>509.97699999999998</v>
      </c>
      <c r="I20" s="25">
        <v>250.12900000000002</v>
      </c>
      <c r="J20" s="25">
        <v>250.12900000000002</v>
      </c>
      <c r="K20" s="19" t="s">
        <v>89</v>
      </c>
      <c r="L20" s="21" t="e">
        <v>#VALUE!</v>
      </c>
      <c r="M20" s="22" t="s">
        <v>111</v>
      </c>
      <c r="N20" s="22" t="s">
        <v>7</v>
      </c>
      <c r="O20" s="23" t="s">
        <v>52</v>
      </c>
      <c r="P20" s="22" t="s">
        <v>32</v>
      </c>
      <c r="Q20" s="22" t="s">
        <v>7</v>
      </c>
      <c r="R20" s="27" t="s">
        <v>63</v>
      </c>
    </row>
    <row r="21" spans="3:18" ht="37.9" customHeight="1" x14ac:dyDescent="0.2">
      <c r="C21" s="19" t="s">
        <v>295</v>
      </c>
      <c r="D21" s="19" t="s">
        <v>67</v>
      </c>
      <c r="E21" s="19" t="s">
        <v>296</v>
      </c>
      <c r="F21" s="25">
        <v>511.43</v>
      </c>
      <c r="G21" s="25">
        <v>0</v>
      </c>
      <c r="H21" s="25">
        <v>0</v>
      </c>
      <c r="I21" s="25">
        <v>511.43</v>
      </c>
      <c r="J21" s="25">
        <v>511.43</v>
      </c>
      <c r="K21" s="19" t="s">
        <v>69</v>
      </c>
      <c r="L21" s="21" t="e">
        <v>#VALUE!</v>
      </c>
      <c r="M21" s="22" t="s">
        <v>297</v>
      </c>
      <c r="N21" s="22" t="s">
        <v>7</v>
      </c>
      <c r="O21" s="23" t="s">
        <v>61</v>
      </c>
      <c r="P21" s="22" t="s">
        <v>298</v>
      </c>
      <c r="Q21" s="22" t="s">
        <v>7</v>
      </c>
      <c r="R21" s="27" t="s">
        <v>299</v>
      </c>
    </row>
    <row r="22" spans="3:18" ht="37.9" customHeight="1" x14ac:dyDescent="0.2">
      <c r="C22" s="19" t="s">
        <v>265</v>
      </c>
      <c r="D22" s="19" t="s">
        <v>67</v>
      </c>
      <c r="E22" s="19" t="s">
        <v>272</v>
      </c>
      <c r="F22" s="25">
        <v>324.74099999999999</v>
      </c>
      <c r="G22" s="25">
        <v>205.00898999999998</v>
      </c>
      <c r="H22" s="25">
        <v>205</v>
      </c>
      <c r="I22" s="25">
        <v>119.73201</v>
      </c>
      <c r="J22" s="25">
        <v>119.74099999999999</v>
      </c>
      <c r="K22" s="19" t="s">
        <v>108</v>
      </c>
      <c r="L22" s="21" t="e">
        <v>#VALUE!</v>
      </c>
      <c r="M22" s="22" t="s">
        <v>7</v>
      </c>
      <c r="N22" s="22" t="s">
        <v>7</v>
      </c>
      <c r="O22" s="23" t="s">
        <v>62</v>
      </c>
      <c r="P22" s="28" t="s">
        <v>62</v>
      </c>
      <c r="Q22" s="22" t="s">
        <v>7</v>
      </c>
      <c r="R22" s="23" t="s">
        <v>54</v>
      </c>
    </row>
    <row r="23" spans="3:18" ht="37.9" customHeight="1" x14ac:dyDescent="0.2">
      <c r="C23" s="19" t="s">
        <v>241</v>
      </c>
      <c r="D23" s="19" t="s">
        <v>67</v>
      </c>
      <c r="E23" s="19" t="s">
        <v>250</v>
      </c>
      <c r="F23" s="25">
        <v>159.1</v>
      </c>
      <c r="G23" s="25">
        <v>47.73</v>
      </c>
      <c r="H23" s="25">
        <v>47.73</v>
      </c>
      <c r="I23" s="25">
        <v>111.37</v>
      </c>
      <c r="J23" s="25">
        <v>111.37</v>
      </c>
      <c r="K23" s="19" t="s">
        <v>153</v>
      </c>
      <c r="L23" s="21" t="e">
        <v>#VALUE!</v>
      </c>
      <c r="M23" s="22" t="s">
        <v>251</v>
      </c>
      <c r="N23" s="22" t="s">
        <v>252</v>
      </c>
      <c r="O23" s="23" t="s">
        <v>66</v>
      </c>
      <c r="P23" s="22" t="s">
        <v>253</v>
      </c>
      <c r="Q23" s="22" t="s">
        <v>254</v>
      </c>
      <c r="R23" s="27" t="s">
        <v>263</v>
      </c>
    </row>
    <row r="24" spans="3:18" ht="37.9" customHeight="1" x14ac:dyDescent="0.2">
      <c r="C24" s="19" t="s">
        <v>112</v>
      </c>
      <c r="D24" s="19" t="s">
        <v>67</v>
      </c>
      <c r="E24" s="19" t="s">
        <v>113</v>
      </c>
      <c r="F24" s="25">
        <v>362.15378999999996</v>
      </c>
      <c r="G24" s="25">
        <v>354.99922999999995</v>
      </c>
      <c r="H24" s="25">
        <v>354.99790000000002</v>
      </c>
      <c r="I24" s="25">
        <v>7.1545600000000036</v>
      </c>
      <c r="J24" s="25">
        <v>7.1558899999999426</v>
      </c>
      <c r="K24" s="19" t="s">
        <v>100</v>
      </c>
      <c r="L24" s="21" t="e">
        <v>#VALUE!</v>
      </c>
      <c r="M24" s="22" t="s">
        <v>101</v>
      </c>
      <c r="N24" s="22" t="s">
        <v>7</v>
      </c>
      <c r="O24" s="23" t="s">
        <v>19</v>
      </c>
      <c r="P24" s="22" t="s">
        <v>68</v>
      </c>
      <c r="Q24" s="22" t="s">
        <v>7</v>
      </c>
      <c r="R24" s="27" t="s">
        <v>275</v>
      </c>
    </row>
    <row r="25" spans="3:18" ht="37.9" customHeight="1" x14ac:dyDescent="0.2">
      <c r="C25" s="19" t="s">
        <v>223</v>
      </c>
      <c r="D25" s="19" t="s">
        <v>67</v>
      </c>
      <c r="E25" s="19" t="s">
        <v>224</v>
      </c>
      <c r="F25" s="25">
        <v>183.96323000000001</v>
      </c>
      <c r="G25" s="25">
        <v>11.16123</v>
      </c>
      <c r="H25" s="25">
        <v>11.16123</v>
      </c>
      <c r="I25" s="25">
        <v>172.80200000000002</v>
      </c>
      <c r="J25" s="25">
        <v>172.80200000000002</v>
      </c>
      <c r="K25" s="19" t="s">
        <v>76</v>
      </c>
      <c r="L25" s="21" t="e">
        <v>#VALUE!</v>
      </c>
      <c r="M25" s="22" t="s">
        <v>7</v>
      </c>
      <c r="N25" s="22" t="s">
        <v>7</v>
      </c>
      <c r="O25" s="23" t="s">
        <v>11</v>
      </c>
      <c r="P25" s="28" t="s">
        <v>11</v>
      </c>
      <c r="Q25" s="22" t="s">
        <v>7</v>
      </c>
      <c r="R25" s="27" t="s">
        <v>211</v>
      </c>
    </row>
    <row r="26" spans="3:18" ht="37.9" customHeight="1" x14ac:dyDescent="0.2">
      <c r="C26" s="19" t="s">
        <v>114</v>
      </c>
      <c r="D26" s="19" t="s">
        <v>67</v>
      </c>
      <c r="E26" s="19" t="s">
        <v>115</v>
      </c>
      <c r="F26" s="25">
        <v>335.4</v>
      </c>
      <c r="G26" s="25">
        <v>243.3</v>
      </c>
      <c r="H26" s="25">
        <v>166.7</v>
      </c>
      <c r="I26" s="25">
        <v>92.099999999999966</v>
      </c>
      <c r="J26" s="25">
        <v>168.7</v>
      </c>
      <c r="K26" s="19" t="s">
        <v>116</v>
      </c>
      <c r="L26" s="21" t="e">
        <v>#VALUE!</v>
      </c>
      <c r="M26" s="22" t="s">
        <v>117</v>
      </c>
      <c r="N26" s="22" t="s">
        <v>216</v>
      </c>
      <c r="O26" s="23" t="s">
        <v>64</v>
      </c>
      <c r="P26" s="22" t="s">
        <v>55</v>
      </c>
      <c r="Q26" s="22" t="s">
        <v>217</v>
      </c>
      <c r="R26" s="27" t="s">
        <v>63</v>
      </c>
    </row>
    <row r="27" spans="3:18" ht="37.9" customHeight="1" x14ac:dyDescent="0.2">
      <c r="C27" s="19" t="s">
        <v>119</v>
      </c>
      <c r="D27" s="19" t="s">
        <v>67</v>
      </c>
      <c r="E27" s="19" t="s">
        <v>120</v>
      </c>
      <c r="F27" s="25">
        <v>825.42180000000008</v>
      </c>
      <c r="G27" s="25">
        <v>826.62180000000001</v>
      </c>
      <c r="H27" s="25">
        <v>826.62179000000003</v>
      </c>
      <c r="I27" s="25">
        <v>-1.1999999999999318</v>
      </c>
      <c r="J27" s="25">
        <v>-1.199989999999957</v>
      </c>
      <c r="K27" s="19" t="s">
        <v>121</v>
      </c>
      <c r="L27" s="21" t="s">
        <v>122</v>
      </c>
      <c r="M27" s="22" t="s">
        <v>86</v>
      </c>
      <c r="N27" s="22" t="s">
        <v>123</v>
      </c>
      <c r="O27" s="23" t="s">
        <v>125</v>
      </c>
      <c r="P27" s="22" t="s">
        <v>20</v>
      </c>
      <c r="Q27" s="22" t="s">
        <v>27</v>
      </c>
      <c r="R27" s="27" t="s">
        <v>18</v>
      </c>
    </row>
    <row r="28" spans="3:18" ht="37.9" customHeight="1" x14ac:dyDescent="0.2">
      <c r="C28" s="19" t="s">
        <v>126</v>
      </c>
      <c r="D28" s="19" t="s">
        <v>67</v>
      </c>
      <c r="E28" s="19" t="s">
        <v>127</v>
      </c>
      <c r="F28" s="25">
        <v>583.41200000000003</v>
      </c>
      <c r="G28" s="25">
        <v>334.94765000000001</v>
      </c>
      <c r="H28" s="25">
        <v>291.101</v>
      </c>
      <c r="I28" s="25">
        <v>248.46435000000002</v>
      </c>
      <c r="J28" s="25">
        <v>292.31100000000004</v>
      </c>
      <c r="K28" s="19" t="s">
        <v>100</v>
      </c>
      <c r="L28" s="21" t="e">
        <v>#VALUE!</v>
      </c>
      <c r="M28" s="22" t="s">
        <v>128</v>
      </c>
      <c r="N28" s="22" t="s">
        <v>129</v>
      </c>
      <c r="O28" s="23" t="s">
        <v>19</v>
      </c>
      <c r="P28" s="22" t="s">
        <v>22</v>
      </c>
      <c r="Q28" s="22" t="s">
        <v>19</v>
      </c>
      <c r="R28" s="27" t="s">
        <v>17</v>
      </c>
    </row>
    <row r="29" spans="3:18" ht="37.9" customHeight="1" x14ac:dyDescent="0.2">
      <c r="C29" s="19" t="s">
        <v>266</v>
      </c>
      <c r="D29" s="19" t="s">
        <v>67</v>
      </c>
      <c r="E29" s="19" t="s">
        <v>273</v>
      </c>
      <c r="F29" s="25">
        <v>9.1125000000000007</v>
      </c>
      <c r="G29" s="25">
        <v>6.0750000000000002</v>
      </c>
      <c r="H29" s="25">
        <v>3.0375000000000001</v>
      </c>
      <c r="I29" s="25">
        <v>3.0375000000000005</v>
      </c>
      <c r="J29" s="25">
        <v>6.0750000000000011</v>
      </c>
      <c r="K29" s="19" t="s">
        <v>100</v>
      </c>
      <c r="L29" s="21" t="e">
        <v>#VALUE!</v>
      </c>
      <c r="M29" s="22" t="s">
        <v>101</v>
      </c>
      <c r="N29" s="22" t="s">
        <v>7</v>
      </c>
      <c r="O29" s="23" t="s">
        <v>19</v>
      </c>
      <c r="P29" s="22" t="s">
        <v>68</v>
      </c>
      <c r="Q29" s="22" t="s">
        <v>7</v>
      </c>
      <c r="R29" s="27" t="s">
        <v>275</v>
      </c>
    </row>
    <row r="30" spans="3:18" ht="37.9" customHeight="1" x14ac:dyDescent="0.2">
      <c r="C30" s="19" t="s">
        <v>131</v>
      </c>
      <c r="D30" s="19" t="s">
        <v>67</v>
      </c>
      <c r="E30" s="19" t="s">
        <v>132</v>
      </c>
      <c r="F30" s="25">
        <v>110</v>
      </c>
      <c r="G30" s="25">
        <v>64</v>
      </c>
      <c r="H30" s="25">
        <v>64</v>
      </c>
      <c r="I30" s="25">
        <v>46</v>
      </c>
      <c r="J30" s="25">
        <v>46</v>
      </c>
      <c r="K30" s="19" t="s">
        <v>89</v>
      </c>
      <c r="L30" s="21" t="e">
        <v>#VALUE!</v>
      </c>
      <c r="M30" s="22" t="s">
        <v>118</v>
      </c>
      <c r="N30" s="22" t="s">
        <v>7</v>
      </c>
      <c r="O30" s="23" t="s">
        <v>52</v>
      </c>
      <c r="P30" s="22" t="s">
        <v>17</v>
      </c>
      <c r="Q30" s="22" t="s">
        <v>7</v>
      </c>
      <c r="R30" s="27" t="s">
        <v>63</v>
      </c>
    </row>
    <row r="31" spans="3:18" ht="37.9" customHeight="1" x14ac:dyDescent="0.2">
      <c r="C31" s="19" t="s">
        <v>133</v>
      </c>
      <c r="D31" s="19" t="s">
        <v>67</v>
      </c>
      <c r="E31" s="19" t="s">
        <v>132</v>
      </c>
      <c r="F31" s="25">
        <v>350</v>
      </c>
      <c r="G31" s="25">
        <v>261.25</v>
      </c>
      <c r="H31" s="25">
        <v>0</v>
      </c>
      <c r="I31" s="25">
        <v>88.75</v>
      </c>
      <c r="J31" s="25">
        <v>350</v>
      </c>
      <c r="K31" s="19" t="s">
        <v>89</v>
      </c>
      <c r="L31" s="21" t="e">
        <v>#VALUE!</v>
      </c>
      <c r="M31" s="22" t="s">
        <v>118</v>
      </c>
      <c r="N31" s="22" t="s">
        <v>7</v>
      </c>
      <c r="O31" s="23" t="s">
        <v>52</v>
      </c>
      <c r="P31" s="22" t="s">
        <v>17</v>
      </c>
      <c r="Q31" s="22" t="s">
        <v>7</v>
      </c>
      <c r="R31" s="27" t="s">
        <v>63</v>
      </c>
    </row>
    <row r="32" spans="3:18" ht="37.9" customHeight="1" x14ac:dyDescent="0.2">
      <c r="C32" s="19" t="s">
        <v>134</v>
      </c>
      <c r="D32" s="19" t="s">
        <v>67</v>
      </c>
      <c r="E32" s="19" t="s">
        <v>135</v>
      </c>
      <c r="F32" s="25">
        <v>383.01100000000002</v>
      </c>
      <c r="G32" s="25">
        <v>379.6465</v>
      </c>
      <c r="H32" s="25">
        <v>379.64646000000005</v>
      </c>
      <c r="I32" s="25">
        <v>3.3645000000000209</v>
      </c>
      <c r="J32" s="25">
        <v>3.3645399999999768</v>
      </c>
      <c r="K32" s="19" t="s">
        <v>100</v>
      </c>
      <c r="L32" s="21" t="e">
        <v>#VALUE!</v>
      </c>
      <c r="M32" s="22" t="s">
        <v>101</v>
      </c>
      <c r="N32" s="22" t="s">
        <v>7</v>
      </c>
      <c r="O32" s="23" t="s">
        <v>19</v>
      </c>
      <c r="P32" s="22" t="s">
        <v>68</v>
      </c>
      <c r="Q32" s="22" t="s">
        <v>7</v>
      </c>
      <c r="R32" s="27" t="s">
        <v>275</v>
      </c>
    </row>
    <row r="33" spans="3:18" ht="37.9" customHeight="1" x14ac:dyDescent="0.2">
      <c r="C33" s="19" t="s">
        <v>136</v>
      </c>
      <c r="D33" s="19" t="s">
        <v>67</v>
      </c>
      <c r="E33" s="19" t="s">
        <v>137</v>
      </c>
      <c r="F33" s="25">
        <v>296.00663000000003</v>
      </c>
      <c r="G33" s="25">
        <v>121.20509</v>
      </c>
      <c r="H33" s="25">
        <v>102.58047999999999</v>
      </c>
      <c r="I33" s="25">
        <v>174.80154000000005</v>
      </c>
      <c r="J33" s="25">
        <v>193.42615000000004</v>
      </c>
      <c r="K33" s="19" t="s">
        <v>79</v>
      </c>
      <c r="L33" s="21" t="e">
        <v>#VALUE!</v>
      </c>
      <c r="M33" s="22" t="s">
        <v>138</v>
      </c>
      <c r="N33" s="22" t="s">
        <v>7</v>
      </c>
      <c r="O33" s="23" t="s">
        <v>53</v>
      </c>
      <c r="P33" s="22" t="s">
        <v>300</v>
      </c>
      <c r="Q33" s="22" t="s">
        <v>7</v>
      </c>
      <c r="R33" s="27" t="s">
        <v>213</v>
      </c>
    </row>
    <row r="34" spans="3:18" ht="37.9" customHeight="1" x14ac:dyDescent="0.2">
      <c r="C34" s="19" t="s">
        <v>201</v>
      </c>
      <c r="D34" s="19" t="s">
        <v>67</v>
      </c>
      <c r="E34" s="19" t="s">
        <v>205</v>
      </c>
      <c r="F34" s="25">
        <v>1679.1994999999999</v>
      </c>
      <c r="G34" s="25">
        <v>420</v>
      </c>
      <c r="H34" s="25">
        <v>400</v>
      </c>
      <c r="I34" s="25">
        <v>1259.1994999999999</v>
      </c>
      <c r="J34" s="25">
        <v>1279.1994999999999</v>
      </c>
      <c r="K34" s="19" t="s">
        <v>100</v>
      </c>
      <c r="L34" s="21" t="e">
        <v>#VALUE!</v>
      </c>
      <c r="M34" s="22" t="s">
        <v>111</v>
      </c>
      <c r="N34" s="22" t="s">
        <v>7</v>
      </c>
      <c r="O34" s="23" t="s">
        <v>19</v>
      </c>
      <c r="P34" s="22" t="s">
        <v>32</v>
      </c>
      <c r="Q34" s="22" t="s">
        <v>7</v>
      </c>
      <c r="R34" s="27" t="s">
        <v>63</v>
      </c>
    </row>
    <row r="35" spans="3:18" ht="37.9" customHeight="1" x14ac:dyDescent="0.2">
      <c r="C35" s="19" t="s">
        <v>202</v>
      </c>
      <c r="D35" s="19" t="s">
        <v>67</v>
      </c>
      <c r="E35" s="19" t="s">
        <v>206</v>
      </c>
      <c r="F35" s="25">
        <v>1679.373</v>
      </c>
      <c r="G35" s="25">
        <v>506.39749999999998</v>
      </c>
      <c r="H35" s="25">
        <v>266.52499999999998</v>
      </c>
      <c r="I35" s="25">
        <v>1172.9755</v>
      </c>
      <c r="J35" s="25">
        <v>1412.848</v>
      </c>
      <c r="K35" s="19" t="s">
        <v>100</v>
      </c>
      <c r="L35" s="21" t="e">
        <v>#VALUE!</v>
      </c>
      <c r="M35" s="22" t="s">
        <v>111</v>
      </c>
      <c r="N35" s="22" t="s">
        <v>7</v>
      </c>
      <c r="O35" s="23" t="s">
        <v>19</v>
      </c>
      <c r="P35" s="22" t="s">
        <v>32</v>
      </c>
      <c r="Q35" s="22" t="s">
        <v>7</v>
      </c>
      <c r="R35" s="27" t="s">
        <v>63</v>
      </c>
    </row>
    <row r="36" spans="3:18" ht="37.9" customHeight="1" x14ac:dyDescent="0.2">
      <c r="C36" s="19" t="s">
        <v>220</v>
      </c>
      <c r="D36" s="19" t="s">
        <v>67</v>
      </c>
      <c r="E36" s="19" t="s">
        <v>221</v>
      </c>
      <c r="F36" s="25">
        <v>470</v>
      </c>
      <c r="G36" s="25">
        <v>156.66666000000001</v>
      </c>
      <c r="H36" s="25">
        <v>156.66666000000001</v>
      </c>
      <c r="I36" s="25">
        <v>313.33334000000002</v>
      </c>
      <c r="J36" s="25">
        <v>313.33334000000002</v>
      </c>
      <c r="K36" s="19" t="s">
        <v>116</v>
      </c>
      <c r="L36" s="21" t="e">
        <v>#VALUE!</v>
      </c>
      <c r="M36" s="22" t="s">
        <v>139</v>
      </c>
      <c r="N36" s="22" t="s">
        <v>255</v>
      </c>
      <c r="O36" s="23" t="s">
        <v>64</v>
      </c>
      <c r="P36" s="22" t="s">
        <v>14</v>
      </c>
      <c r="Q36" s="22" t="s">
        <v>256</v>
      </c>
      <c r="R36" s="27" t="s">
        <v>51</v>
      </c>
    </row>
    <row r="37" spans="3:18" ht="37.9" customHeight="1" x14ac:dyDescent="0.2">
      <c r="C37" s="19" t="s">
        <v>214</v>
      </c>
      <c r="D37" s="19" t="s">
        <v>67</v>
      </c>
      <c r="E37" s="19" t="s">
        <v>215</v>
      </c>
      <c r="F37" s="25">
        <v>104.20439999999999</v>
      </c>
      <c r="G37" s="25">
        <v>63.943080000000002</v>
      </c>
      <c r="H37" s="25">
        <v>0</v>
      </c>
      <c r="I37" s="25">
        <v>40.261319999999991</v>
      </c>
      <c r="J37" s="25">
        <v>104.20439999999999</v>
      </c>
      <c r="K37" s="19" t="s">
        <v>301</v>
      </c>
      <c r="L37" s="21" t="e">
        <v>#VALUE!</v>
      </c>
      <c r="M37" s="22" t="s">
        <v>117</v>
      </c>
      <c r="N37" s="22" t="s">
        <v>216</v>
      </c>
      <c r="O37" s="23" t="s">
        <v>87</v>
      </c>
      <c r="P37" s="22" t="s">
        <v>55</v>
      </c>
      <c r="Q37" s="22" t="s">
        <v>217</v>
      </c>
      <c r="R37" s="27" t="s">
        <v>63</v>
      </c>
    </row>
    <row r="38" spans="3:18" ht="37.9" customHeight="1" x14ac:dyDescent="0.2">
      <c r="C38" s="19" t="s">
        <v>141</v>
      </c>
      <c r="D38" s="19" t="s">
        <v>67</v>
      </c>
      <c r="E38" s="19" t="s">
        <v>142</v>
      </c>
      <c r="F38" s="25">
        <v>464.25268</v>
      </c>
      <c r="G38" s="25">
        <v>115.31939999999999</v>
      </c>
      <c r="H38" s="25">
        <v>66.608559999999997</v>
      </c>
      <c r="I38" s="25">
        <v>348.93328000000002</v>
      </c>
      <c r="J38" s="25">
        <v>397.64411999999999</v>
      </c>
      <c r="K38" s="19" t="s">
        <v>83</v>
      </c>
      <c r="L38" s="21" t="e">
        <v>#VALUE!</v>
      </c>
      <c r="M38" s="22" t="s">
        <v>143</v>
      </c>
      <c r="N38" s="22" t="s">
        <v>144</v>
      </c>
      <c r="O38" s="23" t="s">
        <v>54</v>
      </c>
      <c r="P38" s="22" t="s">
        <v>70</v>
      </c>
      <c r="Q38" s="22" t="s">
        <v>15</v>
      </c>
      <c r="R38" s="27" t="s">
        <v>15</v>
      </c>
    </row>
    <row r="39" spans="3:18" ht="37.9" customHeight="1" x14ac:dyDescent="0.2">
      <c r="C39" s="19" t="s">
        <v>71</v>
      </c>
      <c r="D39" s="19" t="s">
        <v>67</v>
      </c>
      <c r="E39" s="19" t="s">
        <v>72</v>
      </c>
      <c r="F39" s="25">
        <v>158.767</v>
      </c>
      <c r="G39" s="25">
        <v>151.90992</v>
      </c>
      <c r="H39" s="25">
        <v>151.90992</v>
      </c>
      <c r="I39" s="25">
        <v>6.8570799999999963</v>
      </c>
      <c r="J39" s="25">
        <v>6.8570799999999963</v>
      </c>
      <c r="K39" s="19" t="s">
        <v>69</v>
      </c>
      <c r="L39" s="21" t="e">
        <v>#VALUE!</v>
      </c>
      <c r="M39" s="22" t="s">
        <v>145</v>
      </c>
      <c r="N39" s="22" t="s">
        <v>7</v>
      </c>
      <c r="O39" s="23" t="s">
        <v>61</v>
      </c>
      <c r="P39" s="22" t="s">
        <v>146</v>
      </c>
      <c r="Q39" s="22" t="s">
        <v>7</v>
      </c>
      <c r="R39" s="27" t="s">
        <v>147</v>
      </c>
    </row>
    <row r="40" spans="3:18" ht="37.9" customHeight="1" x14ac:dyDescent="0.2">
      <c r="C40" s="19" t="s">
        <v>148</v>
      </c>
      <c r="D40" s="19" t="s">
        <v>67</v>
      </c>
      <c r="E40" s="19" t="s">
        <v>149</v>
      </c>
      <c r="F40" s="25">
        <v>35.324300000000001</v>
      </c>
      <c r="G40" s="25">
        <v>24.12236</v>
      </c>
      <c r="H40" s="25">
        <v>24.121029999999998</v>
      </c>
      <c r="I40" s="25">
        <v>11.20194</v>
      </c>
      <c r="J40" s="25">
        <v>11.203270000000003</v>
      </c>
      <c r="K40" s="19" t="s">
        <v>83</v>
      </c>
      <c r="L40" s="21" t="s">
        <v>150</v>
      </c>
      <c r="M40" s="22" t="s">
        <v>97</v>
      </c>
      <c r="N40" s="22" t="s">
        <v>212</v>
      </c>
      <c r="O40" s="23" t="s">
        <v>54</v>
      </c>
      <c r="P40" s="22" t="s">
        <v>10</v>
      </c>
      <c r="Q40" s="22" t="s">
        <v>213</v>
      </c>
      <c r="R40" s="27" t="s">
        <v>213</v>
      </c>
    </row>
    <row r="41" spans="3:18" ht="37.9" customHeight="1" x14ac:dyDescent="0.2">
      <c r="C41" s="19" t="s">
        <v>302</v>
      </c>
      <c r="D41" s="19" t="s">
        <v>67</v>
      </c>
      <c r="E41" s="19" t="s">
        <v>303</v>
      </c>
      <c r="F41" s="25">
        <v>3547.8</v>
      </c>
      <c r="G41" s="25">
        <v>0</v>
      </c>
      <c r="H41" s="25">
        <v>0</v>
      </c>
      <c r="I41" s="25">
        <v>3547.8</v>
      </c>
      <c r="J41" s="25">
        <v>3547.8</v>
      </c>
      <c r="K41" s="19" t="s">
        <v>121</v>
      </c>
      <c r="L41" s="21" t="e">
        <v>#VALUE!</v>
      </c>
      <c r="M41" s="22" t="s">
        <v>178</v>
      </c>
      <c r="N41" s="22" t="s">
        <v>86</v>
      </c>
      <c r="O41" s="23" t="s">
        <v>125</v>
      </c>
      <c r="P41" s="22" t="s">
        <v>16</v>
      </c>
      <c r="Q41" s="22" t="s">
        <v>20</v>
      </c>
      <c r="R41" s="27" t="s">
        <v>304</v>
      </c>
    </row>
    <row r="42" spans="3:18" ht="37.9" customHeight="1" x14ac:dyDescent="0.2">
      <c r="C42" s="19" t="s">
        <v>242</v>
      </c>
      <c r="D42" s="19" t="s">
        <v>67</v>
      </c>
      <c r="E42" s="19" t="s">
        <v>225</v>
      </c>
      <c r="F42" s="25">
        <v>249.98666</v>
      </c>
      <c r="G42" s="25">
        <v>69.346299999999999</v>
      </c>
      <c r="H42" s="25">
        <v>66.878749999999997</v>
      </c>
      <c r="I42" s="25">
        <v>180.64035999999999</v>
      </c>
      <c r="J42" s="25">
        <v>183.10791</v>
      </c>
      <c r="K42" s="19" t="s">
        <v>83</v>
      </c>
      <c r="L42" s="21" t="e">
        <v>#VALUE!</v>
      </c>
      <c r="M42" s="22" t="s">
        <v>226</v>
      </c>
      <c r="N42" s="22" t="s">
        <v>227</v>
      </c>
      <c r="O42" s="23" t="s">
        <v>54</v>
      </c>
      <c r="P42" s="22" t="s">
        <v>228</v>
      </c>
      <c r="Q42" s="22" t="s">
        <v>229</v>
      </c>
      <c r="R42" s="27" t="s">
        <v>319</v>
      </c>
    </row>
    <row r="43" spans="3:18" ht="37.9" customHeight="1" x14ac:dyDescent="0.2">
      <c r="C43" s="19" t="s">
        <v>151</v>
      </c>
      <c r="D43" s="19" t="s">
        <v>67</v>
      </c>
      <c r="E43" s="19" t="s">
        <v>152</v>
      </c>
      <c r="F43" s="25">
        <v>362.86200000000002</v>
      </c>
      <c r="G43" s="25">
        <v>136.58126000000001</v>
      </c>
      <c r="H43" s="25">
        <v>136.55171999999999</v>
      </c>
      <c r="I43" s="25">
        <v>226.28074000000001</v>
      </c>
      <c r="J43" s="25">
        <v>226.31028000000003</v>
      </c>
      <c r="K43" s="19" t="s">
        <v>153</v>
      </c>
      <c r="L43" s="21" t="e">
        <v>#VALUE!</v>
      </c>
      <c r="M43" s="22" t="s">
        <v>154</v>
      </c>
      <c r="N43" s="22" t="s">
        <v>7</v>
      </c>
      <c r="O43" s="23" t="s">
        <v>66</v>
      </c>
      <c r="P43" s="22" t="s">
        <v>155</v>
      </c>
      <c r="Q43" s="22" t="s">
        <v>7</v>
      </c>
      <c r="R43" s="27" t="s">
        <v>14</v>
      </c>
    </row>
    <row r="44" spans="3:18" ht="37.9" customHeight="1" x14ac:dyDescent="0.2">
      <c r="C44" s="19" t="s">
        <v>156</v>
      </c>
      <c r="D44" s="19" t="s">
        <v>67</v>
      </c>
      <c r="E44" s="19" t="s">
        <v>152</v>
      </c>
      <c r="F44" s="25">
        <v>189.8</v>
      </c>
      <c r="G44" s="25">
        <v>142.05418</v>
      </c>
      <c r="H44" s="25">
        <v>142.04300000000001</v>
      </c>
      <c r="I44" s="25">
        <v>47.745820000000009</v>
      </c>
      <c r="J44" s="25">
        <v>47.757000000000005</v>
      </c>
      <c r="K44" s="19" t="s">
        <v>76</v>
      </c>
      <c r="L44" s="21" t="e">
        <v>#VALUE!</v>
      </c>
      <c r="M44" s="22" t="s">
        <v>139</v>
      </c>
      <c r="N44" s="22" t="s">
        <v>157</v>
      </c>
      <c r="O44" s="23" t="s">
        <v>11</v>
      </c>
      <c r="P44" s="22" t="s">
        <v>14</v>
      </c>
      <c r="Q44" s="22" t="s">
        <v>21</v>
      </c>
      <c r="R44" s="27" t="s">
        <v>51</v>
      </c>
    </row>
    <row r="45" spans="3:18" ht="37.9" customHeight="1" x14ac:dyDescent="0.2">
      <c r="C45" s="19" t="s">
        <v>158</v>
      </c>
      <c r="D45" s="19" t="s">
        <v>67</v>
      </c>
      <c r="E45" s="19" t="s">
        <v>152</v>
      </c>
      <c r="F45" s="25">
        <v>54.44144</v>
      </c>
      <c r="G45" s="25">
        <v>45.104730000000004</v>
      </c>
      <c r="H45" s="25">
        <v>45.104399999999998</v>
      </c>
      <c r="I45" s="25">
        <v>9.3367099999999965</v>
      </c>
      <c r="J45" s="25">
        <v>9.3370400000000018</v>
      </c>
      <c r="K45" s="19" t="s">
        <v>100</v>
      </c>
      <c r="L45" s="21" t="e">
        <v>#VALUE!</v>
      </c>
      <c r="M45" s="22" t="s">
        <v>101</v>
      </c>
      <c r="N45" s="22" t="s">
        <v>7</v>
      </c>
      <c r="O45" s="23" t="s">
        <v>19</v>
      </c>
      <c r="P45" s="22" t="s">
        <v>68</v>
      </c>
      <c r="Q45" s="22" t="s">
        <v>7</v>
      </c>
      <c r="R45" s="27" t="s">
        <v>275</v>
      </c>
    </row>
    <row r="46" spans="3:18" ht="37.9" customHeight="1" x14ac:dyDescent="0.2">
      <c r="C46" s="19" t="s">
        <v>203</v>
      </c>
      <c r="D46" s="19" t="s">
        <v>67</v>
      </c>
      <c r="E46" s="19" t="s">
        <v>207</v>
      </c>
      <c r="F46" s="25">
        <v>66.107969999999995</v>
      </c>
      <c r="G46" s="25">
        <v>55.225050000000003</v>
      </c>
      <c r="H46" s="25">
        <v>0</v>
      </c>
      <c r="I46" s="25">
        <v>10.882919999999991</v>
      </c>
      <c r="J46" s="25">
        <v>66.107969999999995</v>
      </c>
      <c r="K46" s="19" t="s">
        <v>100</v>
      </c>
      <c r="L46" s="21" t="e">
        <v>#VALUE!</v>
      </c>
      <c r="M46" s="22" t="s">
        <v>101</v>
      </c>
      <c r="N46" s="22" t="s">
        <v>7</v>
      </c>
      <c r="O46" s="23" t="s">
        <v>19</v>
      </c>
      <c r="P46" s="22" t="s">
        <v>68</v>
      </c>
      <c r="Q46" s="22" t="s">
        <v>7</v>
      </c>
      <c r="R46" s="27" t="s">
        <v>275</v>
      </c>
    </row>
    <row r="47" spans="3:18" ht="37.9" customHeight="1" x14ac:dyDescent="0.2">
      <c r="C47" s="19" t="s">
        <v>243</v>
      </c>
      <c r="D47" s="19" t="s">
        <v>67</v>
      </c>
      <c r="E47" s="19" t="s">
        <v>208</v>
      </c>
      <c r="F47" s="25">
        <v>215.5</v>
      </c>
      <c r="G47" s="25">
        <v>0</v>
      </c>
      <c r="H47" s="25">
        <v>0</v>
      </c>
      <c r="I47" s="25">
        <v>215.5</v>
      </c>
      <c r="J47" s="25">
        <v>215.5</v>
      </c>
      <c r="K47" s="19" t="s">
        <v>76</v>
      </c>
      <c r="L47" s="21" t="e">
        <v>#VALUE!</v>
      </c>
      <c r="M47" s="22" t="s">
        <v>7</v>
      </c>
      <c r="N47" s="22" t="s">
        <v>7</v>
      </c>
      <c r="O47" s="23" t="s">
        <v>244</v>
      </c>
      <c r="P47" s="28" t="s">
        <v>244</v>
      </c>
      <c r="Q47" s="22" t="s">
        <v>7</v>
      </c>
      <c r="R47" s="27" t="s">
        <v>211</v>
      </c>
    </row>
    <row r="48" spans="3:18" ht="37.9" customHeight="1" x14ac:dyDescent="0.2">
      <c r="C48" s="19" t="s">
        <v>159</v>
      </c>
      <c r="D48" s="19" t="s">
        <v>67</v>
      </c>
      <c r="E48" s="19" t="s">
        <v>160</v>
      </c>
      <c r="F48" s="25">
        <v>1319.12718</v>
      </c>
      <c r="G48" s="25">
        <v>1250.90807</v>
      </c>
      <c r="H48" s="25">
        <v>1250.9046799999999</v>
      </c>
      <c r="I48" s="25">
        <v>68.219110000000001</v>
      </c>
      <c r="J48" s="25">
        <v>68.222500000000082</v>
      </c>
      <c r="K48" s="19" t="s">
        <v>121</v>
      </c>
      <c r="L48" s="21" t="e">
        <v>#VALUE!</v>
      </c>
      <c r="M48" s="22" t="s">
        <v>124</v>
      </c>
      <c r="N48" s="22" t="s">
        <v>140</v>
      </c>
      <c r="O48" s="27" t="s">
        <v>125</v>
      </c>
      <c r="P48" s="22" t="s">
        <v>18</v>
      </c>
      <c r="Q48" s="22" t="s">
        <v>12</v>
      </c>
      <c r="R48" s="27" t="s">
        <v>51</v>
      </c>
    </row>
    <row r="49" spans="3:18" ht="37.9" customHeight="1" x14ac:dyDescent="0.2">
      <c r="C49" s="19" t="s">
        <v>161</v>
      </c>
      <c r="D49" s="19" t="s">
        <v>67</v>
      </c>
      <c r="E49" s="19" t="s">
        <v>162</v>
      </c>
      <c r="F49" s="25">
        <v>1303.9545900000001</v>
      </c>
      <c r="G49" s="25">
        <v>1237.34349</v>
      </c>
      <c r="H49" s="25">
        <v>1237.34348</v>
      </c>
      <c r="I49" s="25">
        <v>66.611100000000079</v>
      </c>
      <c r="J49" s="25">
        <v>66.611110000000053</v>
      </c>
      <c r="K49" s="19" t="s">
        <v>100</v>
      </c>
      <c r="L49" s="21" t="s">
        <v>163</v>
      </c>
      <c r="M49" s="22" t="s">
        <v>101</v>
      </c>
      <c r="N49" s="22" t="s">
        <v>129</v>
      </c>
      <c r="O49" s="23" t="s">
        <v>19</v>
      </c>
      <c r="P49" s="22" t="s">
        <v>68</v>
      </c>
      <c r="Q49" s="22" t="s">
        <v>19</v>
      </c>
      <c r="R49" s="27" t="s">
        <v>275</v>
      </c>
    </row>
    <row r="50" spans="3:18" ht="37.9" customHeight="1" x14ac:dyDescent="0.2">
      <c r="C50" s="19" t="s">
        <v>164</v>
      </c>
      <c r="D50" s="19" t="s">
        <v>67</v>
      </c>
      <c r="E50" s="19" t="s">
        <v>162</v>
      </c>
      <c r="F50" s="25">
        <v>2320.01053</v>
      </c>
      <c r="G50" s="25">
        <v>2207.1102000000001</v>
      </c>
      <c r="H50" s="25">
        <v>2189.3332400000004</v>
      </c>
      <c r="I50" s="25">
        <v>112.90032999999994</v>
      </c>
      <c r="J50" s="25">
        <v>130.67728999999963</v>
      </c>
      <c r="K50" s="19" t="s">
        <v>100</v>
      </c>
      <c r="L50" s="21" t="e">
        <v>#VALUE!</v>
      </c>
      <c r="M50" s="22" t="s">
        <v>101</v>
      </c>
      <c r="N50" s="22" t="s">
        <v>129</v>
      </c>
      <c r="O50" s="23" t="s">
        <v>19</v>
      </c>
      <c r="P50" s="22" t="s">
        <v>68</v>
      </c>
      <c r="Q50" s="22" t="s">
        <v>19</v>
      </c>
      <c r="R50" s="27" t="s">
        <v>275</v>
      </c>
    </row>
    <row r="51" spans="3:18" ht="37.9" customHeight="1" x14ac:dyDescent="0.2">
      <c r="C51" s="24" t="s">
        <v>165</v>
      </c>
      <c r="D51" s="19" t="s">
        <v>67</v>
      </c>
      <c r="E51" s="19" t="s">
        <v>162</v>
      </c>
      <c r="F51" s="25">
        <v>395.23467999999997</v>
      </c>
      <c r="G51" s="25">
        <v>386.7688</v>
      </c>
      <c r="H51" s="25">
        <v>386.76794999999998</v>
      </c>
      <c r="I51" s="25">
        <v>8.4658799999999701</v>
      </c>
      <c r="J51" s="25">
        <v>8.4667299999999841</v>
      </c>
      <c r="K51" s="19" t="s">
        <v>100</v>
      </c>
      <c r="L51" s="21" t="e">
        <v>#VALUE!</v>
      </c>
      <c r="M51" s="22" t="s">
        <v>130</v>
      </c>
      <c r="N51" s="22" t="s">
        <v>144</v>
      </c>
      <c r="O51" s="23" t="s">
        <v>19</v>
      </c>
      <c r="P51" s="22" t="s">
        <v>24</v>
      </c>
      <c r="Q51" s="22" t="s">
        <v>15</v>
      </c>
      <c r="R51" s="27" t="s">
        <v>70</v>
      </c>
    </row>
    <row r="52" spans="3:18" ht="37.9" customHeight="1" x14ac:dyDescent="0.2">
      <c r="C52" s="24" t="s">
        <v>230</v>
      </c>
      <c r="D52" s="19" t="s">
        <v>67</v>
      </c>
      <c r="E52" s="19" t="s">
        <v>231</v>
      </c>
      <c r="F52" s="25">
        <v>97.7</v>
      </c>
      <c r="G52" s="25">
        <v>19.8</v>
      </c>
      <c r="H52" s="25">
        <v>19.8</v>
      </c>
      <c r="I52" s="25">
        <v>77.900000000000006</v>
      </c>
      <c r="J52" s="25">
        <v>77.900000000000006</v>
      </c>
      <c r="K52" s="19" t="s">
        <v>153</v>
      </c>
      <c r="L52" s="21" t="e">
        <v>#VALUE!</v>
      </c>
      <c r="M52" s="22" t="s">
        <v>232</v>
      </c>
      <c r="N52" s="22" t="s">
        <v>233</v>
      </c>
      <c r="O52" s="23" t="s">
        <v>66</v>
      </c>
      <c r="P52" s="22" t="s">
        <v>234</v>
      </c>
      <c r="Q52" s="22" t="s">
        <v>235</v>
      </c>
      <c r="R52" s="27" t="s">
        <v>276</v>
      </c>
    </row>
    <row r="53" spans="3:18" ht="37.9" customHeight="1" x14ac:dyDescent="0.2">
      <c r="C53" s="24" t="s">
        <v>280</v>
      </c>
      <c r="D53" s="19" t="s">
        <v>67</v>
      </c>
      <c r="E53" s="19" t="s">
        <v>281</v>
      </c>
      <c r="F53" s="25">
        <v>292.49400000000003</v>
      </c>
      <c r="G53" s="25">
        <v>0</v>
      </c>
      <c r="H53" s="25">
        <v>0</v>
      </c>
      <c r="I53" s="25">
        <v>292.49400000000003</v>
      </c>
      <c r="J53" s="25">
        <v>292.49400000000003</v>
      </c>
      <c r="K53" s="19" t="s">
        <v>100</v>
      </c>
      <c r="L53" s="21" t="s">
        <v>282</v>
      </c>
      <c r="M53" s="22" t="s">
        <v>283</v>
      </c>
      <c r="N53" s="22" t="s">
        <v>7</v>
      </c>
      <c r="O53" s="23" t="s">
        <v>19</v>
      </c>
      <c r="P53" s="22" t="s">
        <v>284</v>
      </c>
      <c r="Q53" s="22" t="s">
        <v>7</v>
      </c>
      <c r="R53" s="27" t="s">
        <v>285</v>
      </c>
    </row>
    <row r="54" spans="3:18" ht="37.9" customHeight="1" x14ac:dyDescent="0.2">
      <c r="C54" s="19" t="s">
        <v>166</v>
      </c>
      <c r="D54" s="19" t="s">
        <v>67</v>
      </c>
      <c r="E54" s="19" t="s">
        <v>167</v>
      </c>
      <c r="F54" s="25">
        <v>1646.69</v>
      </c>
      <c r="G54" s="25">
        <v>1609.49</v>
      </c>
      <c r="H54" s="25">
        <v>1557.89</v>
      </c>
      <c r="I54" s="25">
        <v>37.200000000000045</v>
      </c>
      <c r="J54" s="25">
        <v>88.799999999999955</v>
      </c>
      <c r="K54" s="19" t="s">
        <v>76</v>
      </c>
      <c r="L54" s="21" t="s">
        <v>168</v>
      </c>
      <c r="M54" s="22" t="s">
        <v>118</v>
      </c>
      <c r="N54" s="22" t="s">
        <v>169</v>
      </c>
      <c r="O54" s="23" t="s">
        <v>11</v>
      </c>
      <c r="P54" s="22" t="s">
        <v>17</v>
      </c>
      <c r="Q54" s="22" t="s">
        <v>11</v>
      </c>
      <c r="R54" s="27" t="s">
        <v>63</v>
      </c>
    </row>
    <row r="55" spans="3:18" ht="37.9" customHeight="1" x14ac:dyDescent="0.2">
      <c r="C55" s="19" t="s">
        <v>171</v>
      </c>
      <c r="D55" s="19" t="s">
        <v>67</v>
      </c>
      <c r="E55" s="19" t="s">
        <v>170</v>
      </c>
      <c r="F55" s="25">
        <v>96</v>
      </c>
      <c r="G55" s="25">
        <v>82.285800000000009</v>
      </c>
      <c r="H55" s="25">
        <v>68.5715</v>
      </c>
      <c r="I55" s="25">
        <v>13.714199999999991</v>
      </c>
      <c r="J55" s="25">
        <v>27.4285</v>
      </c>
      <c r="K55" s="19" t="s">
        <v>116</v>
      </c>
      <c r="L55" s="21" t="e">
        <v>#VALUE!</v>
      </c>
      <c r="M55" s="22" t="s">
        <v>209</v>
      </c>
      <c r="N55" s="22" t="s">
        <v>7</v>
      </c>
      <c r="O55" s="23" t="s">
        <v>64</v>
      </c>
      <c r="P55" s="22" t="s">
        <v>210</v>
      </c>
      <c r="Q55" s="22" t="s">
        <v>7</v>
      </c>
      <c r="R55" s="27" t="s">
        <v>88</v>
      </c>
    </row>
    <row r="56" spans="3:18" ht="37.9" customHeight="1" x14ac:dyDescent="0.2">
      <c r="C56" s="19" t="s">
        <v>245</v>
      </c>
      <c r="D56" s="19" t="s">
        <v>67</v>
      </c>
      <c r="E56" s="19" t="s">
        <v>170</v>
      </c>
      <c r="F56" s="25">
        <v>629</v>
      </c>
      <c r="G56" s="25">
        <v>83.866</v>
      </c>
      <c r="H56" s="25">
        <v>83.866</v>
      </c>
      <c r="I56" s="25">
        <v>545.13400000000001</v>
      </c>
      <c r="J56" s="25">
        <v>545.13400000000001</v>
      </c>
      <c r="K56" s="19" t="s">
        <v>116</v>
      </c>
      <c r="L56" s="21" t="e">
        <v>#VALUE!</v>
      </c>
      <c r="M56" s="22" t="s">
        <v>209</v>
      </c>
      <c r="N56" s="22" t="s">
        <v>209</v>
      </c>
      <c r="O56" s="23" t="s">
        <v>64</v>
      </c>
      <c r="P56" s="22" t="s">
        <v>210</v>
      </c>
      <c r="Q56" s="22" t="s">
        <v>210</v>
      </c>
      <c r="R56" s="27" t="s">
        <v>88</v>
      </c>
    </row>
    <row r="57" spans="3:18" ht="37.9" customHeight="1" x14ac:dyDescent="0.2">
      <c r="C57" s="19" t="s">
        <v>172</v>
      </c>
      <c r="D57" s="19" t="s">
        <v>67</v>
      </c>
      <c r="E57" s="19" t="s">
        <v>305</v>
      </c>
      <c r="F57" s="25">
        <v>209.04</v>
      </c>
      <c r="G57" s="25">
        <v>16.956910000000001</v>
      </c>
      <c r="H57" s="25">
        <v>16.950599999999998</v>
      </c>
      <c r="I57" s="25">
        <v>192.08309</v>
      </c>
      <c r="J57" s="25">
        <v>192.08939999999998</v>
      </c>
      <c r="K57" s="19" t="s">
        <v>100</v>
      </c>
      <c r="L57" s="21" t="e">
        <v>#VALUE!</v>
      </c>
      <c r="M57" s="22" t="s">
        <v>173</v>
      </c>
      <c r="N57" s="22" t="s">
        <v>7</v>
      </c>
      <c r="O57" s="23" t="s">
        <v>19</v>
      </c>
      <c r="P57" s="22" t="s">
        <v>31</v>
      </c>
      <c r="Q57" s="22" t="s">
        <v>7</v>
      </c>
      <c r="R57" s="27" t="s">
        <v>65</v>
      </c>
    </row>
    <row r="58" spans="3:18" ht="37.9" customHeight="1" x14ac:dyDescent="0.2">
      <c r="C58" s="19" t="s">
        <v>175</v>
      </c>
      <c r="D58" s="19" t="s">
        <v>67</v>
      </c>
      <c r="E58" s="19" t="s">
        <v>174</v>
      </c>
      <c r="F58" s="25">
        <v>2405.7615699999997</v>
      </c>
      <c r="G58" s="25">
        <v>2008.3028100000001</v>
      </c>
      <c r="H58" s="25">
        <v>1664.3229099999999</v>
      </c>
      <c r="I58" s="25">
        <v>397.45875999999953</v>
      </c>
      <c r="J58" s="25">
        <v>741.4386599999998</v>
      </c>
      <c r="K58" s="19" t="s">
        <v>79</v>
      </c>
      <c r="L58" s="21" t="e">
        <v>#VALUE!</v>
      </c>
      <c r="M58" s="22" t="s">
        <v>94</v>
      </c>
      <c r="N58" s="22" t="s">
        <v>138</v>
      </c>
      <c r="O58" s="23" t="s">
        <v>53</v>
      </c>
      <c r="P58" s="22" t="s">
        <v>29</v>
      </c>
      <c r="Q58" s="22" t="s">
        <v>300</v>
      </c>
      <c r="R58" s="27" t="s">
        <v>213</v>
      </c>
    </row>
    <row r="59" spans="3:18" ht="37.9" customHeight="1" x14ac:dyDescent="0.2">
      <c r="C59" s="19" t="s">
        <v>286</v>
      </c>
      <c r="D59" s="19" t="s">
        <v>67</v>
      </c>
      <c r="E59" s="19" t="s">
        <v>73</v>
      </c>
      <c r="F59" s="25">
        <v>496.2</v>
      </c>
      <c r="G59" s="25">
        <v>0</v>
      </c>
      <c r="H59" s="25">
        <v>0</v>
      </c>
      <c r="I59" s="25">
        <v>496.2</v>
      </c>
      <c r="J59" s="25">
        <v>496.2</v>
      </c>
      <c r="K59" s="19" t="s">
        <v>301</v>
      </c>
      <c r="L59" s="21" t="e">
        <v>#VALUE!</v>
      </c>
      <c r="M59" s="22" t="s">
        <v>74</v>
      </c>
      <c r="N59" s="22" t="s">
        <v>7</v>
      </c>
      <c r="O59" s="23" t="s">
        <v>87</v>
      </c>
      <c r="P59" s="22" t="s">
        <v>33</v>
      </c>
      <c r="Q59" s="22" t="s">
        <v>7</v>
      </c>
      <c r="R59" s="27" t="s">
        <v>299</v>
      </c>
    </row>
    <row r="60" spans="3:18" ht="37.9" customHeight="1" x14ac:dyDescent="0.2">
      <c r="C60" s="19" t="s">
        <v>176</v>
      </c>
      <c r="D60" s="19" t="s">
        <v>67</v>
      </c>
      <c r="E60" s="19" t="s">
        <v>177</v>
      </c>
      <c r="F60" s="25">
        <v>159.6</v>
      </c>
      <c r="G60" s="25">
        <v>44.4</v>
      </c>
      <c r="H60" s="25">
        <v>22</v>
      </c>
      <c r="I60" s="25">
        <v>115.19999999999999</v>
      </c>
      <c r="J60" s="25">
        <v>137.6</v>
      </c>
      <c r="K60" s="19" t="s">
        <v>83</v>
      </c>
      <c r="L60" s="21" t="e">
        <v>#VALUE!</v>
      </c>
      <c r="M60" s="22" t="s">
        <v>86</v>
      </c>
      <c r="N60" s="22" t="s">
        <v>178</v>
      </c>
      <c r="O60" s="23" t="s">
        <v>54</v>
      </c>
      <c r="P60" s="22" t="s">
        <v>20</v>
      </c>
      <c r="Q60" s="22" t="s">
        <v>16</v>
      </c>
      <c r="R60" s="27" t="s">
        <v>18</v>
      </c>
    </row>
    <row r="61" spans="3:18" ht="37.9" customHeight="1" x14ac:dyDescent="0.2">
      <c r="C61" s="19" t="s">
        <v>287</v>
      </c>
      <c r="D61" s="19" t="s">
        <v>67</v>
      </c>
      <c r="E61" s="19" t="s">
        <v>288</v>
      </c>
      <c r="F61" s="25">
        <v>65.587000000000003</v>
      </c>
      <c r="G61" s="25">
        <v>6.5587</v>
      </c>
      <c r="H61" s="25">
        <v>0</v>
      </c>
      <c r="I61" s="25">
        <v>59.028300000000002</v>
      </c>
      <c r="J61" s="25">
        <v>65.587000000000003</v>
      </c>
      <c r="K61" s="19" t="s">
        <v>108</v>
      </c>
      <c r="L61" s="21" t="e">
        <v>#VALUE!</v>
      </c>
      <c r="M61" s="22" t="s">
        <v>7</v>
      </c>
      <c r="N61" s="22" t="s">
        <v>7</v>
      </c>
      <c r="O61" s="23" t="s">
        <v>62</v>
      </c>
      <c r="P61" s="28" t="s">
        <v>62</v>
      </c>
      <c r="Q61" s="22" t="s">
        <v>7</v>
      </c>
      <c r="R61" s="23" t="s">
        <v>54</v>
      </c>
    </row>
    <row r="62" spans="3:18" ht="37.9" customHeight="1" x14ac:dyDescent="0.2">
      <c r="C62" s="19" t="s">
        <v>179</v>
      </c>
      <c r="D62" s="19" t="s">
        <v>67</v>
      </c>
      <c r="E62" s="19" t="s">
        <v>180</v>
      </c>
      <c r="F62" s="25">
        <v>115.11499999999999</v>
      </c>
      <c r="G62" s="25">
        <v>110.46435000000001</v>
      </c>
      <c r="H62" s="25">
        <v>73.254999999999995</v>
      </c>
      <c r="I62" s="25">
        <v>4.6506499999999846</v>
      </c>
      <c r="J62" s="25">
        <v>41.86</v>
      </c>
      <c r="K62" s="19" t="s">
        <v>100</v>
      </c>
      <c r="L62" s="21" t="e">
        <v>#VALUE!</v>
      </c>
      <c r="M62" s="22" t="s">
        <v>101</v>
      </c>
      <c r="N62" s="22" t="s">
        <v>7</v>
      </c>
      <c r="O62" s="23" t="s">
        <v>19</v>
      </c>
      <c r="P62" s="22" t="s">
        <v>68</v>
      </c>
      <c r="Q62" s="22" t="s">
        <v>7</v>
      </c>
      <c r="R62" s="27" t="s">
        <v>275</v>
      </c>
    </row>
    <row r="63" spans="3:18" ht="37.9" customHeight="1" x14ac:dyDescent="0.2">
      <c r="C63" s="19" t="s">
        <v>181</v>
      </c>
      <c r="D63" s="19" t="s">
        <v>67</v>
      </c>
      <c r="E63" s="19" t="s">
        <v>182</v>
      </c>
      <c r="F63" s="25">
        <v>272.25850000000003</v>
      </c>
      <c r="G63" s="25">
        <v>265.57243</v>
      </c>
      <c r="H63" s="25">
        <v>258.69493</v>
      </c>
      <c r="I63" s="25">
        <v>6.6860700000000293</v>
      </c>
      <c r="J63" s="25">
        <v>13.563570000000027</v>
      </c>
      <c r="K63" s="19" t="s">
        <v>89</v>
      </c>
      <c r="L63" s="21" t="e">
        <v>#VALUE!</v>
      </c>
      <c r="M63" s="22" t="s">
        <v>101</v>
      </c>
      <c r="N63" s="22" t="s">
        <v>7</v>
      </c>
      <c r="O63" s="23" t="s">
        <v>52</v>
      </c>
      <c r="P63" s="22" t="s">
        <v>68</v>
      </c>
      <c r="Q63" s="22" t="s">
        <v>7</v>
      </c>
      <c r="R63" s="27" t="s">
        <v>275</v>
      </c>
    </row>
    <row r="64" spans="3:18" ht="37.9" customHeight="1" x14ac:dyDescent="0.2">
      <c r="C64" s="19" t="s">
        <v>306</v>
      </c>
      <c r="D64" s="19" t="s">
        <v>67</v>
      </c>
      <c r="E64" s="19" t="s">
        <v>182</v>
      </c>
      <c r="F64" s="25">
        <v>49.429259999999999</v>
      </c>
      <c r="G64" s="25">
        <v>46.827719999999999</v>
      </c>
      <c r="H64" s="25">
        <v>46.827719999999999</v>
      </c>
      <c r="I64" s="25">
        <v>2.60154</v>
      </c>
      <c r="J64" s="25">
        <v>2.60154</v>
      </c>
      <c r="K64" s="19" t="s">
        <v>307</v>
      </c>
      <c r="L64" s="21" t="e">
        <v>#VALUE!</v>
      </c>
      <c r="M64" s="22" t="s">
        <v>101</v>
      </c>
      <c r="N64" s="22" t="s">
        <v>7</v>
      </c>
      <c r="O64" s="23" t="s">
        <v>308</v>
      </c>
      <c r="P64" s="22" t="s">
        <v>68</v>
      </c>
      <c r="Q64" s="22" t="s">
        <v>7</v>
      </c>
      <c r="R64" s="27" t="s">
        <v>275</v>
      </c>
    </row>
    <row r="65" spans="3:18" ht="37.9" customHeight="1" x14ac:dyDescent="0.2">
      <c r="C65" s="19" t="s">
        <v>183</v>
      </c>
      <c r="D65" s="19" t="s">
        <v>67</v>
      </c>
      <c r="E65" s="19" t="s">
        <v>184</v>
      </c>
      <c r="F65" s="25">
        <v>731.96358999999995</v>
      </c>
      <c r="G65" s="25">
        <v>625.73778000000004</v>
      </c>
      <c r="H65" s="25">
        <v>625.73433999999997</v>
      </c>
      <c r="I65" s="25">
        <v>106.22580999999991</v>
      </c>
      <c r="J65" s="25">
        <v>106.22924999999998</v>
      </c>
      <c r="K65" s="19" t="s">
        <v>121</v>
      </c>
      <c r="L65" s="21" t="s">
        <v>185</v>
      </c>
      <c r="M65" s="22" t="s">
        <v>186</v>
      </c>
      <c r="N65" s="22" t="s">
        <v>187</v>
      </c>
      <c r="O65" s="23" t="s">
        <v>125</v>
      </c>
      <c r="P65" s="22" t="s">
        <v>34</v>
      </c>
      <c r="Q65" s="22" t="s">
        <v>13</v>
      </c>
      <c r="R65" s="27" t="s">
        <v>277</v>
      </c>
    </row>
    <row r="66" spans="3:18" ht="37.9" customHeight="1" x14ac:dyDescent="0.2">
      <c r="C66" s="19" t="s">
        <v>188</v>
      </c>
      <c r="D66" s="19" t="s">
        <v>67</v>
      </c>
      <c r="E66" s="19" t="s">
        <v>184</v>
      </c>
      <c r="F66" s="25">
        <v>1600</v>
      </c>
      <c r="G66" s="25">
        <v>836</v>
      </c>
      <c r="H66" s="25">
        <v>796</v>
      </c>
      <c r="I66" s="25">
        <v>764</v>
      </c>
      <c r="J66" s="25">
        <v>804</v>
      </c>
      <c r="K66" s="19" t="s">
        <v>89</v>
      </c>
      <c r="L66" s="21" t="e">
        <v>#VALUE!</v>
      </c>
      <c r="M66" s="22" t="s">
        <v>111</v>
      </c>
      <c r="N66" s="22" t="s">
        <v>7</v>
      </c>
      <c r="O66" s="23" t="s">
        <v>52</v>
      </c>
      <c r="P66" s="22" t="s">
        <v>32</v>
      </c>
      <c r="Q66" s="22" t="s">
        <v>7</v>
      </c>
      <c r="R66" s="27" t="s">
        <v>63</v>
      </c>
    </row>
    <row r="67" spans="3:18" ht="37.9" customHeight="1" x14ac:dyDescent="0.2">
      <c r="C67" s="19" t="s">
        <v>267</v>
      </c>
      <c r="D67" s="19" t="s">
        <v>67</v>
      </c>
      <c r="E67" s="19" t="s">
        <v>274</v>
      </c>
      <c r="F67" s="25">
        <v>170.22035</v>
      </c>
      <c r="G67" s="25">
        <v>163.9539</v>
      </c>
      <c r="H67" s="25">
        <v>151.42099999999999</v>
      </c>
      <c r="I67" s="25">
        <v>6.2664499999999919</v>
      </c>
      <c r="J67" s="25">
        <v>18.799350000000004</v>
      </c>
      <c r="K67" s="19" t="s">
        <v>100</v>
      </c>
      <c r="L67" s="21" t="e">
        <v>#VALUE!</v>
      </c>
      <c r="M67" s="22" t="s">
        <v>101</v>
      </c>
      <c r="N67" s="22" t="s">
        <v>7</v>
      </c>
      <c r="O67" s="23" t="s">
        <v>19</v>
      </c>
      <c r="P67" s="22" t="s">
        <v>68</v>
      </c>
      <c r="Q67" s="22" t="s">
        <v>7</v>
      </c>
      <c r="R67" s="27" t="s">
        <v>275</v>
      </c>
    </row>
    <row r="68" spans="3:18" ht="37.9" customHeight="1" x14ac:dyDescent="0.2">
      <c r="C68" s="19" t="s">
        <v>289</v>
      </c>
      <c r="D68" s="19" t="s">
        <v>67</v>
      </c>
      <c r="E68" s="19" t="s">
        <v>290</v>
      </c>
      <c r="F68" s="25">
        <v>465.78800000000001</v>
      </c>
      <c r="G68" s="25">
        <v>4.0540900000000004</v>
      </c>
      <c r="H68" s="25">
        <v>4.0519999999999996</v>
      </c>
      <c r="I68" s="25">
        <v>461.73391000000004</v>
      </c>
      <c r="J68" s="25">
        <v>461.73599999999999</v>
      </c>
      <c r="K68" s="19" t="s">
        <v>191</v>
      </c>
      <c r="L68" s="21" t="e">
        <v>#VALUE!</v>
      </c>
      <c r="M68" s="22" t="s">
        <v>199</v>
      </c>
      <c r="N68" s="22" t="s">
        <v>7</v>
      </c>
      <c r="O68" s="23" t="s">
        <v>75</v>
      </c>
      <c r="P68" s="22" t="s">
        <v>28</v>
      </c>
      <c r="Q68" s="22" t="s">
        <v>7</v>
      </c>
      <c r="R68" s="27" t="s">
        <v>8</v>
      </c>
    </row>
    <row r="69" spans="3:18" ht="37.9" customHeight="1" x14ac:dyDescent="0.2">
      <c r="C69" s="19" t="s">
        <v>189</v>
      </c>
      <c r="D69" s="19" t="s">
        <v>67</v>
      </c>
      <c r="E69" s="19" t="s">
        <v>190</v>
      </c>
      <c r="F69" s="25">
        <v>100</v>
      </c>
      <c r="G69" s="25">
        <v>19.5</v>
      </c>
      <c r="H69" s="25">
        <v>0</v>
      </c>
      <c r="I69" s="25">
        <v>80.5</v>
      </c>
      <c r="J69" s="25">
        <v>100</v>
      </c>
      <c r="K69" s="19" t="s">
        <v>191</v>
      </c>
      <c r="L69" s="21" t="e">
        <v>#VALUE!</v>
      </c>
      <c r="M69" s="22" t="s">
        <v>111</v>
      </c>
      <c r="N69" s="22" t="s">
        <v>7</v>
      </c>
      <c r="O69" s="27" t="s">
        <v>75</v>
      </c>
      <c r="P69" s="22" t="s">
        <v>32</v>
      </c>
      <c r="Q69" s="22" t="s">
        <v>7</v>
      </c>
      <c r="R69" s="27" t="s">
        <v>63</v>
      </c>
    </row>
    <row r="70" spans="3:18" ht="37.9" customHeight="1" x14ac:dyDescent="0.2">
      <c r="C70" s="19" t="s">
        <v>192</v>
      </c>
      <c r="D70" s="19" t="s">
        <v>67</v>
      </c>
      <c r="E70" s="19" t="s">
        <v>193</v>
      </c>
      <c r="F70" s="25">
        <v>206.99372</v>
      </c>
      <c r="G70" s="25">
        <v>167.10873999999998</v>
      </c>
      <c r="H70" s="25">
        <v>157.15976000000001</v>
      </c>
      <c r="I70" s="25">
        <v>39.884980000000013</v>
      </c>
      <c r="J70" s="25">
        <v>49.83395999999999</v>
      </c>
      <c r="K70" s="19" t="s">
        <v>89</v>
      </c>
      <c r="L70" s="21" t="e">
        <v>#VALUE!</v>
      </c>
      <c r="M70" s="22" t="s">
        <v>101</v>
      </c>
      <c r="N70" s="22" t="s">
        <v>7</v>
      </c>
      <c r="O70" s="23" t="s">
        <v>52</v>
      </c>
      <c r="P70" s="22" t="s">
        <v>68</v>
      </c>
      <c r="Q70" s="22" t="s">
        <v>7</v>
      </c>
      <c r="R70" s="27" t="s">
        <v>275</v>
      </c>
    </row>
    <row r="71" spans="3:18" ht="37.9" customHeight="1" x14ac:dyDescent="0.2">
      <c r="C71" s="19" t="s">
        <v>194</v>
      </c>
      <c r="D71" s="19" t="s">
        <v>67</v>
      </c>
      <c r="E71" s="19" t="s">
        <v>195</v>
      </c>
      <c r="F71" s="25">
        <v>579.69168000000002</v>
      </c>
      <c r="G71" s="25">
        <v>479.19173000000001</v>
      </c>
      <c r="H71" s="25">
        <v>479.17263000000003</v>
      </c>
      <c r="I71" s="25">
        <v>100.49995000000001</v>
      </c>
      <c r="J71" s="25">
        <v>100.51904999999999</v>
      </c>
      <c r="K71" s="19" t="s">
        <v>76</v>
      </c>
      <c r="L71" s="21" t="s">
        <v>7</v>
      </c>
      <c r="M71" s="22" t="s">
        <v>309</v>
      </c>
      <c r="N71" s="22" t="s">
        <v>7</v>
      </c>
      <c r="O71" s="23" t="s">
        <v>11</v>
      </c>
      <c r="P71" s="22" t="s">
        <v>310</v>
      </c>
      <c r="Q71" s="22" t="s">
        <v>7</v>
      </c>
      <c r="R71" s="27" t="s">
        <v>51</v>
      </c>
    </row>
    <row r="72" spans="3:18" ht="37.9" customHeight="1" x14ac:dyDescent="0.2">
      <c r="C72" s="19" t="s">
        <v>196</v>
      </c>
      <c r="D72" s="19" t="s">
        <v>67</v>
      </c>
      <c r="E72" s="19" t="s">
        <v>195</v>
      </c>
      <c r="F72" s="25">
        <v>248.613</v>
      </c>
      <c r="G72" s="25">
        <v>216.32775000000001</v>
      </c>
      <c r="H72" s="25">
        <v>205.56599</v>
      </c>
      <c r="I72" s="25">
        <v>32.285249999999991</v>
      </c>
      <c r="J72" s="25">
        <v>43.04701</v>
      </c>
      <c r="K72" s="19" t="s">
        <v>89</v>
      </c>
      <c r="L72" s="21" t="e">
        <v>#VALUE!</v>
      </c>
      <c r="M72" s="22" t="s">
        <v>101</v>
      </c>
      <c r="N72" s="22" t="s">
        <v>7</v>
      </c>
      <c r="O72" s="23" t="s">
        <v>52</v>
      </c>
      <c r="P72" s="22" t="s">
        <v>68</v>
      </c>
      <c r="Q72" s="22" t="s">
        <v>7</v>
      </c>
      <c r="R72" s="27" t="s">
        <v>275</v>
      </c>
    </row>
    <row r="73" spans="3:18" ht="37.9" customHeight="1" x14ac:dyDescent="0.2">
      <c r="C73" s="19" t="s">
        <v>268</v>
      </c>
      <c r="D73" s="19" t="s">
        <v>67</v>
      </c>
      <c r="E73" s="19" t="s">
        <v>195</v>
      </c>
      <c r="F73" s="25">
        <v>137.95400000000001</v>
      </c>
      <c r="G73" s="25">
        <v>8.6221299999999985</v>
      </c>
      <c r="H73" s="25">
        <v>0</v>
      </c>
      <c r="I73" s="25">
        <v>129.33187000000001</v>
      </c>
      <c r="J73" s="25">
        <v>137.95400000000001</v>
      </c>
      <c r="K73" s="19" t="s">
        <v>100</v>
      </c>
      <c r="L73" s="21" t="e">
        <v>#VALUE!</v>
      </c>
      <c r="M73" s="22" t="s">
        <v>101</v>
      </c>
      <c r="N73" s="22" t="s">
        <v>7</v>
      </c>
      <c r="O73" s="23" t="s">
        <v>19</v>
      </c>
      <c r="P73" s="22" t="s">
        <v>68</v>
      </c>
      <c r="Q73" s="22" t="s">
        <v>7</v>
      </c>
      <c r="R73" s="27" t="s">
        <v>275</v>
      </c>
    </row>
    <row r="74" spans="3:18" ht="37.9" customHeight="1" x14ac:dyDescent="0.2">
      <c r="C74" s="19" t="s">
        <v>197</v>
      </c>
      <c r="D74" s="19" t="s">
        <v>67</v>
      </c>
      <c r="E74" s="19" t="s">
        <v>198</v>
      </c>
      <c r="F74" s="25">
        <v>390.20345000000003</v>
      </c>
      <c r="G74" s="25">
        <v>382.04131999999998</v>
      </c>
      <c r="H74" s="25">
        <v>371.05153000000001</v>
      </c>
      <c r="I74" s="25">
        <v>8.1621300000000474</v>
      </c>
      <c r="J74" s="25">
        <v>19.151920000000018</v>
      </c>
      <c r="K74" s="19" t="s">
        <v>89</v>
      </c>
      <c r="L74" s="21" t="s">
        <v>104</v>
      </c>
      <c r="M74" s="22" t="s">
        <v>101</v>
      </c>
      <c r="N74" s="22" t="s">
        <v>7</v>
      </c>
      <c r="O74" s="23" t="s">
        <v>52</v>
      </c>
      <c r="P74" s="22" t="s">
        <v>68</v>
      </c>
      <c r="Q74" s="22" t="s">
        <v>7</v>
      </c>
      <c r="R74" s="27" t="s">
        <v>275</v>
      </c>
    </row>
    <row r="75" spans="3:18" ht="37.9" customHeight="1" x14ac:dyDescent="0.2">
      <c r="C75" s="19" t="s">
        <v>246</v>
      </c>
      <c r="D75" s="19" t="s">
        <v>67</v>
      </c>
      <c r="E75" s="19" t="s">
        <v>257</v>
      </c>
      <c r="F75" s="25">
        <v>117.13800000000001</v>
      </c>
      <c r="G75" s="25">
        <v>28.56588</v>
      </c>
      <c r="H75" s="25">
        <v>28.56</v>
      </c>
      <c r="I75" s="25">
        <v>88.572120000000012</v>
      </c>
      <c r="J75" s="25">
        <v>88.578000000000003</v>
      </c>
      <c r="K75" s="19" t="s">
        <v>121</v>
      </c>
      <c r="L75" s="21" t="s">
        <v>258</v>
      </c>
      <c r="M75" s="22" t="s">
        <v>259</v>
      </c>
      <c r="N75" s="22" t="s">
        <v>260</v>
      </c>
      <c r="O75" s="23" t="s">
        <v>125</v>
      </c>
      <c r="P75" s="22" t="s">
        <v>261</v>
      </c>
      <c r="Q75" s="22" t="s">
        <v>262</v>
      </c>
      <c r="R75" s="27" t="s">
        <v>264</v>
      </c>
    </row>
    <row r="76" spans="3:18" ht="37.9" customHeight="1" x14ac:dyDescent="0.2">
      <c r="C76" s="19" t="s">
        <v>311</v>
      </c>
      <c r="D76" s="19" t="s">
        <v>67</v>
      </c>
      <c r="E76" s="19" t="s">
        <v>312</v>
      </c>
      <c r="F76" s="25">
        <v>237.02317000000002</v>
      </c>
      <c r="G76" s="25">
        <v>0</v>
      </c>
      <c r="H76" s="25">
        <v>0</v>
      </c>
      <c r="I76" s="25">
        <v>237.02317000000002</v>
      </c>
      <c r="J76" s="25">
        <v>237.02317000000002</v>
      </c>
      <c r="K76" s="19" t="s">
        <v>100</v>
      </c>
      <c r="L76" s="21" t="e">
        <v>#VALUE!</v>
      </c>
      <c r="M76" s="22" t="s">
        <v>313</v>
      </c>
      <c r="N76" s="22" t="s">
        <v>7</v>
      </c>
      <c r="O76" s="23" t="s">
        <v>19</v>
      </c>
      <c r="P76" s="22" t="s">
        <v>314</v>
      </c>
      <c r="Q76" s="22" t="s">
        <v>7</v>
      </c>
      <c r="R76" s="27" t="s">
        <v>315</v>
      </c>
    </row>
    <row r="77" spans="3:18" ht="37.9" customHeight="1" x14ac:dyDescent="0.2">
      <c r="C77" s="19" t="s">
        <v>316</v>
      </c>
      <c r="D77" s="19" t="s">
        <v>67</v>
      </c>
      <c r="E77" s="19" t="s">
        <v>317</v>
      </c>
      <c r="F77" s="25">
        <v>37149.591</v>
      </c>
      <c r="G77" s="25">
        <v>0</v>
      </c>
      <c r="H77" s="25">
        <v>0</v>
      </c>
      <c r="I77" s="25">
        <v>37149.591</v>
      </c>
      <c r="J77" s="25">
        <v>37149.591</v>
      </c>
      <c r="K77" s="19" t="s">
        <v>83</v>
      </c>
      <c r="L77" s="21" t="s">
        <v>318</v>
      </c>
      <c r="M77" s="22" t="s">
        <v>7</v>
      </c>
      <c r="N77" s="22" t="s">
        <v>7</v>
      </c>
      <c r="O77" s="23" t="s">
        <v>54</v>
      </c>
      <c r="P77" s="28" t="s">
        <v>54</v>
      </c>
      <c r="Q77" s="22" t="s">
        <v>7</v>
      </c>
      <c r="R77" s="27" t="s">
        <v>320</v>
      </c>
    </row>
    <row r="78" spans="3:18" ht="37.9" customHeight="1" x14ac:dyDescent="0.2">
      <c r="C78" s="19" t="s">
        <v>218</v>
      </c>
      <c r="D78" s="19" t="s">
        <v>67</v>
      </c>
      <c r="E78" s="19" t="s">
        <v>219</v>
      </c>
      <c r="F78" s="25">
        <v>1487</v>
      </c>
      <c r="G78" s="25">
        <v>446.1</v>
      </c>
      <c r="H78" s="25">
        <v>446.1</v>
      </c>
      <c r="I78" s="25">
        <v>1040.9000000000001</v>
      </c>
      <c r="J78" s="25">
        <v>1040.9000000000001</v>
      </c>
      <c r="K78" s="19" t="s">
        <v>76</v>
      </c>
      <c r="L78" s="21" t="e">
        <v>#VALUE!</v>
      </c>
      <c r="M78" s="22" t="s">
        <v>236</v>
      </c>
      <c r="N78" s="22" t="s">
        <v>7</v>
      </c>
      <c r="O78" s="23" t="s">
        <v>11</v>
      </c>
      <c r="P78" s="22" t="s">
        <v>237</v>
      </c>
      <c r="Q78" s="22" t="s">
        <v>7</v>
      </c>
      <c r="R78" s="27" t="s">
        <v>70</v>
      </c>
    </row>
  </sheetData>
  <autoFilter ref="C3:R78" xr:uid="{7147A8D4-A753-4085-9798-48B87F3A92E6}"/>
  <mergeCells count="1">
    <mergeCell ref="B1:E1"/>
  </mergeCells>
  <conditionalFormatting sqref="D2:D3">
    <cfRule type="cellIs" dxfId="4" priority="12" operator="equal">
      <formula>"System Closed"</formula>
    </cfRule>
  </conditionalFormatting>
  <conditionalFormatting sqref="H1 M1">
    <cfRule type="containsText" dxfId="3" priority="15" operator="containsText" text="DONE">
      <formula>NOT(ISERROR(SEARCH("DONE",H1)))</formula>
    </cfRule>
    <cfRule type="containsText" dxfId="2" priority="16" operator="containsText" text="NEW">
      <formula>NOT(ISERROR(SEARCH("NEW",H1)))</formula>
    </cfRule>
  </conditionalFormatting>
  <conditionalFormatting sqref="P2">
    <cfRule type="containsText" dxfId="1" priority="14" operator="containsText" text="DEOB">
      <formula>NOT(ISERROR(SEARCH("DEOB",P2)))</formula>
    </cfRule>
  </conditionalFormatting>
  <conditionalFormatting sqref="I4:J78">
    <cfRule type="cellIs" dxfId="0" priority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7C54C-13F7-43E9-9F86-3E1B4CA9F083}">
  <sheetPr codeName="Sheet1">
    <tabColor theme="4" tint="0.59999389629810485"/>
  </sheetPr>
  <dimension ref="A1:Q42"/>
  <sheetViews>
    <sheetView topLeftCell="A6" workbookViewId="0">
      <selection activeCell="H20" sqref="H20"/>
    </sheetView>
  </sheetViews>
  <sheetFormatPr defaultRowHeight="15" x14ac:dyDescent="0.25"/>
  <cols>
    <col min="2" max="2" width="3.7109375" bestFit="1" customWidth="1"/>
    <col min="3" max="3" width="17" bestFit="1" customWidth="1"/>
    <col min="4" max="4" width="3.5703125" bestFit="1" customWidth="1"/>
    <col min="5" max="5" width="18.28515625" customWidth="1"/>
    <col min="8" max="8" width="3.7109375" bestFit="1" customWidth="1"/>
    <col min="9" max="9" width="16.85546875" bestFit="1" customWidth="1"/>
    <col min="10" max="10" width="3.5703125" bestFit="1" customWidth="1"/>
    <col min="11" max="11" width="16.140625" bestFit="1" customWidth="1"/>
    <col min="14" max="14" width="3.7109375" bestFit="1" customWidth="1"/>
    <col min="15" max="15" width="18" customWidth="1"/>
    <col min="16" max="16" width="3.5703125" bestFit="1" customWidth="1"/>
    <col min="17" max="17" width="16.7109375" customWidth="1"/>
  </cols>
  <sheetData>
    <row r="1" spans="1:17" x14ac:dyDescent="0.25">
      <c r="A1" s="1" t="s">
        <v>0</v>
      </c>
    </row>
    <row r="2" spans="1:17" x14ac:dyDescent="0.25">
      <c r="A2" s="1"/>
    </row>
    <row r="4" spans="1:17" x14ac:dyDescent="0.25">
      <c r="A4" s="2" t="s">
        <v>321</v>
      </c>
      <c r="B4" s="3"/>
      <c r="C4" s="3"/>
      <c r="D4" s="3"/>
      <c r="E4" s="3"/>
      <c r="G4" s="2" t="s">
        <v>59</v>
      </c>
      <c r="H4" s="3"/>
      <c r="I4" s="3"/>
      <c r="J4" s="3"/>
      <c r="K4" s="3"/>
      <c r="M4" s="2" t="s">
        <v>60</v>
      </c>
      <c r="N4" s="3"/>
      <c r="O4" s="3"/>
      <c r="P4" s="3"/>
      <c r="Q4" s="3"/>
    </row>
    <row r="5" spans="1:17" x14ac:dyDescent="0.25">
      <c r="A5" s="4" t="s">
        <v>1</v>
      </c>
      <c r="G5" s="4" t="s">
        <v>2</v>
      </c>
      <c r="M5" s="4" t="s">
        <v>3</v>
      </c>
    </row>
    <row r="6" spans="1:17" x14ac:dyDescent="0.25">
      <c r="B6" s="5" t="s">
        <v>4</v>
      </c>
      <c r="C6" t="s">
        <v>7</v>
      </c>
      <c r="D6" s="5" t="s">
        <v>5</v>
      </c>
      <c r="E6" t="s">
        <v>7</v>
      </c>
      <c r="H6" s="5" t="s">
        <v>4</v>
      </c>
      <c r="J6" s="5" t="s">
        <v>5</v>
      </c>
      <c r="M6" t="s">
        <v>7</v>
      </c>
      <c r="N6" s="5" t="s">
        <v>4</v>
      </c>
      <c r="P6" s="5" t="s">
        <v>5</v>
      </c>
    </row>
    <row r="7" spans="1:17" x14ac:dyDescent="0.25">
      <c r="C7" t="s">
        <v>82</v>
      </c>
      <c r="E7" t="s">
        <v>262</v>
      </c>
    </row>
    <row r="8" spans="1:17" x14ac:dyDescent="0.25">
      <c r="C8" t="s">
        <v>248</v>
      </c>
      <c r="E8" t="s">
        <v>6</v>
      </c>
      <c r="M8" t="s">
        <v>7</v>
      </c>
    </row>
    <row r="9" spans="1:17" x14ac:dyDescent="0.25">
      <c r="C9" t="s">
        <v>70</v>
      </c>
      <c r="E9" t="s">
        <v>213</v>
      </c>
      <c r="I9" t="s">
        <v>7</v>
      </c>
    </row>
    <row r="10" spans="1:17" x14ac:dyDescent="0.25">
      <c r="C10" t="s">
        <v>10</v>
      </c>
      <c r="E10" t="s">
        <v>256</v>
      </c>
      <c r="M10" t="s">
        <v>7</v>
      </c>
      <c r="Q10" s="6"/>
    </row>
    <row r="11" spans="1:17" x14ac:dyDescent="0.25">
      <c r="C11" t="s">
        <v>239</v>
      </c>
      <c r="E11" t="s">
        <v>12</v>
      </c>
      <c r="M11" t="s">
        <v>7</v>
      </c>
    </row>
    <row r="12" spans="1:17" x14ac:dyDescent="0.25">
      <c r="C12" t="s">
        <v>237</v>
      </c>
      <c r="E12" t="s">
        <v>8</v>
      </c>
      <c r="M12" t="s">
        <v>7</v>
      </c>
    </row>
    <row r="13" spans="1:17" x14ac:dyDescent="0.25">
      <c r="C13" t="s">
        <v>14</v>
      </c>
      <c r="E13" t="s">
        <v>9</v>
      </c>
      <c r="M13" t="s">
        <v>7</v>
      </c>
      <c r="Q13" s="17"/>
    </row>
    <row r="14" spans="1:17" x14ac:dyDescent="0.25">
      <c r="C14" t="s">
        <v>68</v>
      </c>
      <c r="E14" t="s">
        <v>271</v>
      </c>
      <c r="Q14" s="20"/>
    </row>
    <row r="15" spans="1:17" x14ac:dyDescent="0.25">
      <c r="C15" t="s">
        <v>234</v>
      </c>
      <c r="E15" t="s">
        <v>235</v>
      </c>
      <c r="M15" t="s">
        <v>7</v>
      </c>
      <c r="Q15" s="17"/>
    </row>
    <row r="16" spans="1:17" x14ac:dyDescent="0.25">
      <c r="C16" t="s">
        <v>210</v>
      </c>
      <c r="E16" t="s">
        <v>27</v>
      </c>
      <c r="M16" t="s">
        <v>7</v>
      </c>
    </row>
    <row r="17" spans="3:17" x14ac:dyDescent="0.25">
      <c r="C17" t="s">
        <v>17</v>
      </c>
      <c r="E17" t="s">
        <v>13</v>
      </c>
      <c r="Q17" s="20"/>
    </row>
    <row r="18" spans="3:17" ht="15.75" thickBot="1" x14ac:dyDescent="0.3">
      <c r="C18" t="s">
        <v>18</v>
      </c>
      <c r="E18" t="s">
        <v>229</v>
      </c>
      <c r="Q18" s="18"/>
    </row>
    <row r="19" spans="3:17" x14ac:dyDescent="0.25">
      <c r="C19" t="s">
        <v>20</v>
      </c>
      <c r="E19" t="s">
        <v>15</v>
      </c>
    </row>
    <row r="20" spans="3:17" x14ac:dyDescent="0.25">
      <c r="C20" t="s">
        <v>22</v>
      </c>
      <c r="E20" t="s">
        <v>254</v>
      </c>
    </row>
    <row r="21" spans="3:17" x14ac:dyDescent="0.25">
      <c r="C21" t="s">
        <v>24</v>
      </c>
      <c r="E21" t="s">
        <v>217</v>
      </c>
      <c r="Q21" s="17"/>
    </row>
    <row r="22" spans="3:17" x14ac:dyDescent="0.25">
      <c r="C22" t="s">
        <v>11</v>
      </c>
      <c r="E22" t="s">
        <v>16</v>
      </c>
    </row>
    <row r="23" spans="3:17" x14ac:dyDescent="0.25">
      <c r="C23" t="s">
        <v>314</v>
      </c>
      <c r="E23" t="s">
        <v>19</v>
      </c>
      <c r="Q23" s="17"/>
    </row>
    <row r="24" spans="3:17" x14ac:dyDescent="0.25">
      <c r="C24" t="s">
        <v>28</v>
      </c>
      <c r="E24" t="s">
        <v>21</v>
      </c>
    </row>
    <row r="25" spans="3:17" x14ac:dyDescent="0.25">
      <c r="C25" t="s">
        <v>253</v>
      </c>
    </row>
    <row r="26" spans="3:17" x14ac:dyDescent="0.25">
      <c r="C26" t="s">
        <v>261</v>
      </c>
    </row>
    <row r="27" spans="3:17" x14ac:dyDescent="0.25">
      <c r="C27" t="s">
        <v>16</v>
      </c>
    </row>
    <row r="28" spans="3:17" x14ac:dyDescent="0.25">
      <c r="C28" t="s">
        <v>29</v>
      </c>
    </row>
    <row r="29" spans="3:17" x14ac:dyDescent="0.25">
      <c r="C29" t="s">
        <v>30</v>
      </c>
    </row>
    <row r="30" spans="3:17" x14ac:dyDescent="0.25">
      <c r="C30" t="s">
        <v>228</v>
      </c>
    </row>
    <row r="31" spans="3:17" x14ac:dyDescent="0.25">
      <c r="C31" t="s">
        <v>155</v>
      </c>
      <c r="E31" t="s">
        <v>23</v>
      </c>
    </row>
    <row r="32" spans="3:17" x14ac:dyDescent="0.25">
      <c r="C32" t="s">
        <v>310</v>
      </c>
      <c r="E32" t="s">
        <v>26</v>
      </c>
    </row>
    <row r="33" spans="3:5" x14ac:dyDescent="0.25">
      <c r="C33" t="s">
        <v>62</v>
      </c>
      <c r="E33" t="s">
        <v>25</v>
      </c>
    </row>
    <row r="34" spans="3:5" x14ac:dyDescent="0.25">
      <c r="C34" t="s">
        <v>31</v>
      </c>
    </row>
    <row r="35" spans="3:5" x14ac:dyDescent="0.25">
      <c r="C35" t="s">
        <v>54</v>
      </c>
    </row>
    <row r="36" spans="3:5" x14ac:dyDescent="0.25">
      <c r="C36" t="s">
        <v>32</v>
      </c>
    </row>
    <row r="37" spans="3:5" x14ac:dyDescent="0.25">
      <c r="C37" t="s">
        <v>55</v>
      </c>
    </row>
    <row r="38" spans="3:5" x14ac:dyDescent="0.25">
      <c r="C38" t="s">
        <v>33</v>
      </c>
    </row>
    <row r="39" spans="3:5" x14ac:dyDescent="0.25">
      <c r="C39" t="s">
        <v>146</v>
      </c>
    </row>
    <row r="40" spans="3:5" x14ac:dyDescent="0.25">
      <c r="C40" t="s">
        <v>298</v>
      </c>
    </row>
    <row r="41" spans="3:5" x14ac:dyDescent="0.25">
      <c r="C41" t="s">
        <v>284</v>
      </c>
    </row>
    <row r="42" spans="3:5" x14ac:dyDescent="0.25">
      <c r="C42" t="s">
        <v>34</v>
      </c>
    </row>
  </sheetData>
  <sortState xmlns:xlrd2="http://schemas.microsoft.com/office/spreadsheetml/2017/richdata2" ref="E7:E29">
    <sortCondition ref="E29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5" ma:contentTypeDescription="Create a new document." ma:contentTypeScope="" ma:versionID="17ff321a80218994a745bce2959e1511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f916b85d887a886f05ce770a7119fa5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975176-D2A8-4C2E-9C90-A92815E321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34E13B-1B75-42F5-AB5C-E04BD1EE58EB}">
  <ds:schemaRefs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2eed4679-0416-48da-a53f-b1fed0e368aa"/>
    <ds:schemaRef ds:uri="http://schemas.microsoft.com/office/2006/metadata/properties"/>
    <ds:schemaRef ds:uri="http://schemas.microsoft.com/office/2006/documentManagement/types"/>
    <ds:schemaRef ds:uri="685b8dc9-ced7-4178-970d-47f4639756be"/>
  </ds:schemaRefs>
</ds:datastoreItem>
</file>

<file path=customXml/itemProps3.xml><?xml version="1.0" encoding="utf-8"?>
<ds:datastoreItem xmlns:ds="http://schemas.openxmlformats.org/officeDocument/2006/customXml" ds:itemID="{79EE02D8-96C9-4EF6-8100-6352BE6C8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 Status Report</vt:lpstr>
      <vt:lpstr>Email Notifications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Sham Brakhas</cp:lastModifiedBy>
  <dcterms:created xsi:type="dcterms:W3CDTF">2024-08-20T17:34:49Z</dcterms:created>
  <dcterms:modified xsi:type="dcterms:W3CDTF">2025-10-17T14:24:09Z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