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ffersonlab-my.sharepoint.com/personal/hundley_jlab_org/Documents/Sub PO Processing_TSH/Accrual Processing_TSH/FY 26/"/>
    </mc:Choice>
  </mc:AlternateContent>
  <xr:revisionPtr revIDLastSave="0" documentId="8_{E781C3E5-A641-49CB-8455-F213AE8E927F}" xr6:coauthVersionLast="36" xr6:coauthVersionMax="36" xr10:uidLastSave="{00000000-0000-0000-0000-000000000000}"/>
  <bookViews>
    <workbookView xWindow="0" yWindow="0" windowWidth="23040" windowHeight="7824" xr2:uid="{36CFC118-9258-4154-AF91-77F3333D3FEC}"/>
  </bookViews>
  <sheets>
    <sheet name="24-D0253E 11 14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L20" i="1"/>
  <c r="E20" i="1"/>
  <c r="H18" i="1"/>
  <c r="J18" i="1" s="1"/>
  <c r="P18" i="1" s="1"/>
  <c r="H17" i="1"/>
  <c r="H20" i="1" s="1"/>
  <c r="H16" i="1"/>
  <c r="J16" i="1" s="1"/>
  <c r="P16" i="1" l="1"/>
  <c r="J17" i="1"/>
  <c r="P17" i="1" s="1"/>
  <c r="P20" i="1" l="1"/>
  <c r="J20" i="1"/>
</calcChain>
</file>

<file path=xl/sharedStrings.xml><?xml version="1.0" encoding="utf-8"?>
<sst xmlns="http://schemas.openxmlformats.org/spreadsheetml/2006/main" count="41" uniqueCount="26">
  <si>
    <t>JSA / Jefferson Lab - DOE</t>
  </si>
  <si>
    <t>Data Entry Update Subcontract PO Percent Complete</t>
  </si>
  <si>
    <t>Appendix B</t>
  </si>
  <si>
    <t>Vendor Name</t>
  </si>
  <si>
    <t>SYRACUSE UNIVERSITY</t>
  </si>
  <si>
    <t>Percent complete thru</t>
  </si>
  <si>
    <t>(Date)</t>
  </si>
  <si>
    <t>PO Number</t>
  </si>
  <si>
    <t>24-D0253</t>
  </si>
  <si>
    <t>OR</t>
  </si>
  <si>
    <t xml:space="preserve">Status Update ID </t>
  </si>
  <si>
    <t>24-D0253E</t>
  </si>
  <si>
    <t>Invoice Number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</si>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</sst>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14" fontId="3" fillId="0" borderId="1" xfId="0" quotePrefix="1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1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10" fontId="3" fillId="0" borderId="1" xfId="1" applyNumberFormat="1" applyFont="1" applyBorder="1" applyProtection="1">
      <protection locked="0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7ACE5-421F-4440-A811-235EFD72F8B8}">
  <sheetPr>
    <pageSetUpPr fitToPage="1"/>
  </sheetPr>
  <dimension ref="A1:T28"/>
  <sheetViews>
    <sheetView tabSelected="1" topLeftCell="A13" workbookViewId="0">
      <selection activeCell="C8" sqref="C8"/>
    </sheetView>
  </sheetViews>
  <sheetFormatPr defaultRowHeight="13.2" x14ac:dyDescent="0.25"/>
  <cols>
    <col min="2" max="2" width="3.5546875" customWidth="1"/>
    <col min="3" max="3" width="9.8867187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6" customWidth="1"/>
    <col min="8" max="8" width="11.44140625" customWidth="1"/>
    <col min="9" max="9" width="4.6640625" style="6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9.88671875" bestFit="1" customWidth="1"/>
  </cols>
  <sheetData>
    <row r="1" spans="1:2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20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20" ht="21" customHeight="1" x14ac:dyDescent="0.25">
      <c r="A6" t="s">
        <v>3</v>
      </c>
      <c r="C6" s="3" t="s">
        <v>4</v>
      </c>
      <c r="D6" s="3"/>
      <c r="E6" s="3"/>
      <c r="F6" s="3"/>
      <c r="G6" s="4"/>
      <c r="H6" s="3"/>
      <c r="I6" s="4"/>
      <c r="K6" t="s">
        <v>5</v>
      </c>
      <c r="N6" s="5">
        <v>45985</v>
      </c>
    </row>
    <row r="7" spans="1:20" ht="24.75" customHeight="1" x14ac:dyDescent="0.25">
      <c r="N7" s="6" t="s">
        <v>6</v>
      </c>
    </row>
    <row r="8" spans="1:20" x14ac:dyDescent="0.25">
      <c r="A8" t="s">
        <v>7</v>
      </c>
      <c r="C8" s="3" t="s">
        <v>8</v>
      </c>
      <c r="D8" s="3"/>
      <c r="E8" s="3"/>
      <c r="F8" s="3"/>
      <c r="G8" s="4"/>
      <c r="L8" s="7" t="s">
        <v>9</v>
      </c>
    </row>
    <row r="9" spans="1:20" x14ac:dyDescent="0.25">
      <c r="C9" s="8"/>
      <c r="D9" s="8"/>
      <c r="E9" s="8"/>
      <c r="F9" s="8"/>
      <c r="G9" s="9"/>
      <c r="L9" s="10"/>
    </row>
    <row r="10" spans="1:20" ht="39.6" x14ac:dyDescent="0.25">
      <c r="A10" s="11" t="s">
        <v>10</v>
      </c>
      <c r="C10" s="3" t="s">
        <v>11</v>
      </c>
      <c r="D10" s="3"/>
      <c r="E10" s="3"/>
      <c r="F10" s="3"/>
      <c r="G10" s="4"/>
      <c r="K10" s="10" t="s">
        <v>12</v>
      </c>
      <c r="L10" s="10"/>
      <c r="N10" s="12"/>
    </row>
    <row r="11" spans="1:20" x14ac:dyDescent="0.25">
      <c r="C11" s="8"/>
      <c r="D11" s="8"/>
      <c r="E11" s="8"/>
      <c r="F11" s="8"/>
      <c r="G11" s="9"/>
    </row>
    <row r="12" spans="1:20" x14ac:dyDescent="0.25">
      <c r="C12" s="8"/>
      <c r="D12" s="8"/>
      <c r="E12" s="8"/>
      <c r="F12" s="8"/>
      <c r="G12" s="9"/>
    </row>
    <row r="13" spans="1:20" x14ac:dyDescent="0.25">
      <c r="L13" s="6"/>
    </row>
    <row r="14" spans="1:20" x14ac:dyDescent="0.25">
      <c r="J14" s="6"/>
    </row>
    <row r="15" spans="1:20" s="14" customFormat="1" ht="54" customHeight="1" x14ac:dyDescent="0.25">
      <c r="A15" s="13" t="s">
        <v>13</v>
      </c>
      <c r="C15" s="13" t="s">
        <v>14</v>
      </c>
      <c r="D15" s="15"/>
      <c r="E15" s="13" t="s">
        <v>15</v>
      </c>
      <c r="F15" s="15"/>
      <c r="G15" s="16" t="s">
        <v>16</v>
      </c>
      <c r="H15" s="17" t="s">
        <v>17</v>
      </c>
      <c r="I15" s="18"/>
      <c r="J15" s="19" t="s">
        <v>17</v>
      </c>
      <c r="K15" s="15" t="s">
        <v>18</v>
      </c>
      <c r="L15" s="13" t="s">
        <v>19</v>
      </c>
      <c r="M15" s="15" t="s">
        <v>18</v>
      </c>
      <c r="N15" s="13" t="s">
        <v>20</v>
      </c>
      <c r="O15" s="15" t="s">
        <v>16</v>
      </c>
      <c r="P15" s="13" t="s">
        <v>21</v>
      </c>
    </row>
    <row r="16" spans="1:20" ht="47.25" customHeight="1" x14ac:dyDescent="0.25">
      <c r="A16" s="3">
        <v>1</v>
      </c>
      <c r="C16" s="20">
        <v>1</v>
      </c>
      <c r="D16" s="21" t="s">
        <v>22</v>
      </c>
      <c r="E16" s="22">
        <v>62790</v>
      </c>
      <c r="F16" s="8"/>
      <c r="G16" s="16" t="s">
        <v>16</v>
      </c>
      <c r="H16" s="23">
        <f t="shared" ref="H16" si="0">C16*E16</f>
        <v>62790</v>
      </c>
      <c r="I16" s="24"/>
      <c r="J16" s="25">
        <f t="shared" ref="J16" si="1">+H16</f>
        <v>62790</v>
      </c>
      <c r="K16" s="26" t="s">
        <v>18</v>
      </c>
      <c r="L16" s="23">
        <v>0</v>
      </c>
      <c r="M16" s="26"/>
      <c r="N16" s="23">
        <v>62790</v>
      </c>
      <c r="O16" s="26" t="s">
        <v>16</v>
      </c>
      <c r="P16" s="27">
        <f t="shared" ref="P16:P18" si="2">+J16-L16-N16</f>
        <v>0</v>
      </c>
      <c r="R16" s="28"/>
      <c r="S16" s="28"/>
      <c r="T16" s="28"/>
    </row>
    <row r="17" spans="1:20" ht="47.25" customHeight="1" x14ac:dyDescent="0.25">
      <c r="A17" s="3">
        <v>2</v>
      </c>
      <c r="C17" s="20">
        <v>1</v>
      </c>
      <c r="D17" s="21" t="s">
        <v>22</v>
      </c>
      <c r="E17" s="22">
        <v>10465</v>
      </c>
      <c r="F17" s="8"/>
      <c r="G17" s="16" t="s">
        <v>16</v>
      </c>
      <c r="H17" s="23">
        <f>C17*E17</f>
        <v>10465</v>
      </c>
      <c r="I17" s="24"/>
      <c r="J17" s="25">
        <f>+H17</f>
        <v>10465</v>
      </c>
      <c r="K17" s="26" t="s">
        <v>18</v>
      </c>
      <c r="L17" s="23">
        <v>0</v>
      </c>
      <c r="M17" s="26"/>
      <c r="N17" s="23">
        <v>10465</v>
      </c>
      <c r="O17" s="26" t="s">
        <v>16</v>
      </c>
      <c r="P17" s="27">
        <f>+J17-L17-N17</f>
        <v>0</v>
      </c>
      <c r="R17" s="28"/>
      <c r="S17" s="28"/>
      <c r="T17" s="28"/>
    </row>
    <row r="18" spans="1:20" ht="47.25" customHeight="1" x14ac:dyDescent="0.25">
      <c r="A18" s="3">
        <v>3</v>
      </c>
      <c r="C18" s="29">
        <v>1</v>
      </c>
      <c r="D18" s="21" t="s">
        <v>22</v>
      </c>
      <c r="E18" s="22">
        <v>41860</v>
      </c>
      <c r="F18" s="8"/>
      <c r="G18" s="16" t="s">
        <v>16</v>
      </c>
      <c r="H18" s="23">
        <f>C18*E18</f>
        <v>41860</v>
      </c>
      <c r="I18" s="24"/>
      <c r="J18" s="25">
        <f>+H18</f>
        <v>41860</v>
      </c>
      <c r="K18" s="26" t="s">
        <v>18</v>
      </c>
      <c r="L18" s="23">
        <v>0</v>
      </c>
      <c r="M18" s="26"/>
      <c r="N18" s="23">
        <v>0</v>
      </c>
      <c r="O18" s="26" t="s">
        <v>16</v>
      </c>
      <c r="P18" s="27">
        <f t="shared" si="2"/>
        <v>41860</v>
      </c>
      <c r="R18" s="28"/>
      <c r="S18" s="28"/>
      <c r="T18" s="28"/>
    </row>
    <row r="20" spans="1:20" x14ac:dyDescent="0.25">
      <c r="E20" s="30">
        <f>SUM(E16:E18)</f>
        <v>115115</v>
      </c>
      <c r="F20" s="7"/>
      <c r="G20" s="31"/>
      <c r="H20" s="30">
        <f>SUM(H16:H18)</f>
        <v>115115</v>
      </c>
      <c r="I20" s="31"/>
      <c r="J20" s="30">
        <f>SUM(J16:J18)</f>
        <v>115115</v>
      </c>
      <c r="K20" s="7"/>
      <c r="L20" s="30">
        <f>SUM(L16:L18)</f>
        <v>0</v>
      </c>
      <c r="M20" s="7"/>
      <c r="N20" s="30">
        <f>SUM(N16:N18)</f>
        <v>73255</v>
      </c>
      <c r="O20" s="7"/>
      <c r="P20" s="30">
        <f>SUM(P16:P18)</f>
        <v>41860</v>
      </c>
    </row>
    <row r="22" spans="1:20" ht="21" customHeight="1" x14ac:dyDescent="0.25">
      <c r="A22" s="10" t="s">
        <v>23</v>
      </c>
      <c r="G22" s="8"/>
      <c r="H22" s="8"/>
      <c r="I22" s="8"/>
      <c r="J22" s="32"/>
      <c r="K22" s="8"/>
      <c r="L22" s="8"/>
      <c r="M22" s="8"/>
      <c r="N22" s="8"/>
    </row>
    <row r="23" spans="1:20" ht="23.25" customHeight="1" x14ac:dyDescent="0.25">
      <c r="G23"/>
      <c r="I23"/>
      <c r="J23" s="33"/>
      <c r="N23" s="33" t="s">
        <v>24</v>
      </c>
    </row>
    <row r="24" spans="1:20" ht="23.25" customHeight="1" x14ac:dyDescent="0.25">
      <c r="G24"/>
      <c r="I24"/>
      <c r="J24" s="33"/>
      <c r="N24" s="33"/>
    </row>
    <row r="25" spans="1:20" x14ac:dyDescent="0.25">
      <c r="A25" s="10" t="s">
        <v>25</v>
      </c>
      <c r="G25"/>
      <c r="H25" s="8"/>
      <c r="I25" s="8"/>
      <c r="J25" s="32"/>
      <c r="K25" s="8"/>
      <c r="L25" s="8"/>
      <c r="M25" s="8"/>
      <c r="N25" s="8"/>
    </row>
    <row r="26" spans="1:20" x14ac:dyDescent="0.25">
      <c r="N26" s="33" t="s">
        <v>24</v>
      </c>
    </row>
    <row r="28" spans="1:20" ht="22.8" x14ac:dyDescent="0.4">
      <c r="C28" s="34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77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e1d46bcf32a627f8c35448260896b309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929b94bc958b34fc2a6654f7c736268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77027C30-3BBC-4BE4-8313-DBAB0F1FC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727830-E454-4A3A-9098-16135B926F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EDF097-8EF2-4FBD-BDFD-7E4B34EA441E}">
  <ds:schemaRefs>
    <ds:schemaRef ds:uri="2eed4679-0416-48da-a53f-b1fed0e368aa"/>
    <ds:schemaRef ds:uri="685b8dc9-ced7-4178-970d-47f4639756be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24-D0253E 11 14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2025-11-14T16:51:22Z</dcterms:created>
  <dcterms:modified xsi:type="dcterms:W3CDTF">2025-11-14T16:51:36Z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