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FFF1C00A-F1DD-4FEF-9421-E7FDC8C029C6}" xr6:coauthVersionLast="36" xr6:coauthVersionMax="36" xr10:uidLastSave="{00000000-0000-0000-0000-000000000000}"/>
  <bookViews>
    <workbookView xWindow="0" yWindow="0" windowWidth="23040" windowHeight="7824" xr2:uid="{5C05D6E4-6B21-4E53-91F6-DCAB34FD0777}"/>
  </bookViews>
  <sheets>
    <sheet name="22C126207A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/>
  <c r="E18" i="1"/>
  <c r="H16" i="1"/>
  <c r="H18" i="1" s="1"/>
  <c r="J16" i="1" l="1"/>
  <c r="J18" i="1" l="1"/>
  <c r="P16" i="1"/>
  <c r="P18" i="1" s="1"/>
</calcChain>
</file>

<file path=xl/sharedStrings.xml><?xml version="1.0" encoding="utf-8"?>
<sst xmlns="http://schemas.openxmlformats.org/spreadsheetml/2006/main" count="35" uniqueCount="28">
  <si>
    <t>JSA / Jefferson Lab - DOE</t>
  </si>
  <si>
    <t>Data Entry Update Subcontract PO Percent Complete</t>
  </si>
  <si>
    <t>Appendix B</t>
  </si>
  <si>
    <t xml:space="preserve"> </t>
  </si>
  <si>
    <t>Vendor Name</t>
  </si>
  <si>
    <t>HILL-BAKER JOINT VENTURE</t>
  </si>
  <si>
    <t>Percent complete thru</t>
  </si>
  <si>
    <t>(Date)</t>
  </si>
  <si>
    <t>PO Number</t>
  </si>
  <si>
    <t>22C1262007</t>
  </si>
  <si>
    <t>OR</t>
  </si>
  <si>
    <t xml:space="preserve">Status Update ID </t>
  </si>
  <si>
    <t>22C126207A</t>
  </si>
  <si>
    <t>Invoice Number</t>
  </si>
  <si>
    <t>W3869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</si>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</sst>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4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5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3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DA43-EED7-4956-9B0E-68050D0A2819}">
  <sheetPr>
    <pageSetUpPr fitToPage="1"/>
  </sheetPr>
  <dimension ref="A1:T27"/>
  <sheetViews>
    <sheetView tabSelected="1" workbookViewId="0">
      <selection activeCell="R8" sqref="R8"/>
    </sheetView>
  </sheetViews>
  <sheetFormatPr defaultRowHeight="13.2" x14ac:dyDescent="0.25"/>
  <cols>
    <col min="2" max="2" width="3.5546875" customWidth="1"/>
    <col min="3" max="3" width="9.664062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12.44140625" customWidth="1"/>
    <col min="19" max="19" width="11.44140625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N5" t="s">
        <v>3</v>
      </c>
    </row>
    <row r="6" spans="1:20" ht="21" customHeight="1" x14ac:dyDescent="0.25">
      <c r="A6" t="s">
        <v>4</v>
      </c>
      <c r="C6" s="3" t="s">
        <v>5</v>
      </c>
      <c r="D6" s="3"/>
      <c r="E6" s="3"/>
      <c r="F6" s="3"/>
      <c r="G6" s="4"/>
      <c r="H6" s="3"/>
      <c r="I6" s="4"/>
      <c r="K6" t="s">
        <v>6</v>
      </c>
      <c r="N6" s="5">
        <v>45985</v>
      </c>
    </row>
    <row r="7" spans="1:20" ht="24.75" customHeight="1" x14ac:dyDescent="0.25">
      <c r="N7" s="6" t="s">
        <v>7</v>
      </c>
    </row>
    <row r="8" spans="1:20" x14ac:dyDescent="0.25">
      <c r="A8" t="s">
        <v>8</v>
      </c>
      <c r="C8" s="3" t="s">
        <v>9</v>
      </c>
      <c r="D8" s="3"/>
      <c r="E8" s="3"/>
      <c r="F8" s="3"/>
      <c r="G8" s="4"/>
      <c r="L8" s="7" t="s">
        <v>10</v>
      </c>
    </row>
    <row r="9" spans="1:20" x14ac:dyDescent="0.25">
      <c r="C9" s="8"/>
      <c r="D9" s="8"/>
      <c r="E9" s="8"/>
      <c r="F9" s="8"/>
      <c r="G9" s="9"/>
      <c r="L9" s="10"/>
    </row>
    <row r="10" spans="1:20" ht="40.200000000000003" x14ac:dyDescent="0.3">
      <c r="A10" s="11" t="s">
        <v>11</v>
      </c>
      <c r="C10" s="3" t="s">
        <v>12</v>
      </c>
      <c r="D10" s="3"/>
      <c r="E10" s="3"/>
      <c r="F10" s="3"/>
      <c r="G10" s="4"/>
      <c r="K10" s="10" t="s">
        <v>13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14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15</v>
      </c>
      <c r="C15" s="13" t="s">
        <v>16</v>
      </c>
      <c r="D15" s="15"/>
      <c r="E15" s="13" t="s">
        <v>17</v>
      </c>
      <c r="F15" s="15"/>
      <c r="G15" s="16" t="s">
        <v>18</v>
      </c>
      <c r="H15" s="17" t="s">
        <v>19</v>
      </c>
      <c r="I15" s="18"/>
      <c r="J15" s="19" t="s">
        <v>19</v>
      </c>
      <c r="K15" s="15" t="s">
        <v>20</v>
      </c>
      <c r="L15" s="13" t="s">
        <v>21</v>
      </c>
      <c r="M15" s="15" t="s">
        <v>20</v>
      </c>
      <c r="N15" s="13" t="s">
        <v>22</v>
      </c>
      <c r="O15" s="15" t="s">
        <v>18</v>
      </c>
      <c r="P15" s="13" t="s">
        <v>23</v>
      </c>
    </row>
    <row r="16" spans="1:20" ht="47.25" customHeight="1" x14ac:dyDescent="0.25">
      <c r="A16" s="3">
        <v>1</v>
      </c>
      <c r="C16" s="20">
        <v>5.2900000000000003E-2</v>
      </c>
      <c r="D16" s="21" t="s">
        <v>24</v>
      </c>
      <c r="E16" s="22">
        <v>639822.26</v>
      </c>
      <c r="F16" s="8"/>
      <c r="G16" s="16" t="s">
        <v>18</v>
      </c>
      <c r="H16" s="23">
        <f>ROUND(C16*E16,2)</f>
        <v>33846.6</v>
      </c>
      <c r="I16" s="24"/>
      <c r="J16" s="25">
        <f>+H16</f>
        <v>33846.6</v>
      </c>
      <c r="K16" s="26" t="s">
        <v>20</v>
      </c>
      <c r="L16" s="23">
        <v>0</v>
      </c>
      <c r="M16" s="26"/>
      <c r="N16" s="23">
        <v>0</v>
      </c>
      <c r="O16" s="26" t="s">
        <v>18</v>
      </c>
      <c r="P16" s="27">
        <f>+J16-L16-N16</f>
        <v>33846.6</v>
      </c>
      <c r="R16" s="28"/>
      <c r="S16" s="28"/>
      <c r="T16" s="28"/>
    </row>
    <row r="17" spans="1:18" x14ac:dyDescent="0.25">
      <c r="R17" s="28"/>
    </row>
    <row r="18" spans="1:18" x14ac:dyDescent="0.25">
      <c r="E18" s="29">
        <f>SUM(E16:E16)</f>
        <v>639822.26</v>
      </c>
      <c r="F18" s="7"/>
      <c r="G18" s="30"/>
      <c r="H18" s="29">
        <f>SUM(H16:H16)</f>
        <v>33846.6</v>
      </c>
      <c r="I18" s="30"/>
      <c r="J18" s="29">
        <f>SUM(J16:J16)</f>
        <v>33846.6</v>
      </c>
      <c r="K18" s="7"/>
      <c r="L18" s="29">
        <f>SUM(L16:L16)</f>
        <v>0</v>
      </c>
      <c r="M18" s="7"/>
      <c r="N18" s="29">
        <f>SUM(N16:N16)</f>
        <v>0</v>
      </c>
      <c r="O18" s="7"/>
      <c r="P18" s="29">
        <f>SUM(P16:P16)</f>
        <v>33846.6</v>
      </c>
    </row>
    <row r="20" spans="1:18" ht="21" customHeight="1" x14ac:dyDescent="0.25">
      <c r="A20" s="10" t="s">
        <v>25</v>
      </c>
      <c r="G20" s="8"/>
      <c r="H20" s="8"/>
      <c r="I20" s="8"/>
      <c r="J20" s="31"/>
      <c r="K20" s="8"/>
      <c r="L20" s="8"/>
      <c r="M20" s="8"/>
      <c r="N20" s="8"/>
    </row>
    <row r="21" spans="1:18" ht="23.25" customHeight="1" x14ac:dyDescent="0.25">
      <c r="G21"/>
      <c r="I21"/>
      <c r="J21" s="32"/>
      <c r="N21" s="32" t="s">
        <v>26</v>
      </c>
    </row>
    <row r="22" spans="1:18" ht="23.25" customHeight="1" x14ac:dyDescent="0.25">
      <c r="G22"/>
      <c r="I22"/>
      <c r="J22" s="32"/>
      <c r="N22" s="32"/>
    </row>
    <row r="23" spans="1:18" x14ac:dyDescent="0.25">
      <c r="A23" s="10" t="s">
        <v>27</v>
      </c>
      <c r="G23"/>
      <c r="H23" s="8"/>
      <c r="I23" s="8"/>
      <c r="J23" s="31"/>
      <c r="K23" s="8"/>
      <c r="L23" s="8"/>
      <c r="M23" s="8"/>
      <c r="N23" s="8"/>
    </row>
    <row r="24" spans="1:18" x14ac:dyDescent="0.25">
      <c r="N24" s="32" t="s">
        <v>26</v>
      </c>
    </row>
    <row r="26" spans="1:18" ht="17.399999999999999" x14ac:dyDescent="0.3">
      <c r="C26" s="33"/>
    </row>
    <row r="27" spans="1:18" ht="17.399999999999999" x14ac:dyDescent="0.3">
      <c r="C27" s="33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65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05CD4156-3B7D-4D80-A6F4-EA86DE823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A5AB59-6BFB-43D9-B61C-F78B3FA6FA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78C8E-92C7-4E61-B9D3-440149F71961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685b8dc9-ced7-4178-970d-47f4639756be"/>
    <ds:schemaRef ds:uri="2eed4679-0416-48da-a53f-b1fed0e368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22C126207A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2025-11-14T18:49:16Z</dcterms:created>
  <dcterms:modified xsi:type="dcterms:W3CDTF">2025-11-14T18:49:35Z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