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3CB8D1FC-1A32-4499-A3D4-F6022BD8385F}" xr6:coauthVersionLast="36" xr6:coauthVersionMax="36" xr10:uidLastSave="{00000000-0000-0000-0000-000000000000}"/>
  <bookViews>
    <workbookView xWindow="0" yWindow="0" windowWidth="23040" windowHeight="7824" xr2:uid="{64CC4C52-1024-4671-8AF1-8F2D1DA1F695}"/>
  </bookViews>
  <sheets>
    <sheet name="25-C0301K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L18" i="1"/>
  <c r="E18" i="1"/>
  <c r="H16" i="1"/>
  <c r="H18" i="1" s="1"/>
  <c r="J16" i="1" l="1"/>
  <c r="J18" i="1" l="1"/>
  <c r="P16" i="1"/>
  <c r="P18" i="1" s="1"/>
</calcChain>
</file>

<file path=xl/sharedStrings.xml><?xml version="1.0" encoding="utf-8"?>
<sst xmlns="http://schemas.openxmlformats.org/spreadsheetml/2006/main" count="33" uniqueCount="26">
  <si>
    <t>JSA / Jefferson Lab - DOE</t>
  </si>
  <si>
    <t>Data Entry Update Subcontract PO Percent Complete</t>
  </si>
  <si>
    <t>Appendix B</t>
  </si>
  <si>
    <t>Vendor Name</t>
  </si>
  <si>
    <t>MASSACHUSETTS INST OF TEC</t>
  </si>
  <si>
    <t>Percent complete thru</t>
  </si>
  <si>
    <t>(Date)</t>
  </si>
  <si>
    <t>PO Number</t>
  </si>
  <si>
    <t>25-C0301</t>
  </si>
  <si>
    <t>OR</t>
  </si>
  <si>
    <t xml:space="preserve">Status Update ID </t>
  </si>
  <si>
    <t>25-C0301K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</si>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</sst>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2908-EDDA-406D-B00F-2F8394C5CB42}">
  <sheetPr>
    <pageSetUpPr fitToPage="1"/>
  </sheetPr>
  <dimension ref="A1:T26"/>
  <sheetViews>
    <sheetView tabSelected="1" topLeftCell="A10" workbookViewId="0">
      <selection activeCell="R16" sqref="R16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10.1093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>
        <v>370932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0.5</v>
      </c>
      <c r="D16" s="21" t="s">
        <v>22</v>
      </c>
      <c r="E16" s="22">
        <v>362862</v>
      </c>
      <c r="F16" s="8"/>
      <c r="G16" s="16" t="s">
        <v>16</v>
      </c>
      <c r="H16" s="23">
        <f>ROUND(C16*E16,2)</f>
        <v>181431</v>
      </c>
      <c r="I16" s="24"/>
      <c r="J16" s="25">
        <f t="shared" ref="J16" si="0">+H16</f>
        <v>181431</v>
      </c>
      <c r="K16" s="26" t="s">
        <v>18</v>
      </c>
      <c r="L16" s="23">
        <v>0</v>
      </c>
      <c r="M16" s="26"/>
      <c r="N16" s="23">
        <v>165236.82999999999</v>
      </c>
      <c r="O16" s="26" t="s">
        <v>16</v>
      </c>
      <c r="P16" s="27">
        <f t="shared" ref="P16" si="1">+J16-L16-N16</f>
        <v>16194.170000000013</v>
      </c>
      <c r="R16" s="28"/>
      <c r="S16" s="28"/>
      <c r="T16" s="28"/>
    </row>
    <row r="18" spans="1:17" x14ac:dyDescent="0.25">
      <c r="E18" s="29">
        <f>SUM(E16:E16)</f>
        <v>362862</v>
      </c>
      <c r="F18" s="29"/>
      <c r="G18" s="29"/>
      <c r="H18" s="29">
        <f>SUM(H16:H16)</f>
        <v>181431</v>
      </c>
      <c r="I18" s="29"/>
      <c r="J18" s="29">
        <f>SUM(J16:J16)</f>
        <v>181431</v>
      </c>
      <c r="K18" s="29"/>
      <c r="L18" s="29">
        <f>SUM(L16:L16)</f>
        <v>0</v>
      </c>
      <c r="M18" s="29"/>
      <c r="N18" s="29">
        <f>SUM(N16:N16)</f>
        <v>165236.82999999999</v>
      </c>
      <c r="O18" s="29"/>
      <c r="P18" s="29">
        <f>SUM(P16:P16)</f>
        <v>16194.170000000013</v>
      </c>
      <c r="Q18" s="29"/>
    </row>
    <row r="20" spans="1:17" ht="21" customHeight="1" x14ac:dyDescent="0.25">
      <c r="A20" s="10" t="s">
        <v>23</v>
      </c>
      <c r="G20" s="8"/>
      <c r="H20" s="8"/>
      <c r="I20" s="8"/>
      <c r="J20" s="30"/>
      <c r="K20" s="8"/>
      <c r="L20" s="8"/>
      <c r="M20" s="8"/>
      <c r="N20" s="8"/>
    </row>
    <row r="21" spans="1:17" ht="23.25" customHeight="1" x14ac:dyDescent="0.25">
      <c r="G21"/>
      <c r="I21"/>
      <c r="J21" s="31"/>
      <c r="N21" s="31" t="s">
        <v>24</v>
      </c>
    </row>
    <row r="22" spans="1:17" ht="23.25" customHeight="1" x14ac:dyDescent="0.25">
      <c r="E22" s="32"/>
      <c r="G22"/>
      <c r="I22"/>
      <c r="J22" s="31"/>
      <c r="N22" s="31"/>
    </row>
    <row r="23" spans="1:17" x14ac:dyDescent="0.25">
      <c r="A23" s="10" t="s">
        <v>25</v>
      </c>
      <c r="G23"/>
      <c r="H23" s="8"/>
      <c r="I23" s="8"/>
      <c r="J23" s="30"/>
      <c r="K23" s="8"/>
      <c r="L23" s="8"/>
      <c r="M23" s="8"/>
      <c r="N23" s="8"/>
    </row>
    <row r="24" spans="1:17" x14ac:dyDescent="0.25">
      <c r="N24" s="31" t="s">
        <v>24</v>
      </c>
    </row>
    <row r="26" spans="1:17" ht="22.8" x14ac:dyDescent="0.4">
      <c r="C26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63C2C742-443A-4C4A-8C96-04B0DA022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DE3FC1-E551-4706-9886-E9DD2C1EC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083852-AC2E-496E-AAEC-3968EFC76CB1}">
  <ds:schemaRefs>
    <ds:schemaRef ds:uri="http://purl.org/dc/terms/"/>
    <ds:schemaRef ds:uri="http://schemas.openxmlformats.org/package/2006/metadata/core-properties"/>
    <ds:schemaRef ds:uri="685b8dc9-ced7-4178-970d-47f4639756be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eed4679-0416-48da-a53f-b1fed0e368a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25-C0301K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2025-11-18T16:28:04Z</dcterms:created>
  <dcterms:modified xsi:type="dcterms:W3CDTF">2025-11-18T16:28:29Z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