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A1504D4E-3B8F-48C8-80E3-6118945F8F53}" xr6:coauthVersionLast="36" xr6:coauthVersionMax="36" xr10:uidLastSave="{00000000-0000-0000-0000-000000000000}"/>
  <bookViews>
    <workbookView xWindow="0" yWindow="0" windowWidth="23040" windowHeight="7824" xr2:uid="{321E8D7A-A895-4BA4-8BE0-C3AF941F7196}"/>
  </bookViews>
  <sheets>
    <sheet name="25-C1418A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E20" i="1"/>
  <c r="H18" i="1"/>
  <c r="J18" i="1" s="1"/>
  <c r="P18" i="1" s="1"/>
  <c r="H17" i="1"/>
  <c r="J17" i="1" s="1"/>
  <c r="P17" i="1" s="1"/>
  <c r="H16" i="1"/>
  <c r="J16" i="1" s="1"/>
  <c r="P16" i="1" l="1"/>
  <c r="P20" i="1" s="1"/>
  <c r="J20" i="1"/>
  <c r="H20" i="1"/>
</calcChain>
</file>

<file path=xl/sharedStrings.xml><?xml version="1.0" encoding="utf-8"?>
<sst xmlns="http://schemas.openxmlformats.org/spreadsheetml/2006/main" count="44" uniqueCount="27">
  <si>
    <t>JSA / Jefferson Lab - DOE</t>
  </si>
  <si>
    <t>Data Entry Update Subcontract PO Percent Complete</t>
  </si>
  <si>
    <t>Appendix B</t>
  </si>
  <si>
    <t>Vendor Name</t>
  </si>
  <si>
    <t>CEA-SACLAY</t>
  </si>
  <si>
    <t>Percent complete thru</t>
  </si>
  <si>
    <t>(Date)</t>
  </si>
  <si>
    <t>PO Number</t>
  </si>
  <si>
    <t>25-C1418</t>
  </si>
  <si>
    <t>OR</t>
  </si>
  <si>
    <t xml:space="preserve">Status Update ID </t>
  </si>
  <si>
    <t>25-C1418A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</si>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</sst>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1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433-680D-4844-90AA-F98362D2F56A}">
  <sheetPr>
    <pageSetUpPr fitToPage="1"/>
  </sheetPr>
  <dimension ref="A1:T28"/>
  <sheetViews>
    <sheetView tabSelected="1" topLeftCell="A13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>
        <v>374218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0.7</v>
      </c>
      <c r="D16" s="21" t="s">
        <v>22</v>
      </c>
      <c r="E16" s="22">
        <v>80000</v>
      </c>
      <c r="F16" s="8"/>
      <c r="G16" s="16" t="s">
        <v>16</v>
      </c>
      <c r="H16" s="23">
        <f t="shared" ref="H16:H18" si="0">ROUND(C16*E16,2)</f>
        <v>56000</v>
      </c>
      <c r="I16" s="24"/>
      <c r="J16" s="25">
        <f t="shared" ref="J16:J18" si="1">+H16</f>
        <v>56000</v>
      </c>
      <c r="K16" s="26" t="s">
        <v>18</v>
      </c>
      <c r="L16" s="23">
        <v>0</v>
      </c>
      <c r="M16" s="26"/>
      <c r="N16" s="23">
        <v>0</v>
      </c>
      <c r="O16" s="26" t="s">
        <v>16</v>
      </c>
      <c r="P16" s="27">
        <f t="shared" ref="P16:P18" si="2">+J16-L16-N16</f>
        <v>56000</v>
      </c>
      <c r="R16" s="28" t="s">
        <v>23</v>
      </c>
      <c r="S16" s="28"/>
      <c r="T16" s="28"/>
    </row>
    <row r="17" spans="1:20" ht="47.25" customHeight="1" x14ac:dyDescent="0.25">
      <c r="A17" s="3">
        <v>2</v>
      </c>
      <c r="C17" s="29">
        <v>0</v>
      </c>
      <c r="D17" s="21" t="s">
        <v>22</v>
      </c>
      <c r="E17" s="22">
        <v>150000</v>
      </c>
      <c r="F17" s="8"/>
      <c r="G17" s="16" t="s">
        <v>16</v>
      </c>
      <c r="H17" s="23">
        <f t="shared" si="0"/>
        <v>0</v>
      </c>
      <c r="I17" s="24"/>
      <c r="J17" s="25">
        <f t="shared" si="1"/>
        <v>0</v>
      </c>
      <c r="K17" s="26" t="s">
        <v>18</v>
      </c>
      <c r="L17" s="23">
        <v>0</v>
      </c>
      <c r="M17" s="26"/>
      <c r="N17" s="23">
        <v>0</v>
      </c>
      <c r="O17" s="26" t="s">
        <v>16</v>
      </c>
      <c r="P17" s="27">
        <f t="shared" si="2"/>
        <v>0</v>
      </c>
      <c r="R17" s="28" t="s">
        <v>23</v>
      </c>
      <c r="S17" s="28"/>
      <c r="T17" s="28"/>
    </row>
    <row r="18" spans="1:20" ht="47.25" customHeight="1" x14ac:dyDescent="0.25">
      <c r="A18" s="3">
        <v>3</v>
      </c>
      <c r="C18" s="29">
        <v>0</v>
      </c>
      <c r="D18" s="21" t="s">
        <v>22</v>
      </c>
      <c r="E18" s="22">
        <v>70000</v>
      </c>
      <c r="F18" s="8"/>
      <c r="G18" s="16" t="s">
        <v>16</v>
      </c>
      <c r="H18" s="23">
        <f t="shared" si="0"/>
        <v>0</v>
      </c>
      <c r="I18" s="24"/>
      <c r="J18" s="25">
        <f t="shared" si="1"/>
        <v>0</v>
      </c>
      <c r="K18" s="26" t="s">
        <v>18</v>
      </c>
      <c r="L18" s="23">
        <v>0</v>
      </c>
      <c r="M18" s="26"/>
      <c r="N18" s="23">
        <v>0</v>
      </c>
      <c r="O18" s="26" t="s">
        <v>16</v>
      </c>
      <c r="P18" s="27">
        <f t="shared" si="2"/>
        <v>0</v>
      </c>
      <c r="R18" s="28" t="s">
        <v>23</v>
      </c>
      <c r="S18" s="28"/>
      <c r="T18" s="28"/>
    </row>
    <row r="20" spans="1:20" x14ac:dyDescent="0.25">
      <c r="E20" s="30">
        <f>SUM(E16:E18)</f>
        <v>300000</v>
      </c>
      <c r="F20" s="30"/>
      <c r="G20" s="30"/>
      <c r="H20" s="30">
        <f>SUM(H16:H18)</f>
        <v>56000</v>
      </c>
      <c r="I20" s="30"/>
      <c r="J20" s="30">
        <f>SUM(J16:J18)</f>
        <v>56000</v>
      </c>
      <c r="K20" s="30"/>
      <c r="L20" s="30">
        <f>SUM(L16:L18)</f>
        <v>0</v>
      </c>
      <c r="M20" s="30"/>
      <c r="N20" s="30">
        <f>SUM(N16:N18)</f>
        <v>0</v>
      </c>
      <c r="O20" s="30"/>
      <c r="P20" s="30">
        <f>SUM(P16:P18)</f>
        <v>56000</v>
      </c>
      <c r="Q20" s="30"/>
    </row>
    <row r="22" spans="1:20" ht="21" customHeight="1" x14ac:dyDescent="0.25">
      <c r="A22" s="10" t="s">
        <v>24</v>
      </c>
      <c r="G22" s="8"/>
      <c r="H22" s="8"/>
      <c r="I22" s="8"/>
      <c r="J22" s="31"/>
      <c r="K22" s="8"/>
      <c r="L22" s="8"/>
      <c r="M22" s="8"/>
      <c r="N22" s="8"/>
    </row>
    <row r="23" spans="1:20" ht="23.25" customHeight="1" x14ac:dyDescent="0.25">
      <c r="G23"/>
      <c r="I23"/>
      <c r="J23" s="32"/>
      <c r="N23" s="32" t="s">
        <v>25</v>
      </c>
    </row>
    <row r="24" spans="1:20" ht="23.25" customHeight="1" x14ac:dyDescent="0.25">
      <c r="E24" s="33"/>
      <c r="G24"/>
      <c r="I24"/>
      <c r="J24" s="32"/>
      <c r="N24" s="32"/>
    </row>
    <row r="25" spans="1:20" x14ac:dyDescent="0.25">
      <c r="A25" s="10" t="s">
        <v>26</v>
      </c>
      <c r="G25"/>
      <c r="H25" s="8"/>
      <c r="I25" s="8"/>
      <c r="J25" s="31"/>
      <c r="K25" s="8"/>
      <c r="L25" s="8"/>
      <c r="M25" s="8"/>
      <c r="N25" s="8"/>
    </row>
    <row r="26" spans="1:20" x14ac:dyDescent="0.25">
      <c r="N26" s="32" t="s">
        <v>25</v>
      </c>
    </row>
    <row r="28" spans="1:20" ht="22.8" x14ac:dyDescent="0.4">
      <c r="C28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8A51684A-C81F-430A-A893-D1EBABA55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92BEB-27F2-4403-8C71-D74444B08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E0B57-C185-4C13-8B13-D338F33450E6}">
  <ds:schemaRefs>
    <ds:schemaRef ds:uri="2eed4679-0416-48da-a53f-b1fed0e368aa"/>
    <ds:schemaRef ds:uri="http://schemas.openxmlformats.org/package/2006/metadata/core-properties"/>
    <ds:schemaRef ds:uri="685b8dc9-ced7-4178-970d-47f4639756b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25-C1418A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2025-11-18T17:09:17Z</dcterms:created>
  <dcterms:modified xsi:type="dcterms:W3CDTF">2025-11-18T17:09:52Z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