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dley\OneDrive - Jefferson Lab\Sub PO Processing_TSH\Accrual Processing_TSH\FY 26\"/>
    </mc:Choice>
  </mc:AlternateContent>
  <xr:revisionPtr revIDLastSave="1" documentId="8_{550E59FB-B981-4B92-9772-6F328D970A56}" xr6:coauthVersionLast="36" xr6:coauthVersionMax="36" xr10:uidLastSave="{FAB4A361-C2A4-48A9-9F25-8CD3BB9B5B2B}"/>
  <bookViews>
    <workbookView xWindow="0" yWindow="0" windowWidth="23040" windowHeight="7824" xr2:uid="{0908D459-37EE-4602-A895-CB11D962D89B}"/>
  </bookViews>
  <sheets>
    <sheet name="25-D0774A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E20" i="1"/>
  <c r="H18" i="1"/>
  <c r="J18" i="1" s="1"/>
  <c r="P18" i="1" s="1"/>
  <c r="H17" i="1"/>
  <c r="J17" i="1" s="1"/>
  <c r="P17" i="1" s="1"/>
  <c r="H16" i="1"/>
  <c r="J16" i="1" s="1"/>
  <c r="P16" i="1" l="1"/>
  <c r="P20" i="1" s="1"/>
  <c r="J20" i="1"/>
  <c r="H20" i="1"/>
</calcChain>
</file>

<file path=xl/sharedStrings.xml><?xml version="1.0" encoding="utf-8"?>
<sst xmlns="http://schemas.openxmlformats.org/spreadsheetml/2006/main" count="44" uniqueCount="27">
  <si>
    <t>JSA / Jefferson Lab - DOE</t>
  </si>
  <si>
    <t>Data Entry Update Subcontract PO Percent Complete</t>
  </si>
  <si>
    <t>Appendix B</t>
  </si>
  <si>
    <t>Vendor Name</t>
  </si>
  <si>
    <t>INNOSYS INC</t>
  </si>
  <si>
    <t>Percent complete thru</t>
  </si>
  <si>
    <t>(Date)</t>
  </si>
  <si>
    <t>PO Number</t>
  </si>
  <si>
    <t>25-D0774</t>
  </si>
  <si>
    <t>OR</t>
  </si>
  <si>
    <t xml:space="preserve">Status Update ID </t>
  </si>
  <si>
    <t>25-D0774A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</si>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</sst>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5" fillId="0" borderId="1" xfId="1" applyNumberFormat="1" applyFont="1" applyBorder="1" applyProtection="1">
      <protection locked="0"/>
    </xf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2C5F-8BBC-4D9A-8143-28853D06DCC9}">
  <sheetPr>
    <pageSetUpPr fitToPage="1"/>
  </sheetPr>
  <dimension ref="A1:T28"/>
  <sheetViews>
    <sheetView tabSelected="1" topLeftCell="A4" workbookViewId="0">
      <selection activeCell="Q10" sqref="Q10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4" customWidth="1"/>
    <col min="8" max="8" width="11.44140625" customWidth="1"/>
    <col min="9" max="9" width="4.6640625" style="4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0" ht="15.6" x14ac:dyDescent="0.3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20" ht="15.6" x14ac:dyDescent="0.3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5" spans="1:20" ht="24.75" customHeigh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20" ht="21" customHeight="1" x14ac:dyDescent="0.25">
      <c r="A6" t="s">
        <v>3</v>
      </c>
      <c r="C6" s="1" t="s">
        <v>4</v>
      </c>
      <c r="D6" s="1"/>
      <c r="E6" s="1"/>
      <c r="F6" s="1"/>
      <c r="G6" s="2"/>
      <c r="H6" s="1"/>
      <c r="I6" s="2"/>
      <c r="K6" t="s">
        <v>5</v>
      </c>
      <c r="N6" s="3">
        <v>45985</v>
      </c>
    </row>
    <row r="7" spans="1:20" ht="24.75" customHeight="1" x14ac:dyDescent="0.25">
      <c r="N7" s="4" t="s">
        <v>6</v>
      </c>
    </row>
    <row r="8" spans="1:20" x14ac:dyDescent="0.25">
      <c r="A8" t="s">
        <v>7</v>
      </c>
      <c r="C8" s="1" t="s">
        <v>8</v>
      </c>
      <c r="D8" s="1"/>
      <c r="E8" s="1"/>
      <c r="F8" s="1"/>
      <c r="G8" s="2"/>
      <c r="L8" s="5" t="s">
        <v>9</v>
      </c>
    </row>
    <row r="9" spans="1:20" x14ac:dyDescent="0.25">
      <c r="C9" s="6"/>
      <c r="D9" s="6"/>
      <c r="E9" s="6"/>
      <c r="F9" s="6"/>
      <c r="G9" s="7"/>
      <c r="L9" s="8"/>
    </row>
    <row r="10" spans="1:20" ht="39.6" x14ac:dyDescent="0.25">
      <c r="A10" s="9" t="s">
        <v>10</v>
      </c>
      <c r="C10" s="1" t="s">
        <v>11</v>
      </c>
      <c r="D10" s="1"/>
      <c r="E10" s="1"/>
      <c r="F10" s="1"/>
      <c r="G10" s="2"/>
      <c r="K10" s="8" t="s">
        <v>12</v>
      </c>
      <c r="L10" s="8"/>
      <c r="N10" s="10"/>
    </row>
    <row r="11" spans="1:20" x14ac:dyDescent="0.25">
      <c r="C11" s="6"/>
      <c r="D11" s="6"/>
      <c r="E11" s="6"/>
      <c r="F11" s="6"/>
      <c r="G11" s="7"/>
      <c r="N11">
        <v>379405</v>
      </c>
    </row>
    <row r="12" spans="1:20" x14ac:dyDescent="0.25">
      <c r="C12" s="6"/>
      <c r="D12" s="6"/>
      <c r="E12" s="6"/>
      <c r="F12" s="6"/>
      <c r="G12" s="7"/>
    </row>
    <row r="13" spans="1:20" x14ac:dyDescent="0.25">
      <c r="L13" s="4"/>
    </row>
    <row r="14" spans="1:20" x14ac:dyDescent="0.25">
      <c r="J14" s="4"/>
    </row>
    <row r="15" spans="1:20" s="12" customFormat="1" ht="54" customHeight="1" x14ac:dyDescent="0.25">
      <c r="A15" s="11" t="s">
        <v>13</v>
      </c>
      <c r="C15" s="11" t="s">
        <v>14</v>
      </c>
      <c r="D15" s="13"/>
      <c r="E15" s="11" t="s">
        <v>15</v>
      </c>
      <c r="F15" s="13"/>
      <c r="G15" s="14" t="s">
        <v>16</v>
      </c>
      <c r="H15" s="15" t="s">
        <v>17</v>
      </c>
      <c r="I15" s="16"/>
      <c r="J15" s="17" t="s">
        <v>17</v>
      </c>
      <c r="K15" s="13" t="s">
        <v>18</v>
      </c>
      <c r="L15" s="11" t="s">
        <v>19</v>
      </c>
      <c r="M15" s="13" t="s">
        <v>18</v>
      </c>
      <c r="N15" s="11" t="s">
        <v>20</v>
      </c>
      <c r="O15" s="13" t="s">
        <v>16</v>
      </c>
      <c r="P15" s="11" t="s">
        <v>21</v>
      </c>
    </row>
    <row r="16" spans="1:20" ht="47.25" customHeight="1" x14ac:dyDescent="0.25">
      <c r="A16" s="1">
        <v>1</v>
      </c>
      <c r="C16" s="18">
        <v>0.9</v>
      </c>
      <c r="D16" s="19" t="s">
        <v>22</v>
      </c>
      <c r="E16" s="20">
        <v>25000</v>
      </c>
      <c r="F16" s="6"/>
      <c r="G16" s="14" t="s">
        <v>16</v>
      </c>
      <c r="H16" s="21">
        <f>ROUND(C16*E16,2)</f>
        <v>22500</v>
      </c>
      <c r="I16" s="22"/>
      <c r="J16" s="23">
        <f t="shared" ref="J16:J18" si="0">+H16</f>
        <v>22500</v>
      </c>
      <c r="K16" s="24" t="s">
        <v>18</v>
      </c>
      <c r="L16" s="21">
        <v>0</v>
      </c>
      <c r="M16" s="24"/>
      <c r="N16" s="21">
        <v>0</v>
      </c>
      <c r="O16" s="24" t="s">
        <v>16</v>
      </c>
      <c r="P16" s="25">
        <f t="shared" ref="P16:P18" si="1">+J16-L16-N16</f>
        <v>22500</v>
      </c>
      <c r="R16" s="26" t="s">
        <v>23</v>
      </c>
      <c r="S16" s="26"/>
      <c r="T16" s="26"/>
    </row>
    <row r="17" spans="1:20" ht="47.25" customHeight="1" x14ac:dyDescent="0.25">
      <c r="A17" s="1">
        <v>2</v>
      </c>
      <c r="C17" s="27">
        <v>0.8</v>
      </c>
      <c r="D17" s="19" t="s">
        <v>22</v>
      </c>
      <c r="E17" s="20">
        <v>59204.4</v>
      </c>
      <c r="F17" s="6"/>
      <c r="G17" s="14" t="s">
        <v>16</v>
      </c>
      <c r="H17" s="21">
        <f>ROUND(C17*E17,2)</f>
        <v>47363.519999999997</v>
      </c>
      <c r="I17" s="22"/>
      <c r="J17" s="23">
        <f t="shared" si="0"/>
        <v>47363.519999999997</v>
      </c>
      <c r="K17" s="24" t="s">
        <v>18</v>
      </c>
      <c r="L17" s="21">
        <v>0</v>
      </c>
      <c r="M17" s="24"/>
      <c r="N17" s="21">
        <v>0</v>
      </c>
      <c r="O17" s="24" t="s">
        <v>16</v>
      </c>
      <c r="P17" s="25">
        <f t="shared" si="1"/>
        <v>47363.519999999997</v>
      </c>
      <c r="R17" s="26" t="s">
        <v>23</v>
      </c>
      <c r="S17" s="26"/>
      <c r="T17" s="26"/>
    </row>
    <row r="18" spans="1:20" ht="47.25" customHeight="1" x14ac:dyDescent="0.25">
      <c r="A18" s="1">
        <v>3</v>
      </c>
      <c r="C18" s="28">
        <v>0.2</v>
      </c>
      <c r="D18" s="19" t="s">
        <v>22</v>
      </c>
      <c r="E18" s="20">
        <v>20000</v>
      </c>
      <c r="F18" s="6"/>
      <c r="G18" s="14" t="s">
        <v>16</v>
      </c>
      <c r="H18" s="21">
        <f>ROUND(C18*E18,2)</f>
        <v>4000</v>
      </c>
      <c r="I18" s="22"/>
      <c r="J18" s="23">
        <f t="shared" si="0"/>
        <v>4000</v>
      </c>
      <c r="K18" s="24" t="s">
        <v>18</v>
      </c>
      <c r="L18" s="21">
        <v>0</v>
      </c>
      <c r="M18" s="24"/>
      <c r="N18" s="21">
        <v>0</v>
      </c>
      <c r="O18" s="24" t="s">
        <v>16</v>
      </c>
      <c r="P18" s="25">
        <f t="shared" si="1"/>
        <v>4000</v>
      </c>
      <c r="R18" s="26" t="s">
        <v>23</v>
      </c>
      <c r="S18" s="26"/>
      <c r="T18" s="26"/>
    </row>
    <row r="20" spans="1:20" x14ac:dyDescent="0.25">
      <c r="E20" s="29">
        <f>SUM(E16:E18)</f>
        <v>104204.4</v>
      </c>
      <c r="F20" s="29"/>
      <c r="G20" s="29"/>
      <c r="H20" s="29">
        <f>SUM(H16:H18)</f>
        <v>73863.51999999999</v>
      </c>
      <c r="I20" s="29"/>
      <c r="J20" s="29">
        <f>SUM(J16:J18)</f>
        <v>73863.51999999999</v>
      </c>
      <c r="K20" s="29"/>
      <c r="L20" s="29">
        <f>SUM(L16:L18)</f>
        <v>0</v>
      </c>
      <c r="M20" s="29"/>
      <c r="N20" s="29">
        <f>SUM(N16:N18)</f>
        <v>0</v>
      </c>
      <c r="O20" s="29"/>
      <c r="P20" s="29">
        <f>SUM(P16:P18)</f>
        <v>73863.51999999999</v>
      </c>
      <c r="Q20" s="29"/>
    </row>
    <row r="22" spans="1:20" ht="21" customHeight="1" x14ac:dyDescent="0.25">
      <c r="A22" s="8" t="s">
        <v>24</v>
      </c>
      <c r="G22" s="6"/>
      <c r="H22" s="6"/>
      <c r="I22" s="6"/>
      <c r="J22" s="30"/>
      <c r="K22" s="6"/>
      <c r="L22" s="6"/>
      <c r="M22" s="6"/>
      <c r="N22" s="6"/>
    </row>
    <row r="23" spans="1:20" ht="23.25" customHeight="1" x14ac:dyDescent="0.25">
      <c r="G23"/>
      <c r="I23"/>
      <c r="J23" s="31"/>
      <c r="N23" s="31" t="s">
        <v>25</v>
      </c>
    </row>
    <row r="24" spans="1:20" ht="23.25" customHeight="1" x14ac:dyDescent="0.25">
      <c r="E24" s="32"/>
      <c r="G24"/>
      <c r="I24"/>
      <c r="J24" s="31"/>
      <c r="N24" s="31"/>
    </row>
    <row r="25" spans="1:20" x14ac:dyDescent="0.25">
      <c r="A25" s="8" t="s">
        <v>26</v>
      </c>
      <c r="G25"/>
      <c r="H25" s="6"/>
      <c r="I25" s="6"/>
      <c r="J25" s="30"/>
      <c r="K25" s="6"/>
      <c r="L25" s="6"/>
      <c r="M25" s="6"/>
      <c r="N25" s="6"/>
    </row>
    <row r="26" spans="1:20" x14ac:dyDescent="0.25">
      <c r="N26" s="31" t="s">
        <v>25</v>
      </c>
    </row>
    <row r="28" spans="1:20" ht="22.8" x14ac:dyDescent="0.4">
      <c r="C28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66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9C791-9809-431F-BEB2-2FD6212D2DCD}">
  <ds:schemaRefs>
    <ds:schemaRef ds:uri="http://schemas.microsoft.com/office/2006/metadata/properties"/>
    <ds:schemaRef ds:uri="http://schemas.microsoft.com/office/2006/documentManagement/types"/>
    <ds:schemaRef ds:uri="2eed4679-0416-48da-a53f-b1fed0e368aa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85b8dc9-ced7-4178-970d-47f4639756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789A9A-A7B1-4E56-9134-BEDCBF41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39C41-A402-4C19-BF9F-7F6646846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25-D0774A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2025-11-18T16:12:58Z</dcterms:created>
  <dcterms:modified xsi:type="dcterms:W3CDTF">2025-11-18T16:15:13Z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