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26D41798-BD2D-4C4A-983E-AE5D8937DE4F}" xr6:coauthVersionLast="36" xr6:coauthVersionMax="36" xr10:uidLastSave="{00000000-0000-0000-0000-000000000000}"/>
  <bookViews>
    <workbookView xWindow="0" yWindow="0" windowWidth="23040" windowHeight="7824" xr2:uid="{104BC5A5-410E-4DEB-B39D-C539A2345BB3}"/>
  </bookViews>
  <sheets>
    <sheet name="24-C0397A 11 20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L18" i="1"/>
  <c r="H18" i="1"/>
  <c r="E18" i="1"/>
  <c r="H16" i="1"/>
  <c r="J16" i="1" s="1"/>
  <c r="J18" i="1" l="1"/>
  <c r="P16" i="1"/>
  <c r="P18" i="1" s="1"/>
</calcChain>
</file>

<file path=xl/sharedStrings.xml><?xml version="1.0" encoding="utf-8"?>
<sst xmlns="http://schemas.openxmlformats.org/spreadsheetml/2006/main" count="35" uniqueCount="28">
  <si>
    <t>JSA / Jefferson Lab - DOE</t>
  </si>
  <si>
    <t>Data Entry Update Subcontract PO Percent Complete</t>
  </si>
  <si>
    <t>Appendix B</t>
  </si>
  <si>
    <t>Vendor Name</t>
  </si>
  <si>
    <t>GENERAL ATOMICS</t>
  </si>
  <si>
    <t>Percent complete thru</t>
  </si>
  <si>
    <t>(Date)</t>
  </si>
  <si>
    <t>PO Number</t>
  </si>
  <si>
    <t>24-C0397</t>
  </si>
  <si>
    <t>OR</t>
  </si>
  <si>
    <t xml:space="preserve">Status Update ID </t>
  </si>
  <si>
    <t>24-C0397A</t>
  </si>
  <si>
    <t>Invoice Number</t>
  </si>
  <si>
    <t>K7103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</si>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</sst>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0" fillId="0" borderId="1" xfId="0" quotePrefix="1" applyBorder="1" applyProtection="1"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3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9AD4-1849-4A38-97E2-839B9D59115B}">
  <sheetPr>
    <pageSetUpPr fitToPage="1"/>
  </sheetPr>
  <dimension ref="A1:T26"/>
  <sheetViews>
    <sheetView tabSelected="1" topLeftCell="A10" workbookViewId="0">
      <selection activeCell="C8" sqref="C8"/>
    </sheetView>
  </sheetViews>
  <sheetFormatPr defaultRowHeight="13.2" x14ac:dyDescent="0.25"/>
  <cols>
    <col min="2" max="2" width="3.5546875" customWidth="1"/>
    <col min="3" max="3" width="9.3320312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 t="s">
        <v>13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14</v>
      </c>
      <c r="C15" s="13" t="s">
        <v>15</v>
      </c>
      <c r="D15" s="15"/>
      <c r="E15" s="13" t="s">
        <v>16</v>
      </c>
      <c r="F15" s="15"/>
      <c r="G15" s="16" t="s">
        <v>17</v>
      </c>
      <c r="H15" s="17" t="s">
        <v>18</v>
      </c>
      <c r="I15" s="18"/>
      <c r="J15" s="19" t="s">
        <v>18</v>
      </c>
      <c r="K15" s="15" t="s">
        <v>19</v>
      </c>
      <c r="L15" s="13" t="s">
        <v>20</v>
      </c>
      <c r="M15" s="15" t="s">
        <v>19</v>
      </c>
      <c r="N15" s="13" t="s">
        <v>21</v>
      </c>
      <c r="O15" s="15" t="s">
        <v>17</v>
      </c>
      <c r="P15" s="13" t="s">
        <v>22</v>
      </c>
    </row>
    <row r="16" spans="1:20" ht="47.25" customHeight="1" x14ac:dyDescent="0.25">
      <c r="A16" s="3">
        <v>1</v>
      </c>
      <c r="C16" s="20">
        <v>0.5</v>
      </c>
      <c r="D16" s="21" t="s">
        <v>23</v>
      </c>
      <c r="E16" s="22">
        <v>275000</v>
      </c>
      <c r="F16" s="8"/>
      <c r="G16" s="16" t="s">
        <v>17</v>
      </c>
      <c r="H16" s="23">
        <f t="shared" ref="H16" si="0">C16*E16</f>
        <v>137500</v>
      </c>
      <c r="I16" s="24"/>
      <c r="J16" s="25">
        <f t="shared" ref="J16" si="1">+H16</f>
        <v>137500</v>
      </c>
      <c r="K16" s="26" t="s">
        <v>19</v>
      </c>
      <c r="L16" s="23">
        <v>0</v>
      </c>
      <c r="M16" s="26"/>
      <c r="N16" s="23">
        <v>0</v>
      </c>
      <c r="O16" s="26" t="s">
        <v>17</v>
      </c>
      <c r="P16" s="27">
        <f t="shared" ref="P16" si="2">+J16-L16-N16</f>
        <v>137500</v>
      </c>
      <c r="R16" s="28" t="s">
        <v>24</v>
      </c>
      <c r="S16" s="28"/>
      <c r="T16" s="28"/>
    </row>
    <row r="18" spans="1:18" x14ac:dyDescent="0.25">
      <c r="E18" s="29">
        <f>SUM(E16:E16)</f>
        <v>275000</v>
      </c>
      <c r="F18" s="7"/>
      <c r="G18" s="30"/>
      <c r="H18" s="29">
        <f>SUM(H16:H16)</f>
        <v>137500</v>
      </c>
      <c r="I18" s="30"/>
      <c r="J18" s="29">
        <f>SUM(J16:J16)</f>
        <v>137500</v>
      </c>
      <c r="K18" s="7"/>
      <c r="L18" s="29">
        <f>SUM(L16:L16)</f>
        <v>0</v>
      </c>
      <c r="M18" s="7"/>
      <c r="N18" s="29">
        <f>SUM(N16:N16)</f>
        <v>0</v>
      </c>
      <c r="O18" s="7"/>
      <c r="P18" s="29">
        <f>SUM(P16:P16)</f>
        <v>137500</v>
      </c>
    </row>
    <row r="20" spans="1:18" ht="21" customHeight="1" x14ac:dyDescent="0.25">
      <c r="A20" s="10" t="s">
        <v>25</v>
      </c>
      <c r="G20" s="8"/>
      <c r="H20" s="8"/>
      <c r="I20" s="8"/>
      <c r="J20" s="31"/>
      <c r="K20" s="8"/>
      <c r="L20" s="8"/>
      <c r="M20" s="8"/>
      <c r="N20" s="8"/>
      <c r="R20" s="28"/>
    </row>
    <row r="21" spans="1:18" ht="23.25" customHeight="1" x14ac:dyDescent="0.25">
      <c r="G21"/>
      <c r="I21"/>
      <c r="J21" s="32"/>
      <c r="N21" s="32" t="s">
        <v>26</v>
      </c>
    </row>
    <row r="22" spans="1:18" ht="23.25" customHeight="1" x14ac:dyDescent="0.25">
      <c r="G22"/>
      <c r="I22"/>
      <c r="J22" s="32"/>
      <c r="N22" s="32"/>
    </row>
    <row r="23" spans="1:18" x14ac:dyDescent="0.25">
      <c r="A23" s="10" t="s">
        <v>27</v>
      </c>
      <c r="G23"/>
      <c r="H23" s="8"/>
      <c r="I23" s="8"/>
      <c r="J23" s="31"/>
      <c r="K23" s="8"/>
      <c r="L23" s="8"/>
      <c r="M23" s="8"/>
      <c r="N23" s="8"/>
    </row>
    <row r="24" spans="1:18" x14ac:dyDescent="0.25">
      <c r="N24" s="32" t="s">
        <v>26</v>
      </c>
    </row>
    <row r="26" spans="1:18" ht="22.8" x14ac:dyDescent="0.4">
      <c r="C26" s="33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65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9e6a6ae901b3587c2f7b478e8a9a3cf7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43a0ce4ae7670a52bd83a02b9a805c2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1649BDA5-36F3-4AC3-8E2E-7771DC293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FC9395-2E54-485B-89BB-0FBFA5B097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AC1893-BACE-4919-810A-E8942A2F0F01}">
  <ds:schemaRefs>
    <ds:schemaRef ds:uri="http://purl.org/dc/dcmitype/"/>
    <ds:schemaRef ds:uri="685b8dc9-ced7-4178-970d-47f4639756b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2eed4679-0416-48da-a53f-b1fed0e368a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24-C0397A 11 20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2025-11-20T13:37:56Z</dcterms:created>
  <dcterms:modified xsi:type="dcterms:W3CDTF">2025-11-20T13:38:12Z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