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6\"/>
    </mc:Choice>
  </mc:AlternateContent>
  <xr:revisionPtr revIDLastSave="0" documentId="13_ncr:1_{567AAB6D-9377-47F3-8113-832264F53A49}" xr6:coauthVersionLast="36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<sst xmlns="http://schemas.openxmlformats.org/spreadsheetml/2006/main" count="315" uniqueCount="153">
  <si>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</si>
  <si>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</si>
  <si>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</si>
  <si>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</si>
  <si>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</si>
  <si>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</si>
  <si>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</si>
  <si>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</si>
  <si>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csmith@jlab.org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</si>
  <si>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</si>
  <si>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</si>
  <si>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</si>
  <si>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</si>
  <si>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</si>
  <si>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</si>
  <si>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</si>
  <si>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</si>
  <si>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</si>
  <si>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</si>
  <si>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</si>
  <si>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</si>
  <si>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</si>
  <si>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huque@jlab.org</t>
  </si>
  <si>
    <t>hundley@jlab.org</t>
  </si>
  <si>
    <t>brakhas@jlab.org</t>
  </si>
  <si>
    <t>nigg@jlab.org</t>
  </si>
  <si>
    <t>renzo@jlab.org</t>
  </si>
  <si>
    <t>rfries@jlab.org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</si>
  <si>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</si>
  <si>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</si>
  <si>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</si>
  <si>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</si>
  <si>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</si>
  <si>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</si>
  <si>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</si>
  <si>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</si>
  <si>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</si>
  <si>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</si>
  <si>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</si>
  <si>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</si>
  <si>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</si>
  <si>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</si>
  <si>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</si>
  <si>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</si>
  <si>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</si>
  <si>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</si>
  <si>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</si>
  <si>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</si>
  <si>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</si>
  <si>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swill@jlab.org</t>
  </si>
  <si>
    <t>torres@jlab.org</t>
  </si>
  <si>
    <t>wang@jlab.org</t>
  </si>
  <si>
    <t>PO ACCRed (in $K)</t>
  </si>
  <si>
    <t>BUYER EMAIL</t>
  </si>
  <si>
    <t>SUPERVISOR EMAIL</t>
  </si>
  <si>
    <t xml:space="preserve">2nd Request - </t>
  </si>
  <si>
    <t>3rd and FINAL Request -</t>
  </si>
  <si>
    <t>cedric@jlab.org</t>
  </si>
  <si>
    <t>geng@jlab.org</t>
  </si>
  <si>
    <t>ckim@jlab.org</t>
  </si>
  <si>
    <t>OPEN</t>
  </si>
  <si>
    <t>fraites@jlab.org</t>
  </si>
  <si>
    <t>CEDRIC JACKSON</t>
  </si>
  <si>
    <t>conway@jlab.org</t>
  </si>
  <si>
    <t>frisby@jlab.org</t>
  </si>
  <si>
    <t>GIUSEPPINA TENBUSCH</t>
  </si>
  <si>
    <t>alther@jlab.org</t>
  </si>
  <si>
    <t>MELISSA TORRES</t>
  </si>
  <si>
    <t>24-C0164</t>
  </si>
  <si>
    <t>ANDERSON &amp; DAHLEN INC</t>
  </si>
  <si>
    <t>GOPINATH, SANDESH</t>
  </si>
  <si>
    <t>beaver@jlab.org</t>
  </si>
  <si>
    <t>greene@jlab.org</t>
  </si>
  <si>
    <t>BRITTANY DENNIS</t>
  </si>
  <si>
    <t>VALENTE-FELICIANO, ANNE-M</t>
  </si>
  <si>
    <t>CIOVATI, GIANLUIGI</t>
  </si>
  <si>
    <t>DEANN MADDOX</t>
  </si>
  <si>
    <t>GHOSHAL, PROBIR K</t>
  </si>
  <si>
    <t>maddox@jlab.org</t>
  </si>
  <si>
    <t>DION, MICHAEL</t>
  </si>
  <si>
    <t>weaksmc@jlab.org</t>
  </si>
  <si>
    <t>CHARLIE KIM</t>
  </si>
  <si>
    <t>stara@jlab.org</t>
  </si>
  <si>
    <t>22-C0405</t>
  </si>
  <si>
    <t>OCEM ACQUISITION CORP</t>
  </si>
  <si>
    <t>22-C0008</t>
  </si>
  <si>
    <t>RI RESEARCH INSTRUMENTS</t>
  </si>
  <si>
    <t>TENBUSCH, GIUSEPPINA</t>
  </si>
  <si>
    <t>24-D0516</t>
  </si>
  <si>
    <t>STICHTING SUPERACT</t>
  </si>
  <si>
    <t>RAJPUT-GHOSHAL, RENUKA</t>
  </si>
  <si>
    <t>25-D0310</t>
  </si>
  <si>
    <t>ULTRAMET</t>
  </si>
  <si>
    <t>SETH FRISBY</t>
  </si>
  <si>
    <t>gaskelld@jlab.org</t>
  </si>
  <si>
    <t>laney@jlab.org</t>
  </si>
  <si>
    <t>bdhill@jlab.org</t>
  </si>
  <si>
    <t>rarimmer@jlab.org</t>
  </si>
  <si>
    <t>sjsmith@jlab.org</t>
  </si>
  <si>
    <t>kmace@jlab.org</t>
  </si>
  <si>
    <t>25-D1463</t>
  </si>
  <si>
    <t>PHYTRON INC</t>
  </si>
  <si>
    <t>GALWAY, DANIEL</t>
  </si>
  <si>
    <t>MATALEVICH, JOSEPH R</t>
  </si>
  <si>
    <t>galway@jlab.org</t>
  </si>
  <si>
    <t>josephm@jlab.org</t>
  </si>
  <si>
    <t>denny@jlab.org</t>
  </si>
  <si>
    <t>cuevas@jlab.org</t>
  </si>
  <si>
    <t>barbosa@jlab.org</t>
  </si>
  <si>
    <t>okumar@jlab.org</t>
  </si>
  <si>
    <t>maxwellr@jlab.org</t>
  </si>
  <si>
    <t>chummel@jlab.org</t>
  </si>
  <si>
    <t>powen@jlab.org</t>
  </si>
  <si>
    <t>adamg@jlab.org</t>
  </si>
  <si>
    <t>hdong@jlab.org</t>
  </si>
  <si>
    <t>brandons@jlab.org</t>
  </si>
  <si>
    <t>mbevins@jlab.org</t>
  </si>
  <si>
    <t>25-C1503</t>
  </si>
  <si>
    <t>PURDUE UNIVERSITY</t>
  </si>
  <si>
    <t>ZIHLMANN, BENEDIKT J</t>
  </si>
  <si>
    <t>zihlmann@jlab.org</t>
  </si>
  <si>
    <t>gen@jlab.org</t>
  </si>
  <si>
    <t>wissmann@jlab.org</t>
  </si>
  <si>
    <t>garza@jlab.org</t>
  </si>
  <si>
    <t>ent@jlab.org&gt;</t>
  </si>
  <si>
    <t>stepanya@jlab.org</t>
  </si>
  <si>
    <t>jperry@jlab.org</t>
  </si>
  <si>
    <t>heffner@jlab.org</t>
  </si>
  <si>
    <t>1st Request - sent 10/17/2025</t>
  </si>
  <si>
    <t>** add the following to cc group: Tony Risk (antonior@jlab.org)</t>
  </si>
  <si>
    <t>jonesc@jlab.org</t>
  </si>
  <si>
    <t>hammack@jlab.org</t>
  </si>
  <si>
    <t>aismail@jlab.org</t>
  </si>
  <si>
    <t>atran@jlab.org</t>
  </si>
  <si>
    <t>shiflett@jlab.org</t>
  </si>
  <si>
    <t>24-C0186</t>
  </si>
  <si>
    <t>CORNELL UNIVERSITY</t>
  </si>
  <si>
    <t>MICHELE KHASIDIS</t>
  </si>
  <si>
    <t>25-C1924</t>
  </si>
  <si>
    <t>CORNES TECHNOLOGIES USA</t>
  </si>
  <si>
    <t>michele@jlab.org</t>
  </si>
  <si>
    <t>WISSMANN, MARK J</t>
  </si>
  <si>
    <t>25-D1331</t>
  </si>
  <si>
    <t>EAGLE ALLOYS CORP</t>
  </si>
  <si>
    <t>SUN, ERIC</t>
  </si>
  <si>
    <t>qsun@jlab.org</t>
  </si>
  <si>
    <t>24-C0221</t>
  </si>
  <si>
    <t>GENERAL ATOMICS</t>
  </si>
  <si>
    <t>24-C0397</t>
  </si>
  <si>
    <t>25-C0005</t>
  </si>
  <si>
    <t>IMEC VZW INTERUNIVERSITAI</t>
  </si>
  <si>
    <t>25-C0006</t>
  </si>
  <si>
    <t>IMEC USA NANOELECTRONICS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</si>
</sst>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12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0" fontId="11" fillId="5" borderId="5" xfId="3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ill="1"/>
    <xf numFmtId="0" fontId="13" fillId="0" borderId="0" xfId="0" applyFont="1"/>
    <xf numFmtId="0" fontId="13" fillId="6" borderId="0" xfId="0" applyFont="1" applyFill="1"/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/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</cellXfs>
  <cellStyles count="4">
    <cellStyle name="20% - Accent5" xfId="3" builtinId="46"/>
    <cellStyle name="Comma" xfId="2" builtinId="3"/>
    <cellStyle name="Normal" xfId="0" builtinId="0"/>
    <cellStyle name="Normal 2" xfId="1" xr:uid="{686C8364-D871-477A-AC0E-D6D55BD9108D}"/>
  </cellStyles>
  <dxfs count="8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R17"/>
  <sheetViews>
    <sheetView tabSelected="1" topLeftCell="B1" zoomScale="90" zoomScaleNormal="90" workbookViewId="0">
      <selection activeCell="B11" sqref="B11"/>
    </sheetView>
  </sheetViews>
  <sheetFormatPr defaultColWidth="8.88671875" defaultRowHeight="37.950000000000003" customHeight="1" x14ac:dyDescent="0.25"/>
  <cols>
    <col min="1" max="1" width="12.44140625" style="12" customWidth="1"/>
    <col min="2" max="2" width="3.33203125" style="12" customWidth="1"/>
    <col min="3" max="3" width="15.6640625" style="11" customWidth="1"/>
    <col min="4" max="4" width="11.6640625" style="11" customWidth="1"/>
    <col min="5" max="5" width="44.5546875" style="11" customWidth="1"/>
    <col min="6" max="10" width="13.6640625" style="11" customWidth="1"/>
    <col min="11" max="11" width="32" style="11" bestFit="1" customWidth="1"/>
    <col min="12" max="12" width="23.6640625" style="11" hidden="1" customWidth="1"/>
    <col min="13" max="13" width="39.33203125" style="11" bestFit="1" customWidth="1"/>
    <col min="14" max="14" width="39.109375" style="11" customWidth="1"/>
    <col min="15" max="15" width="23.109375" style="11" bestFit="1" customWidth="1"/>
    <col min="16" max="16" width="25" style="11" customWidth="1"/>
    <col min="17" max="17" width="58.6640625" style="11" customWidth="1"/>
    <col min="18" max="18" width="25.33203125" style="12" customWidth="1"/>
    <col min="19" max="16384" width="8.88671875" style="12"/>
  </cols>
  <sheetData>
    <row r="1" spans="1:18" ht="37.950000000000003" customHeight="1" x14ac:dyDescent="0.3">
      <c r="A1" s="7" t="s">
        <v>32</v>
      </c>
      <c r="B1" s="28" t="s">
        <v>33</v>
      </c>
      <c r="C1" s="29"/>
      <c r="D1" s="29"/>
      <c r="E1" s="29"/>
      <c r="F1" s="8"/>
      <c r="G1" s="9" t="s">
        <v>34</v>
      </c>
      <c r="H1" s="10">
        <v>45980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5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2" customHeight="1" thickBot="1" x14ac:dyDescent="0.3">
      <c r="A3" s="15">
        <f>COUNTIF(D4:D17,"Open")</f>
        <v>14</v>
      </c>
      <c r="B3" s="16"/>
      <c r="C3" s="17" t="s">
        <v>35</v>
      </c>
      <c r="D3" s="17" t="s">
        <v>36</v>
      </c>
      <c r="E3" s="17" t="s">
        <v>37</v>
      </c>
      <c r="F3" s="17" t="s">
        <v>38</v>
      </c>
      <c r="G3" s="17" t="s">
        <v>52</v>
      </c>
      <c r="H3" s="17" t="s">
        <v>39</v>
      </c>
      <c r="I3" s="17" t="s">
        <v>40</v>
      </c>
      <c r="J3" s="17" t="s">
        <v>41</v>
      </c>
      <c r="K3" s="17" t="s">
        <v>42</v>
      </c>
      <c r="L3" s="17" t="s">
        <v>43</v>
      </c>
      <c r="M3" s="17" t="s">
        <v>44</v>
      </c>
      <c r="N3" s="17" t="s">
        <v>45</v>
      </c>
      <c r="O3" s="17" t="s">
        <v>53</v>
      </c>
      <c r="P3" s="17" t="s">
        <v>46</v>
      </c>
      <c r="Q3" s="17" t="s">
        <v>47</v>
      </c>
      <c r="R3" s="17" t="s">
        <v>54</v>
      </c>
    </row>
    <row r="4" spans="1:18" ht="37.950000000000003" customHeight="1" x14ac:dyDescent="0.25">
      <c r="C4" s="31" t="s">
        <v>68</v>
      </c>
      <c r="D4" s="17" t="s">
        <v>60</v>
      </c>
      <c r="E4" s="17" t="s">
        <v>69</v>
      </c>
      <c r="F4" s="20">
        <v>1389.79</v>
      </c>
      <c r="G4" s="20">
        <v>1249.0474999999999</v>
      </c>
      <c r="H4" s="20">
        <v>1094.22</v>
      </c>
      <c r="I4" s="20">
        <v>140.74250000000006</v>
      </c>
      <c r="J4" s="20">
        <v>295.56999999999994</v>
      </c>
      <c r="K4" s="17" t="s">
        <v>65</v>
      </c>
      <c r="L4" s="18"/>
      <c r="M4" s="18" t="s">
        <v>70</v>
      </c>
      <c r="N4" s="18" t="s">
        <v>6</v>
      </c>
      <c r="O4" s="19" t="s">
        <v>9</v>
      </c>
      <c r="P4" s="18" t="s">
        <v>18</v>
      </c>
      <c r="Q4" s="18" t="s">
        <v>6</v>
      </c>
      <c r="R4" s="21" t="s">
        <v>16</v>
      </c>
    </row>
    <row r="5" spans="1:18" ht="37.950000000000003" customHeight="1" x14ac:dyDescent="0.25">
      <c r="C5" s="32" t="s">
        <v>135</v>
      </c>
      <c r="D5" s="17" t="s">
        <v>60</v>
      </c>
      <c r="E5" s="17" t="s">
        <v>136</v>
      </c>
      <c r="F5" s="20">
        <v>760.10599999999999</v>
      </c>
      <c r="G5" s="20">
        <v>509.97699999999998</v>
      </c>
      <c r="H5" s="20">
        <v>509.97699999999998</v>
      </c>
      <c r="I5" s="20">
        <v>250.12900000000002</v>
      </c>
      <c r="J5" s="20">
        <v>250.12900000000002</v>
      </c>
      <c r="K5" s="17" t="s">
        <v>137</v>
      </c>
      <c r="L5" s="18"/>
      <c r="M5" s="18" t="s">
        <v>74</v>
      </c>
      <c r="N5" s="18" t="s">
        <v>6</v>
      </c>
      <c r="O5" s="19" t="s">
        <v>140</v>
      </c>
      <c r="P5" s="18" t="s">
        <v>29</v>
      </c>
      <c r="Q5" s="18" t="s">
        <v>6</v>
      </c>
      <c r="R5" s="22" t="s">
        <v>58</v>
      </c>
    </row>
    <row r="6" spans="1:18" ht="37.950000000000003" customHeight="1" x14ac:dyDescent="0.25">
      <c r="C6" s="32" t="s">
        <v>138</v>
      </c>
      <c r="D6" s="17" t="s">
        <v>60</v>
      </c>
      <c r="E6" s="17" t="s">
        <v>139</v>
      </c>
      <c r="F6" s="20">
        <v>511.43</v>
      </c>
      <c r="G6" s="20">
        <v>0</v>
      </c>
      <c r="H6" s="20">
        <v>0</v>
      </c>
      <c r="I6" s="20">
        <v>511.43</v>
      </c>
      <c r="J6" s="20">
        <v>511.43</v>
      </c>
      <c r="K6" s="17" t="s">
        <v>62</v>
      </c>
      <c r="L6" s="18"/>
      <c r="M6" s="18" t="s">
        <v>141</v>
      </c>
      <c r="N6" s="18" t="s">
        <v>6</v>
      </c>
      <c r="O6" s="19" t="s">
        <v>57</v>
      </c>
      <c r="P6" s="18" t="s">
        <v>122</v>
      </c>
      <c r="Q6" s="18" t="s">
        <v>6</v>
      </c>
      <c r="R6" s="22" t="s">
        <v>123</v>
      </c>
    </row>
    <row r="7" spans="1:18" ht="37.950000000000003" customHeight="1" x14ac:dyDescent="0.25">
      <c r="C7" s="32" t="s">
        <v>142</v>
      </c>
      <c r="D7" s="17" t="s">
        <v>60</v>
      </c>
      <c r="E7" s="17" t="s">
        <v>143</v>
      </c>
      <c r="F7" s="20">
        <v>183.96323000000001</v>
      </c>
      <c r="G7" s="20">
        <v>11.16123</v>
      </c>
      <c r="H7" s="20">
        <v>11.16123</v>
      </c>
      <c r="I7" s="20">
        <v>172.80200000000002</v>
      </c>
      <c r="J7" s="20">
        <v>172.80200000000002</v>
      </c>
      <c r="K7" s="17" t="s">
        <v>65</v>
      </c>
      <c r="L7" s="18"/>
      <c r="M7" s="18" t="s">
        <v>144</v>
      </c>
      <c r="N7" s="18" t="s">
        <v>6</v>
      </c>
      <c r="O7" s="19" t="s">
        <v>9</v>
      </c>
      <c r="P7" s="18" t="s">
        <v>145</v>
      </c>
      <c r="Q7" s="18" t="s">
        <v>6</v>
      </c>
      <c r="R7" s="22" t="s">
        <v>95</v>
      </c>
    </row>
    <row r="8" spans="1:18" ht="37.950000000000003" customHeight="1" x14ac:dyDescent="0.25">
      <c r="C8" s="32" t="s">
        <v>146</v>
      </c>
      <c r="D8" s="17" t="s">
        <v>60</v>
      </c>
      <c r="E8" s="17" t="s">
        <v>147</v>
      </c>
      <c r="F8" s="20">
        <v>110</v>
      </c>
      <c r="G8" s="20">
        <v>64</v>
      </c>
      <c r="H8" s="20">
        <v>64</v>
      </c>
      <c r="I8" s="20">
        <v>46</v>
      </c>
      <c r="J8" s="20">
        <v>46</v>
      </c>
      <c r="K8" s="17" t="s">
        <v>137</v>
      </c>
      <c r="L8" s="18"/>
      <c r="M8" s="18" t="s">
        <v>75</v>
      </c>
      <c r="N8" s="18" t="s">
        <v>6</v>
      </c>
      <c r="O8" s="19" t="s">
        <v>140</v>
      </c>
      <c r="P8" s="18" t="s">
        <v>15</v>
      </c>
      <c r="Q8" s="18" t="s">
        <v>6</v>
      </c>
      <c r="R8" s="22" t="s">
        <v>58</v>
      </c>
    </row>
    <row r="9" spans="1:18" ht="37.950000000000003" customHeight="1" x14ac:dyDescent="0.25">
      <c r="C9" s="32" t="s">
        <v>148</v>
      </c>
      <c r="D9" s="17" t="s">
        <v>60</v>
      </c>
      <c r="E9" s="17" t="s">
        <v>147</v>
      </c>
      <c r="F9" s="20">
        <v>350</v>
      </c>
      <c r="G9" s="20">
        <v>261.25</v>
      </c>
      <c r="H9" s="20">
        <v>0</v>
      </c>
      <c r="I9" s="20">
        <v>88.75</v>
      </c>
      <c r="J9" s="20">
        <v>350</v>
      </c>
      <c r="K9" s="17" t="s">
        <v>137</v>
      </c>
      <c r="L9" s="18"/>
      <c r="M9" s="18" t="s">
        <v>75</v>
      </c>
      <c r="N9" s="18" t="s">
        <v>6</v>
      </c>
      <c r="O9" s="19" t="s">
        <v>140</v>
      </c>
      <c r="P9" s="18" t="s">
        <v>15</v>
      </c>
      <c r="Q9" s="18" t="s">
        <v>6</v>
      </c>
      <c r="R9" s="22" t="s">
        <v>58</v>
      </c>
    </row>
    <row r="10" spans="1:18" ht="37.950000000000003" customHeight="1" x14ac:dyDescent="0.25">
      <c r="C10" s="32" t="s">
        <v>149</v>
      </c>
      <c r="D10" s="17" t="s">
        <v>60</v>
      </c>
      <c r="E10" s="17" t="s">
        <v>150</v>
      </c>
      <c r="F10" s="20">
        <v>1679.1994999999999</v>
      </c>
      <c r="G10" s="20">
        <v>460</v>
      </c>
      <c r="H10" s="20">
        <v>400</v>
      </c>
      <c r="I10" s="20">
        <v>1219.1994999999999</v>
      </c>
      <c r="J10" s="20">
        <v>1279.1994999999999</v>
      </c>
      <c r="K10" s="17" t="s">
        <v>73</v>
      </c>
      <c r="L10" s="18"/>
      <c r="M10" s="18" t="s">
        <v>74</v>
      </c>
      <c r="N10" s="18" t="s">
        <v>6</v>
      </c>
      <c r="O10" s="19" t="s">
        <v>17</v>
      </c>
      <c r="P10" s="18" t="s">
        <v>29</v>
      </c>
      <c r="Q10" s="18" t="s">
        <v>6</v>
      </c>
      <c r="R10" s="22" t="s">
        <v>58</v>
      </c>
    </row>
    <row r="11" spans="1:18" ht="37.950000000000003" customHeight="1" x14ac:dyDescent="0.25">
      <c r="C11" s="32" t="s">
        <v>151</v>
      </c>
      <c r="D11" s="17" t="s">
        <v>60</v>
      </c>
      <c r="E11" s="17" t="s">
        <v>152</v>
      </c>
      <c r="F11" s="20">
        <v>1679.373</v>
      </c>
      <c r="G11" s="20">
        <v>573.02874999999995</v>
      </c>
      <c r="H11" s="20">
        <v>266.52499999999998</v>
      </c>
      <c r="I11" s="20">
        <v>1106.3442500000001</v>
      </c>
      <c r="J11" s="20">
        <v>1412.848</v>
      </c>
      <c r="K11" s="17" t="s">
        <v>73</v>
      </c>
      <c r="L11" s="18"/>
      <c r="M11" s="18" t="s">
        <v>74</v>
      </c>
      <c r="N11" s="18" t="s">
        <v>6</v>
      </c>
      <c r="O11" s="19" t="s">
        <v>17</v>
      </c>
      <c r="P11" s="18" t="s">
        <v>29</v>
      </c>
      <c r="Q11" s="18" t="s">
        <v>6</v>
      </c>
      <c r="R11" s="22" t="s">
        <v>58</v>
      </c>
    </row>
    <row r="12" spans="1:18" ht="37.950000000000003" customHeight="1" x14ac:dyDescent="0.25">
      <c r="C12" s="32" t="s">
        <v>83</v>
      </c>
      <c r="D12" s="17" t="s">
        <v>60</v>
      </c>
      <c r="E12" s="17" t="s">
        <v>84</v>
      </c>
      <c r="F12" s="20">
        <v>1319.12718</v>
      </c>
      <c r="G12" s="20">
        <v>1250.90807</v>
      </c>
      <c r="H12" s="20">
        <v>1250.9046799999999</v>
      </c>
      <c r="I12" s="20">
        <v>68.219110000000001</v>
      </c>
      <c r="J12" s="20">
        <v>68.222500000000082</v>
      </c>
      <c r="K12" s="17" t="s">
        <v>76</v>
      </c>
      <c r="L12" s="18"/>
      <c r="M12" s="18" t="s">
        <v>77</v>
      </c>
      <c r="N12" s="18" t="s">
        <v>79</v>
      </c>
      <c r="O12" s="22" t="s">
        <v>78</v>
      </c>
      <c r="P12" s="18" t="s">
        <v>16</v>
      </c>
      <c r="Q12" s="18" t="s">
        <v>10</v>
      </c>
      <c r="R12" s="22" t="s">
        <v>48</v>
      </c>
    </row>
    <row r="13" spans="1:18" ht="37.950000000000003" customHeight="1" x14ac:dyDescent="0.25">
      <c r="C13" s="31" t="s">
        <v>100</v>
      </c>
      <c r="D13" s="17" t="s">
        <v>60</v>
      </c>
      <c r="E13" s="17" t="s">
        <v>101</v>
      </c>
      <c r="F13" s="20">
        <v>97.7</v>
      </c>
      <c r="G13" s="20">
        <v>19.8</v>
      </c>
      <c r="H13" s="20">
        <v>19.8</v>
      </c>
      <c r="I13" s="20">
        <v>77.900000000000006</v>
      </c>
      <c r="J13" s="20">
        <v>77.900000000000006</v>
      </c>
      <c r="K13" s="17" t="s">
        <v>81</v>
      </c>
      <c r="L13" s="18"/>
      <c r="M13" s="18" t="s">
        <v>102</v>
      </c>
      <c r="N13" s="18" t="s">
        <v>103</v>
      </c>
      <c r="O13" s="19" t="s">
        <v>59</v>
      </c>
      <c r="P13" s="18" t="s">
        <v>104</v>
      </c>
      <c r="Q13" s="18" t="s">
        <v>105</v>
      </c>
      <c r="R13" s="22" t="s">
        <v>116</v>
      </c>
    </row>
    <row r="14" spans="1:18" ht="37.950000000000003" customHeight="1" x14ac:dyDescent="0.25">
      <c r="C14" s="31" t="s">
        <v>117</v>
      </c>
      <c r="D14" s="17" t="s">
        <v>60</v>
      </c>
      <c r="E14" s="17" t="s">
        <v>118</v>
      </c>
      <c r="F14" s="20">
        <v>292.49400000000003</v>
      </c>
      <c r="G14" s="20">
        <v>0</v>
      </c>
      <c r="H14" s="20">
        <v>0</v>
      </c>
      <c r="I14" s="20">
        <v>292.49400000000003</v>
      </c>
      <c r="J14" s="20">
        <v>292.49400000000003</v>
      </c>
      <c r="K14" s="17" t="s">
        <v>73</v>
      </c>
      <c r="L14" s="18"/>
      <c r="M14" s="18" t="s">
        <v>119</v>
      </c>
      <c r="N14" s="18" t="s">
        <v>6</v>
      </c>
      <c r="O14" s="19" t="s">
        <v>17</v>
      </c>
      <c r="P14" s="18" t="s">
        <v>120</v>
      </c>
      <c r="Q14" s="18" t="s">
        <v>6</v>
      </c>
      <c r="R14" s="22" t="s">
        <v>121</v>
      </c>
    </row>
    <row r="15" spans="1:18" ht="37.950000000000003" customHeight="1" x14ac:dyDescent="0.25">
      <c r="C15" s="32" t="s">
        <v>85</v>
      </c>
      <c r="D15" s="17" t="s">
        <v>60</v>
      </c>
      <c r="E15" s="17" t="s">
        <v>86</v>
      </c>
      <c r="F15" s="20">
        <v>1646.69</v>
      </c>
      <c r="G15" s="20">
        <v>1609.49</v>
      </c>
      <c r="H15" s="20">
        <v>1557.89</v>
      </c>
      <c r="I15" s="20">
        <v>37.200000000000045</v>
      </c>
      <c r="J15" s="20">
        <v>88.799999999999955</v>
      </c>
      <c r="K15" s="17" t="s">
        <v>65</v>
      </c>
      <c r="L15" s="18"/>
      <c r="M15" s="18" t="s">
        <v>75</v>
      </c>
      <c r="N15" s="18" t="s">
        <v>87</v>
      </c>
      <c r="O15" s="19" t="s">
        <v>9</v>
      </c>
      <c r="P15" s="18" t="s">
        <v>15</v>
      </c>
      <c r="Q15" s="18" t="s">
        <v>9</v>
      </c>
      <c r="R15" s="22" t="s">
        <v>58</v>
      </c>
    </row>
    <row r="16" spans="1:18" ht="37.950000000000003" customHeight="1" x14ac:dyDescent="0.25">
      <c r="C16" s="32" t="s">
        <v>88</v>
      </c>
      <c r="D16" s="17" t="s">
        <v>60</v>
      </c>
      <c r="E16" s="17" t="s">
        <v>89</v>
      </c>
      <c r="F16" s="20">
        <v>159.6</v>
      </c>
      <c r="G16" s="20">
        <v>44.4</v>
      </c>
      <c r="H16" s="20">
        <v>22</v>
      </c>
      <c r="I16" s="20">
        <v>115.19999999999999</v>
      </c>
      <c r="J16" s="20">
        <v>137.6</v>
      </c>
      <c r="K16" s="17" t="s">
        <v>67</v>
      </c>
      <c r="L16" s="18"/>
      <c r="M16" s="18" t="s">
        <v>70</v>
      </c>
      <c r="N16" s="18" t="s">
        <v>90</v>
      </c>
      <c r="O16" s="19" t="s">
        <v>50</v>
      </c>
      <c r="P16" s="18" t="s">
        <v>18</v>
      </c>
      <c r="Q16" s="18" t="s">
        <v>14</v>
      </c>
      <c r="R16" s="22" t="s">
        <v>16</v>
      </c>
    </row>
    <row r="17" spans="3:18" ht="37.950000000000003" customHeight="1" x14ac:dyDescent="0.25">
      <c r="C17" s="32" t="s">
        <v>91</v>
      </c>
      <c r="D17" s="17" t="s">
        <v>60</v>
      </c>
      <c r="E17" s="17" t="s">
        <v>92</v>
      </c>
      <c r="F17" s="20">
        <v>100</v>
      </c>
      <c r="G17" s="20">
        <v>22.75</v>
      </c>
      <c r="H17" s="20">
        <v>0</v>
      </c>
      <c r="I17" s="20">
        <v>77.25</v>
      </c>
      <c r="J17" s="20">
        <v>100</v>
      </c>
      <c r="K17" s="17" t="s">
        <v>93</v>
      </c>
      <c r="L17" s="18"/>
      <c r="M17" s="18" t="s">
        <v>74</v>
      </c>
      <c r="N17" s="18" t="s">
        <v>6</v>
      </c>
      <c r="O17" s="22" t="s">
        <v>64</v>
      </c>
      <c r="P17" s="18" t="s">
        <v>29</v>
      </c>
      <c r="Q17" s="18" t="s">
        <v>6</v>
      </c>
      <c r="R17" s="22" t="s">
        <v>58</v>
      </c>
    </row>
  </sheetData>
  <autoFilter ref="C3:R3" xr:uid="{7147A8D4-A753-4085-9798-48B87F3A92E6}"/>
  <mergeCells count="1">
    <mergeCell ref="B1:E1"/>
  </mergeCells>
  <conditionalFormatting sqref="D2:D3">
    <cfRule type="cellIs" dxfId="7" priority="15" operator="equal">
      <formula>"System Closed"</formula>
    </cfRule>
  </conditionalFormatting>
  <conditionalFormatting sqref="H1 M1">
    <cfRule type="containsText" dxfId="6" priority="18" operator="containsText" text="DONE">
      <formula>NOT(ISERROR(SEARCH("DONE",H1)))</formula>
    </cfRule>
    <cfRule type="containsText" dxfId="5" priority="19" operator="containsText" text="NEW">
      <formula>NOT(ISERROR(SEARCH("NEW",H1)))</formula>
    </cfRule>
  </conditionalFormatting>
  <conditionalFormatting sqref="P2">
    <cfRule type="containsText" dxfId="3" priority="17" operator="containsText" text="DEOB">
      <formula>NOT(ISERROR(SEARCH("DEOB",P2)))</formula>
    </cfRule>
  </conditionalFormatting>
  <conditionalFormatting sqref="I4:J17">
    <cfRule type="cellIs" dxfId="2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V49"/>
  <sheetViews>
    <sheetView workbookViewId="0">
      <selection activeCell="A2" sqref="A2"/>
    </sheetView>
  </sheetViews>
  <sheetFormatPr defaultRowHeight="14.4" x14ac:dyDescent="0.3"/>
  <cols>
    <col min="2" max="2" width="3.6640625" bestFit="1" customWidth="1"/>
    <col min="3" max="3" width="17" bestFit="1" customWidth="1"/>
    <col min="4" max="4" width="3.5546875" bestFit="1" customWidth="1"/>
    <col min="5" max="5" width="18.33203125" customWidth="1"/>
    <col min="8" max="8" width="3.6640625" bestFit="1" customWidth="1"/>
    <col min="9" max="9" width="16.88671875" bestFit="1" customWidth="1"/>
    <col min="10" max="10" width="3.5546875" bestFit="1" customWidth="1"/>
    <col min="11" max="11" width="16.109375" bestFit="1" customWidth="1"/>
    <col min="14" max="14" width="3.6640625" bestFit="1" customWidth="1"/>
    <col min="15" max="15" width="18" customWidth="1"/>
    <col min="16" max="16" width="3.5546875" bestFit="1" customWidth="1"/>
    <col min="17" max="17" width="16.6640625" customWidth="1"/>
  </cols>
  <sheetData>
    <row r="1" spans="1:22" x14ac:dyDescent="0.3">
      <c r="A1" s="1" t="s">
        <v>129</v>
      </c>
    </row>
    <row r="2" spans="1:22" x14ac:dyDescent="0.3">
      <c r="A2" s="1"/>
    </row>
    <row r="4" spans="1:22" x14ac:dyDescent="0.3">
      <c r="A4" s="2" t="s">
        <v>128</v>
      </c>
      <c r="B4" s="3"/>
      <c r="C4" s="3"/>
      <c r="D4" s="3"/>
      <c r="E4" s="3"/>
      <c r="G4" s="2" t="s">
        <v>55</v>
      </c>
      <c r="H4" s="3"/>
      <c r="I4" s="3"/>
      <c r="J4" s="3"/>
      <c r="K4" s="3"/>
      <c r="M4" s="2" t="s">
        <v>56</v>
      </c>
      <c r="N4" s="3"/>
      <c r="O4" s="3"/>
      <c r="P4" s="3"/>
      <c r="Q4" s="3"/>
    </row>
    <row r="5" spans="1:22" x14ac:dyDescent="0.3">
      <c r="A5" s="4" t="s">
        <v>0</v>
      </c>
      <c r="G5" s="4" t="s">
        <v>1</v>
      </c>
      <c r="M5" s="4" t="s">
        <v>2</v>
      </c>
    </row>
    <row r="6" spans="1:22" x14ac:dyDescent="0.3">
      <c r="B6" s="5" t="s">
        <v>3</v>
      </c>
      <c r="C6" t="s">
        <v>6</v>
      </c>
      <c r="D6" s="5" t="s">
        <v>4</v>
      </c>
      <c r="E6" t="s">
        <v>6</v>
      </c>
      <c r="H6" s="5" t="s">
        <v>3</v>
      </c>
      <c r="J6" s="5" t="s">
        <v>4</v>
      </c>
      <c r="M6" t="s">
        <v>6</v>
      </c>
      <c r="N6" s="5" t="s">
        <v>3</v>
      </c>
      <c r="P6" s="5" t="s">
        <v>4</v>
      </c>
      <c r="U6" s="5"/>
    </row>
    <row r="7" spans="1:22" x14ac:dyDescent="0.3">
      <c r="C7" t="s">
        <v>66</v>
      </c>
      <c r="E7" t="s">
        <v>113</v>
      </c>
      <c r="I7" s="27" t="s">
        <v>66</v>
      </c>
      <c r="J7" s="27"/>
      <c r="K7" s="30" t="s">
        <v>133</v>
      </c>
      <c r="O7" t="s">
        <v>6</v>
      </c>
      <c r="Q7" s="30"/>
    </row>
    <row r="8" spans="1:22" x14ac:dyDescent="0.3">
      <c r="C8" t="s">
        <v>108</v>
      </c>
      <c r="E8" t="s">
        <v>132</v>
      </c>
      <c r="I8" s="27" t="s">
        <v>108</v>
      </c>
      <c r="J8" s="27"/>
      <c r="K8" s="27" t="s">
        <v>71</v>
      </c>
      <c r="M8" t="s">
        <v>6</v>
      </c>
      <c r="O8" t="s">
        <v>57</v>
      </c>
      <c r="Q8" s="6" t="s">
        <v>123</v>
      </c>
      <c r="T8" s="25"/>
      <c r="V8" s="25"/>
    </row>
    <row r="9" spans="1:22" x14ac:dyDescent="0.3">
      <c r="C9" t="s">
        <v>96</v>
      </c>
      <c r="E9" t="s">
        <v>5</v>
      </c>
      <c r="I9" s="27" t="s">
        <v>106</v>
      </c>
      <c r="J9" s="27"/>
      <c r="K9" s="27" t="s">
        <v>115</v>
      </c>
      <c r="O9" t="s">
        <v>59</v>
      </c>
      <c r="Q9" t="s">
        <v>121</v>
      </c>
      <c r="T9" s="25"/>
    </row>
    <row r="10" spans="1:22" x14ac:dyDescent="0.3">
      <c r="C10" t="s">
        <v>63</v>
      </c>
      <c r="E10" t="s">
        <v>96</v>
      </c>
      <c r="I10" s="27" t="s">
        <v>10</v>
      </c>
      <c r="J10" s="27"/>
      <c r="K10" s="27" t="s">
        <v>57</v>
      </c>
      <c r="M10" t="s">
        <v>6</v>
      </c>
      <c r="O10" t="s">
        <v>10</v>
      </c>
      <c r="Q10" s="30" t="s">
        <v>58</v>
      </c>
      <c r="V10" s="23"/>
    </row>
    <row r="11" spans="1:22" x14ac:dyDescent="0.3">
      <c r="C11" t="s">
        <v>8</v>
      </c>
      <c r="E11" t="s">
        <v>111</v>
      </c>
      <c r="I11" s="27" t="s">
        <v>61</v>
      </c>
      <c r="J11" s="27"/>
      <c r="K11" s="27" t="s">
        <v>59</v>
      </c>
      <c r="M11" t="s">
        <v>6</v>
      </c>
      <c r="O11" t="s">
        <v>64</v>
      </c>
      <c r="Q11" t="s">
        <v>48</v>
      </c>
      <c r="T11" s="25"/>
      <c r="V11" s="25"/>
    </row>
    <row r="12" spans="1:22" x14ac:dyDescent="0.3">
      <c r="C12" t="s">
        <v>107</v>
      </c>
      <c r="E12" t="s">
        <v>10</v>
      </c>
      <c r="I12" s="27" t="s">
        <v>104</v>
      </c>
      <c r="J12" s="27"/>
      <c r="K12" s="27" t="s">
        <v>63</v>
      </c>
      <c r="M12" t="s">
        <v>6</v>
      </c>
      <c r="O12" t="s">
        <v>104</v>
      </c>
      <c r="Q12" t="s">
        <v>95</v>
      </c>
      <c r="T12" s="23"/>
      <c r="V12" s="25"/>
    </row>
    <row r="13" spans="1:22" x14ac:dyDescent="0.3">
      <c r="C13" t="s">
        <v>106</v>
      </c>
      <c r="E13" t="s">
        <v>7</v>
      </c>
      <c r="I13" s="27" t="s">
        <v>15</v>
      </c>
      <c r="J13" s="27"/>
      <c r="K13" s="27" t="s">
        <v>107</v>
      </c>
      <c r="M13" t="s">
        <v>6</v>
      </c>
      <c r="O13" t="s">
        <v>15</v>
      </c>
      <c r="Q13" t="s">
        <v>116</v>
      </c>
      <c r="V13" s="25"/>
    </row>
    <row r="14" spans="1:22" x14ac:dyDescent="0.3">
      <c r="C14" t="s">
        <v>12</v>
      </c>
      <c r="E14" t="s">
        <v>131</v>
      </c>
      <c r="I14" s="27" t="s">
        <v>16</v>
      </c>
      <c r="J14" s="27"/>
      <c r="K14" s="27" t="s">
        <v>7</v>
      </c>
      <c r="O14" t="s">
        <v>16</v>
      </c>
      <c r="Q14" s="30" t="s">
        <v>133</v>
      </c>
      <c r="T14" s="25"/>
    </row>
    <row r="15" spans="1:22" x14ac:dyDescent="0.3">
      <c r="C15" t="s">
        <v>61</v>
      </c>
      <c r="E15" t="s">
        <v>114</v>
      </c>
      <c r="I15" s="27" t="s">
        <v>18</v>
      </c>
      <c r="J15" s="27"/>
      <c r="K15" s="27" t="s">
        <v>124</v>
      </c>
      <c r="M15" t="s">
        <v>6</v>
      </c>
      <c r="O15" t="s">
        <v>18</v>
      </c>
      <c r="Q15" s="27" t="s">
        <v>21</v>
      </c>
    </row>
    <row r="16" spans="1:22" x14ac:dyDescent="0.3">
      <c r="C16" t="s">
        <v>104</v>
      </c>
      <c r="E16" t="s">
        <v>130</v>
      </c>
      <c r="I16" s="27" t="s">
        <v>105</v>
      </c>
      <c r="J16" s="27"/>
      <c r="K16" s="27" t="s">
        <v>64</v>
      </c>
      <c r="M16" t="s">
        <v>6</v>
      </c>
      <c r="O16" t="s">
        <v>9</v>
      </c>
      <c r="Q16" s="30" t="s">
        <v>23</v>
      </c>
    </row>
    <row r="17" spans="3:20" x14ac:dyDescent="0.3">
      <c r="C17" t="s">
        <v>94</v>
      </c>
      <c r="E17" t="s">
        <v>105</v>
      </c>
      <c r="I17" s="27" t="s">
        <v>126</v>
      </c>
      <c r="J17" s="27"/>
      <c r="K17" s="27" t="s">
        <v>123</v>
      </c>
      <c r="O17" t="s">
        <v>105</v>
      </c>
    </row>
    <row r="18" spans="3:20" x14ac:dyDescent="0.3">
      <c r="C18" t="s">
        <v>15</v>
      </c>
      <c r="E18" t="s">
        <v>11</v>
      </c>
      <c r="I18" s="27" t="s">
        <v>14</v>
      </c>
      <c r="J18" s="27"/>
      <c r="K18" s="27" t="s">
        <v>121</v>
      </c>
      <c r="O18" t="s">
        <v>78</v>
      </c>
      <c r="Q18" s="27"/>
    </row>
    <row r="19" spans="3:20" x14ac:dyDescent="0.3">
      <c r="C19" t="s">
        <v>16</v>
      </c>
      <c r="E19" t="s">
        <v>99</v>
      </c>
      <c r="I19" s="27" t="s">
        <v>26</v>
      </c>
      <c r="J19" s="27"/>
      <c r="K19" s="27" t="s">
        <v>58</v>
      </c>
      <c r="O19" t="s">
        <v>140</v>
      </c>
    </row>
    <row r="20" spans="3:20" x14ac:dyDescent="0.3">
      <c r="C20" t="s">
        <v>18</v>
      </c>
      <c r="E20" t="s">
        <v>13</v>
      </c>
      <c r="I20" s="27" t="s">
        <v>134</v>
      </c>
      <c r="J20" s="27"/>
      <c r="K20" s="27" t="s">
        <v>16</v>
      </c>
      <c r="O20" t="s">
        <v>145</v>
      </c>
    </row>
    <row r="21" spans="3:20" x14ac:dyDescent="0.3">
      <c r="C21" t="s">
        <v>20</v>
      </c>
      <c r="E21" t="s">
        <v>110</v>
      </c>
      <c r="I21" s="27" t="s">
        <v>82</v>
      </c>
      <c r="J21" s="27"/>
      <c r="K21" s="27" t="s">
        <v>72</v>
      </c>
      <c r="O21" t="s">
        <v>14</v>
      </c>
      <c r="T21" s="25"/>
    </row>
    <row r="22" spans="3:20" x14ac:dyDescent="0.3">
      <c r="C22" t="s">
        <v>22</v>
      </c>
      <c r="E22" t="s">
        <v>97</v>
      </c>
      <c r="I22" s="27" t="s">
        <v>29</v>
      </c>
      <c r="J22" s="27"/>
      <c r="K22" s="27" t="s">
        <v>127</v>
      </c>
      <c r="O22" t="s">
        <v>17</v>
      </c>
    </row>
    <row r="23" spans="3:20" x14ac:dyDescent="0.3">
      <c r="C23" t="s">
        <v>9</v>
      </c>
      <c r="E23" t="s">
        <v>14</v>
      </c>
      <c r="I23" s="27" t="s">
        <v>30</v>
      </c>
      <c r="J23" s="27"/>
      <c r="K23" s="30" t="s">
        <v>23</v>
      </c>
      <c r="O23" t="s">
        <v>50</v>
      </c>
    </row>
    <row r="24" spans="3:20" x14ac:dyDescent="0.3">
      <c r="C24" t="s">
        <v>126</v>
      </c>
      <c r="E24" t="s">
        <v>27</v>
      </c>
      <c r="I24" s="30" t="s">
        <v>120</v>
      </c>
      <c r="J24" s="27"/>
      <c r="K24" s="27" t="s">
        <v>9</v>
      </c>
      <c r="O24" t="s">
        <v>29</v>
      </c>
      <c r="T24" s="25"/>
    </row>
    <row r="25" spans="3:20" x14ac:dyDescent="0.3">
      <c r="C25" t="s">
        <v>25</v>
      </c>
      <c r="E25" t="s">
        <v>17</v>
      </c>
      <c r="I25" s="27"/>
      <c r="J25" s="27"/>
      <c r="K25" s="27" t="s">
        <v>48</v>
      </c>
      <c r="O25" t="s">
        <v>122</v>
      </c>
      <c r="T25" s="25"/>
    </row>
    <row r="26" spans="3:20" x14ac:dyDescent="0.3">
      <c r="C26" t="s">
        <v>109</v>
      </c>
      <c r="E26" t="s">
        <v>19</v>
      </c>
      <c r="I26" s="27"/>
      <c r="J26" s="27"/>
      <c r="K26" s="30" t="s">
        <v>78</v>
      </c>
      <c r="O26" t="s">
        <v>120</v>
      </c>
    </row>
    <row r="27" spans="3:20" x14ac:dyDescent="0.3">
      <c r="C27" t="s">
        <v>112</v>
      </c>
      <c r="I27" s="27"/>
      <c r="J27" s="27"/>
      <c r="K27" s="27" t="s">
        <v>116</v>
      </c>
    </row>
    <row r="28" spans="3:20" x14ac:dyDescent="0.3">
      <c r="C28" t="s">
        <v>14</v>
      </c>
      <c r="I28" s="27"/>
      <c r="J28" s="27"/>
      <c r="K28" s="27" t="s">
        <v>21</v>
      </c>
    </row>
    <row r="29" spans="3:20" x14ac:dyDescent="0.3">
      <c r="C29" t="s">
        <v>26</v>
      </c>
      <c r="I29" s="27" t="s">
        <v>6</v>
      </c>
      <c r="J29" s="27"/>
      <c r="K29" s="27" t="s">
        <v>27</v>
      </c>
    </row>
    <row r="30" spans="3:20" x14ac:dyDescent="0.3">
      <c r="C30" t="s">
        <v>98</v>
      </c>
      <c r="I30" s="27"/>
      <c r="J30" s="27"/>
      <c r="K30" s="27" t="s">
        <v>49</v>
      </c>
    </row>
    <row r="31" spans="3:20" x14ac:dyDescent="0.3">
      <c r="C31" t="s">
        <v>82</v>
      </c>
      <c r="I31" s="27" t="s">
        <v>6</v>
      </c>
      <c r="J31" s="27"/>
      <c r="K31" s="27" t="s">
        <v>17</v>
      </c>
      <c r="T31" s="26"/>
    </row>
    <row r="32" spans="3:20" x14ac:dyDescent="0.3">
      <c r="C32" t="s">
        <v>125</v>
      </c>
      <c r="E32" t="s">
        <v>21</v>
      </c>
      <c r="I32" s="27"/>
      <c r="J32" s="27"/>
      <c r="K32" s="27" t="s">
        <v>50</v>
      </c>
    </row>
    <row r="33" spans="3:22" x14ac:dyDescent="0.3">
      <c r="C33" t="s">
        <v>28</v>
      </c>
      <c r="E33" t="s">
        <v>24</v>
      </c>
      <c r="I33" s="27"/>
      <c r="J33" s="27"/>
      <c r="K33" s="27"/>
      <c r="T33" s="25"/>
      <c r="V33" s="25"/>
    </row>
    <row r="34" spans="3:22" x14ac:dyDescent="0.3">
      <c r="C34" t="s">
        <v>29</v>
      </c>
      <c r="E34" t="s">
        <v>23</v>
      </c>
      <c r="V34" s="25"/>
    </row>
    <row r="35" spans="3:22" x14ac:dyDescent="0.3">
      <c r="C35" t="s">
        <v>51</v>
      </c>
    </row>
    <row r="36" spans="3:22" x14ac:dyDescent="0.3">
      <c r="C36" t="s">
        <v>30</v>
      </c>
    </row>
    <row r="37" spans="3:22" x14ac:dyDescent="0.3">
      <c r="C37" t="s">
        <v>80</v>
      </c>
    </row>
    <row r="38" spans="3:22" x14ac:dyDescent="0.3">
      <c r="C38" t="s">
        <v>122</v>
      </c>
    </row>
    <row r="39" spans="3:22" x14ac:dyDescent="0.3">
      <c r="C39" t="s">
        <v>120</v>
      </c>
    </row>
    <row r="40" spans="3:22" x14ac:dyDescent="0.3">
      <c r="C40" t="s">
        <v>31</v>
      </c>
      <c r="O40" t="s">
        <v>6</v>
      </c>
    </row>
    <row r="41" spans="3:22" x14ac:dyDescent="0.3">
      <c r="V41" s="23"/>
    </row>
    <row r="44" spans="3:22" x14ac:dyDescent="0.3">
      <c r="V44" s="25"/>
    </row>
    <row r="45" spans="3:22" x14ac:dyDescent="0.3">
      <c r="V45" s="23"/>
    </row>
    <row r="46" spans="3:22" x14ac:dyDescent="0.3">
      <c r="V46" s="25"/>
    </row>
    <row r="48" spans="3:22" x14ac:dyDescent="0.3">
      <c r="V48" s="24"/>
    </row>
    <row r="49" spans="22:22" x14ac:dyDescent="0.3">
      <c r="V49" s="24"/>
    </row>
  </sheetData>
  <sortState ref="Q9:Q22">
    <sortCondition ref="Q8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34E13B-1B75-42F5-AB5C-E04BD1EE58EB}">
  <ds:schemaRefs>
    <ds:schemaRef ds:uri="685b8dc9-ced7-4178-970d-47f4639756be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2eed4679-0416-48da-a53f-b1fed0e368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Annie Ungaro</cp:lastModifiedBy>
  <dcterms:created xsi:type="dcterms:W3CDTF">2024-08-20T17:34:49Z</dcterms:created>
  <dcterms:modified xsi:type="dcterms:W3CDTF">2025-11-19T20:02:06Z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