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NL\report\Internal\JLAB\2022-03-04\"/>
    </mc:Choice>
  </mc:AlternateContent>
  <xr:revisionPtr revIDLastSave="0" documentId="13_ncr:1_{9009758B-8AB9-43EA-B2A8-36B14A3B994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with Cornell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" i="2" l="1"/>
  <c r="K14" i="2"/>
  <c r="J14" i="2"/>
  <c r="L13" i="2"/>
  <c r="K13" i="2"/>
  <c r="J13" i="2"/>
  <c r="F12" i="2"/>
  <c r="E12" i="2"/>
  <c r="D12" i="2"/>
  <c r="L10" i="2"/>
  <c r="K10" i="2"/>
  <c r="J10" i="2"/>
  <c r="L9" i="2"/>
  <c r="K9" i="2"/>
  <c r="J9" i="2"/>
  <c r="F9" i="2"/>
  <c r="L8" i="2"/>
  <c r="K8" i="2"/>
  <c r="J8" i="2"/>
  <c r="F8" i="2"/>
  <c r="F7" i="2"/>
  <c r="F6" i="2"/>
  <c r="F5" i="2"/>
  <c r="L4" i="2"/>
  <c r="K4" i="2"/>
  <c r="J4" i="2"/>
  <c r="F4" i="2"/>
  <c r="L3" i="2"/>
  <c r="K3" i="2"/>
  <c r="J3" i="2"/>
  <c r="F3" i="2"/>
  <c r="L2" i="2"/>
  <c r="K2" i="2"/>
  <c r="J2" i="2"/>
  <c r="F2" i="2"/>
  <c r="L13" i="1"/>
  <c r="K13" i="1"/>
  <c r="J13" i="1"/>
  <c r="K12" i="1"/>
  <c r="L12" i="1" s="1"/>
  <c r="J12" i="1"/>
  <c r="L9" i="1"/>
  <c r="K9" i="1"/>
  <c r="J9" i="1"/>
  <c r="L8" i="1"/>
  <c r="K8" i="1"/>
  <c r="J8" i="1"/>
  <c r="E8" i="1"/>
  <c r="F8" i="1" s="1"/>
  <c r="D8" i="1"/>
  <c r="F7" i="1"/>
  <c r="F6" i="1"/>
  <c r="F5" i="1"/>
  <c r="L4" i="1"/>
  <c r="K4" i="1"/>
  <c r="J4" i="1"/>
  <c r="F4" i="1"/>
  <c r="K3" i="1"/>
  <c r="J3" i="1"/>
  <c r="F3" i="1"/>
  <c r="K2" i="1"/>
  <c r="L2" i="1" s="1"/>
  <c r="J2" i="1"/>
  <c r="F2" i="1"/>
  <c r="L3" i="1" l="1"/>
</calcChain>
</file>

<file path=xl/sharedStrings.xml><?xml version="1.0" encoding="utf-8"?>
<sst xmlns="http://schemas.openxmlformats.org/spreadsheetml/2006/main" count="98" uniqueCount="23">
  <si>
    <t>Work package</t>
  </si>
  <si>
    <t>Institute</t>
  </si>
  <si>
    <t>Expenditure type</t>
  </si>
  <si>
    <t>Year 1 ($k)</t>
  </si>
  <si>
    <t>Year 2 ($k)</t>
  </si>
  <si>
    <t>Total ($k)</t>
  </si>
  <si>
    <t>Group by:</t>
  </si>
  <si>
    <t>Permanent magnet construction</t>
  </si>
  <si>
    <t>BNL</t>
  </si>
  <si>
    <t>Hardware</t>
  </si>
  <si>
    <t>Labour</t>
  </si>
  <si>
    <t>Magnet measurement, tuning/shimming and radiation tests</t>
  </si>
  <si>
    <t>Lattice design and tracking studies</t>
  </si>
  <si>
    <t>Lattice design incl. Correction scheme</t>
  </si>
  <si>
    <t>JLAB</t>
  </si>
  <si>
    <t>Initial guess logic was: most people don't want less than 100k in any of these cells, otherwise work done is marginal</t>
  </si>
  <si>
    <t>Permanent magnet construction will be front-loaded for hardware to buy permanent magnet material, which is expensive right now</t>
  </si>
  <si>
    <t>This can be balanced by making the magnet testing be larger in year 2 (as we'll need a magnet to measure first)</t>
  </si>
  <si>
    <t>Notes</t>
  </si>
  <si>
    <t>BPM design?  With vacuum chamber?</t>
  </si>
  <si>
    <t>Controls and correction system?  With lattice design?</t>
  </si>
  <si>
    <t>Cornell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</si>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</sst>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140" zoomScaleNormal="140" workbookViewId="0"/>
  </sheetViews>
  <sheetFormatPr defaultColWidth="8.5703125" defaultRowHeight="15" x14ac:dyDescent="0.25"/>
  <cols>
    <col min="1" max="1" width="20" customWidth="1"/>
    <col min="3" max="3" width="16.42578125" customWidth="1"/>
    <col min="9" max="9" width="13.5703125" customWidth="1"/>
  </cols>
  <sheetData>
    <row r="1" spans="1:12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2" t="s">
        <v>0</v>
      </c>
      <c r="J1" s="2" t="s">
        <v>3</v>
      </c>
      <c r="K1" s="2" t="s">
        <v>4</v>
      </c>
      <c r="L1" s="2" t="s">
        <v>5</v>
      </c>
    </row>
    <row r="2" spans="1:12" ht="15" customHeight="1" x14ac:dyDescent="0.25">
      <c r="A2" s="1" t="s">
        <v>7</v>
      </c>
      <c r="B2" t="s">
        <v>8</v>
      </c>
      <c r="C2" t="s">
        <v>9</v>
      </c>
      <c r="D2">
        <v>200</v>
      </c>
      <c r="E2">
        <v>100</v>
      </c>
      <c r="F2" s="2">
        <f t="shared" ref="F2:F8" si="0">SUM(D2:E2)</f>
        <v>300</v>
      </c>
      <c r="I2" t="s">
        <v>7</v>
      </c>
      <c r="J2">
        <f>SUM(D2:D3)</f>
        <v>300</v>
      </c>
      <c r="K2">
        <f>SUM(E2:E3)</f>
        <v>150</v>
      </c>
      <c r="L2" s="2">
        <f>SUM(J2:K2)</f>
        <v>450</v>
      </c>
    </row>
    <row r="3" spans="1:12" ht="15" customHeight="1" x14ac:dyDescent="0.25">
      <c r="A3" s="1"/>
      <c r="C3" t="s">
        <v>10</v>
      </c>
      <c r="D3">
        <v>100</v>
      </c>
      <c r="E3">
        <v>50</v>
      </c>
      <c r="F3" s="2">
        <f t="shared" si="0"/>
        <v>150</v>
      </c>
      <c r="I3" t="s">
        <v>11</v>
      </c>
      <c r="J3">
        <f>SUM(D4:D5)</f>
        <v>50</v>
      </c>
      <c r="K3">
        <f>SUM(E4:E5)</f>
        <v>200</v>
      </c>
      <c r="L3" s="2">
        <f>SUM(J3:K3)</f>
        <v>250</v>
      </c>
    </row>
    <row r="4" spans="1:12" ht="15" customHeight="1" x14ac:dyDescent="0.25">
      <c r="A4" s="1" t="s">
        <v>11</v>
      </c>
      <c r="B4" t="s">
        <v>8</v>
      </c>
      <c r="C4" t="s">
        <v>9</v>
      </c>
      <c r="D4">
        <v>25</v>
      </c>
      <c r="E4">
        <v>75</v>
      </c>
      <c r="F4" s="2">
        <f t="shared" si="0"/>
        <v>100</v>
      </c>
      <c r="I4" t="s">
        <v>12</v>
      </c>
      <c r="J4">
        <f>SUM(D6:D7)</f>
        <v>650</v>
      </c>
      <c r="K4">
        <f>SUM(E6:E7)</f>
        <v>650</v>
      </c>
      <c r="L4" s="2">
        <f>SUM(J4:K4)</f>
        <v>1300</v>
      </c>
    </row>
    <row r="5" spans="1:12" ht="15" customHeight="1" x14ac:dyDescent="0.25">
      <c r="A5" s="1"/>
      <c r="C5" t="s">
        <v>10</v>
      </c>
      <c r="D5">
        <v>25</v>
      </c>
      <c r="E5">
        <v>125</v>
      </c>
      <c r="F5" s="2">
        <f t="shared" si="0"/>
        <v>150</v>
      </c>
      <c r="L5" s="2"/>
    </row>
    <row r="6" spans="1:12" ht="13.9" customHeight="1" x14ac:dyDescent="0.25">
      <c r="A6" s="1" t="s">
        <v>13</v>
      </c>
      <c r="B6" t="s">
        <v>8</v>
      </c>
      <c r="C6" t="s">
        <v>10</v>
      </c>
      <c r="D6">
        <v>250</v>
      </c>
      <c r="E6">
        <v>250</v>
      </c>
      <c r="F6" s="2">
        <f t="shared" si="0"/>
        <v>500</v>
      </c>
    </row>
    <row r="7" spans="1:12" x14ac:dyDescent="0.25">
      <c r="A7" s="1"/>
      <c r="B7" t="s">
        <v>14</v>
      </c>
      <c r="C7" t="s">
        <v>10</v>
      </c>
      <c r="D7">
        <v>400</v>
      </c>
      <c r="E7">
        <v>400</v>
      </c>
      <c r="F7" s="2">
        <f t="shared" si="0"/>
        <v>800</v>
      </c>
      <c r="I7" s="2" t="s">
        <v>1</v>
      </c>
      <c r="J7" s="2" t="s">
        <v>3</v>
      </c>
      <c r="K7" s="2" t="s">
        <v>4</v>
      </c>
      <c r="L7" s="2" t="s">
        <v>5</v>
      </c>
    </row>
    <row r="8" spans="1:12" ht="13.9" customHeight="1" x14ac:dyDescent="0.25">
      <c r="A8" s="4"/>
      <c r="C8" s="2" t="s">
        <v>5</v>
      </c>
      <c r="D8" s="2">
        <f>SUM(D2:D7)</f>
        <v>1000</v>
      </c>
      <c r="E8" s="2">
        <f>SUM(E2:E7)</f>
        <v>1000</v>
      </c>
      <c r="F8" s="2">
        <f t="shared" si="0"/>
        <v>2000</v>
      </c>
      <c r="I8" t="s">
        <v>8</v>
      </c>
      <c r="J8">
        <f>SUM(D2:D5)+D6</f>
        <v>600</v>
      </c>
      <c r="K8">
        <f>SUM(E2:E5)+E6</f>
        <v>600</v>
      </c>
      <c r="L8" s="2">
        <f>SUM(J8:K8)</f>
        <v>1200</v>
      </c>
    </row>
    <row r="9" spans="1:12" x14ac:dyDescent="0.25">
      <c r="A9" s="4"/>
      <c r="I9" t="s">
        <v>14</v>
      </c>
      <c r="J9">
        <f>SUM(D7:D7)</f>
        <v>400</v>
      </c>
      <c r="K9">
        <f>SUM(E7:E7)</f>
        <v>400</v>
      </c>
      <c r="L9" s="2">
        <f>SUM(J9:K9)</f>
        <v>800</v>
      </c>
    </row>
    <row r="10" spans="1:12" x14ac:dyDescent="0.25">
      <c r="A10" s="4"/>
    </row>
    <row r="11" spans="1:12" x14ac:dyDescent="0.25">
      <c r="I11" s="2" t="s">
        <v>2</v>
      </c>
      <c r="J11" s="2" t="s">
        <v>3</v>
      </c>
      <c r="K11" s="2" t="s">
        <v>4</v>
      </c>
      <c r="L11" s="2" t="s">
        <v>5</v>
      </c>
    </row>
    <row r="12" spans="1:12" x14ac:dyDescent="0.25">
      <c r="I12" t="s">
        <v>9</v>
      </c>
      <c r="J12">
        <f>D2+D4</f>
        <v>225</v>
      </c>
      <c r="K12">
        <f>E2+E4</f>
        <v>175</v>
      </c>
      <c r="L12" s="2">
        <f>SUM(J12:K12)</f>
        <v>400</v>
      </c>
    </row>
    <row r="13" spans="1:12" x14ac:dyDescent="0.25">
      <c r="I13" t="s">
        <v>10</v>
      </c>
      <c r="J13">
        <f>D3+D5+SUM(D6:D7)</f>
        <v>775</v>
      </c>
      <c r="K13">
        <f>E3+E5+SUM(E6:E7)</f>
        <v>825</v>
      </c>
      <c r="L13" s="2">
        <f>SUM(J13:K13)</f>
        <v>1600</v>
      </c>
    </row>
    <row r="15" spans="1:12" x14ac:dyDescent="0.25">
      <c r="A15" t="s">
        <v>15</v>
      </c>
    </row>
    <row r="16" spans="1:12" x14ac:dyDescent="0.25">
      <c r="A16" t="s">
        <v>16</v>
      </c>
    </row>
    <row r="17" spans="1:1" x14ac:dyDescent="0.25">
      <c r="A17" t="s">
        <v>17</v>
      </c>
    </row>
    <row r="20" spans="1:1" x14ac:dyDescent="0.25">
      <c r="A20" s="2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</sheetData>
  <mergeCells count="3">
    <mergeCell ref="A2:A3"/>
    <mergeCell ref="A4:A5"/>
    <mergeCell ref="A6:A7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="140" zoomScaleNormal="140" workbookViewId="0"/>
  </sheetViews>
  <sheetFormatPr defaultColWidth="8.5703125" defaultRowHeight="15" x14ac:dyDescent="0.25"/>
  <cols>
    <col min="1" max="1" width="20" customWidth="1"/>
    <col min="3" max="3" width="16.42578125" customWidth="1"/>
    <col min="9" max="9" width="13.5703125" customWidth="1"/>
  </cols>
  <sheetData>
    <row r="1" spans="1:12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2" t="s">
        <v>0</v>
      </c>
      <c r="J1" s="2" t="s">
        <v>3</v>
      </c>
      <c r="K1" s="2" t="s">
        <v>4</v>
      </c>
      <c r="L1" s="2" t="s">
        <v>5</v>
      </c>
    </row>
    <row r="2" spans="1:12" ht="15" customHeight="1" x14ac:dyDescent="0.25">
      <c r="A2" s="1" t="s">
        <v>7</v>
      </c>
      <c r="B2" t="s">
        <v>8</v>
      </c>
      <c r="C2" t="s">
        <v>9</v>
      </c>
      <c r="D2">
        <v>200</v>
      </c>
      <c r="E2">
        <v>50</v>
      </c>
      <c r="F2" s="2">
        <f t="shared" ref="F2:F9" si="0">SUM(D2:E2)</f>
        <v>250</v>
      </c>
      <c r="I2" t="s">
        <v>7</v>
      </c>
      <c r="J2">
        <f>SUM(D2:D3)</f>
        <v>300</v>
      </c>
      <c r="K2">
        <f>SUM(E2:E3)</f>
        <v>100</v>
      </c>
      <c r="L2" s="2">
        <f>SUM(J2:K2)</f>
        <v>400</v>
      </c>
    </row>
    <row r="3" spans="1:12" ht="15" customHeight="1" x14ac:dyDescent="0.25">
      <c r="A3" s="1"/>
      <c r="C3" t="s">
        <v>10</v>
      </c>
      <c r="D3">
        <v>100</v>
      </c>
      <c r="E3">
        <v>50</v>
      </c>
      <c r="F3" s="2">
        <f t="shared" si="0"/>
        <v>150</v>
      </c>
      <c r="I3" t="s">
        <v>11</v>
      </c>
      <c r="J3">
        <f>SUM(D4:D7)</f>
        <v>200</v>
      </c>
      <c r="K3">
        <f>SUM(E4:E7)</f>
        <v>400</v>
      </c>
      <c r="L3" s="2">
        <f>SUM(J3:K3)</f>
        <v>600</v>
      </c>
    </row>
    <row r="4" spans="1:12" ht="15" customHeight="1" x14ac:dyDescent="0.25">
      <c r="A4" s="1" t="s">
        <v>11</v>
      </c>
      <c r="B4" t="s">
        <v>8</v>
      </c>
      <c r="C4" t="s">
        <v>9</v>
      </c>
      <c r="D4">
        <v>50</v>
      </c>
      <c r="E4">
        <v>100</v>
      </c>
      <c r="F4" s="2">
        <f t="shared" si="0"/>
        <v>150</v>
      </c>
      <c r="I4" t="s">
        <v>12</v>
      </c>
      <c r="J4">
        <f>SUM(D8:D9)</f>
        <v>500</v>
      </c>
      <c r="K4">
        <f>SUM(E8:E9)</f>
        <v>500</v>
      </c>
      <c r="L4" s="2">
        <f>SUM(J4:K4)</f>
        <v>1000</v>
      </c>
    </row>
    <row r="5" spans="1:12" ht="15" customHeight="1" x14ac:dyDescent="0.25">
      <c r="A5" s="1"/>
      <c r="C5" t="s">
        <v>10</v>
      </c>
      <c r="D5">
        <v>50</v>
      </c>
      <c r="E5">
        <v>100</v>
      </c>
      <c r="F5" s="2">
        <f t="shared" si="0"/>
        <v>150</v>
      </c>
      <c r="L5" s="2"/>
    </row>
    <row r="6" spans="1:12" x14ac:dyDescent="0.25">
      <c r="A6" s="1"/>
      <c r="B6" t="s">
        <v>21</v>
      </c>
      <c r="C6" t="s">
        <v>9</v>
      </c>
      <c r="D6">
        <v>50</v>
      </c>
      <c r="E6">
        <v>100</v>
      </c>
      <c r="F6" s="2">
        <f t="shared" si="0"/>
        <v>150</v>
      </c>
      <c r="G6" t="s">
        <v>22</v>
      </c>
    </row>
    <row r="7" spans="1:12" x14ac:dyDescent="0.25">
      <c r="A7" s="1"/>
      <c r="C7" t="s">
        <v>10</v>
      </c>
      <c r="D7">
        <v>50</v>
      </c>
      <c r="E7">
        <v>100</v>
      </c>
      <c r="F7" s="2">
        <f t="shared" si="0"/>
        <v>150</v>
      </c>
      <c r="G7" t="s">
        <v>22</v>
      </c>
      <c r="I7" s="2" t="s">
        <v>1</v>
      </c>
      <c r="J7" s="2" t="s">
        <v>3</v>
      </c>
      <c r="K7" s="2" t="s">
        <v>4</v>
      </c>
      <c r="L7" s="2" t="s">
        <v>5</v>
      </c>
    </row>
    <row r="8" spans="1:12" ht="13.9" customHeight="1" x14ac:dyDescent="0.25">
      <c r="A8" s="1" t="s">
        <v>13</v>
      </c>
      <c r="B8" t="s">
        <v>8</v>
      </c>
      <c r="C8" t="s">
        <v>10</v>
      </c>
      <c r="D8">
        <v>250</v>
      </c>
      <c r="E8">
        <v>250</v>
      </c>
      <c r="F8" s="2">
        <f t="shared" si="0"/>
        <v>500</v>
      </c>
      <c r="I8" t="s">
        <v>8</v>
      </c>
      <c r="J8">
        <f>SUM(D2:D5)+D8</f>
        <v>650</v>
      </c>
      <c r="K8">
        <f>SUM(E2:E5)+E8</f>
        <v>550</v>
      </c>
      <c r="L8" s="2">
        <f>SUM(J8:K8)</f>
        <v>1200</v>
      </c>
    </row>
    <row r="9" spans="1:12" x14ac:dyDescent="0.25">
      <c r="A9" s="1"/>
      <c r="B9" t="s">
        <v>14</v>
      </c>
      <c r="C9" t="s">
        <v>10</v>
      </c>
      <c r="D9">
        <v>250</v>
      </c>
      <c r="E9">
        <v>250</v>
      </c>
      <c r="F9" s="2">
        <f t="shared" si="0"/>
        <v>500</v>
      </c>
      <c r="I9" t="s">
        <v>21</v>
      </c>
      <c r="J9">
        <f>SUM(D6:D7)</f>
        <v>100</v>
      </c>
      <c r="K9">
        <f>SUM(E6:E7)</f>
        <v>200</v>
      </c>
      <c r="L9" s="2">
        <f>SUM(J9:K9)</f>
        <v>300</v>
      </c>
    </row>
    <row r="10" spans="1:12" x14ac:dyDescent="0.25">
      <c r="A10" s="1"/>
      <c r="F10" s="2"/>
      <c r="I10" t="s">
        <v>14</v>
      </c>
      <c r="J10">
        <f>SUM(D9:D11)</f>
        <v>250</v>
      </c>
      <c r="K10">
        <f>SUM(E9:E11)</f>
        <v>250</v>
      </c>
      <c r="L10" s="2">
        <f>SUM(J10:K10)</f>
        <v>500</v>
      </c>
    </row>
    <row r="11" spans="1:12" x14ac:dyDescent="0.25">
      <c r="A11" s="1"/>
      <c r="F11" s="2"/>
    </row>
    <row r="12" spans="1:12" x14ac:dyDescent="0.25">
      <c r="A12" s="1"/>
      <c r="C12" s="2" t="s">
        <v>5</v>
      </c>
      <c r="D12" s="2">
        <f>SUM(D2:D11)</f>
        <v>1000</v>
      </c>
      <c r="E12" s="2">
        <f>SUM(E2:E11)</f>
        <v>1000</v>
      </c>
      <c r="F12" s="2">
        <f>SUM(D12:E12)</f>
        <v>2000</v>
      </c>
      <c r="I12" s="2" t="s">
        <v>2</v>
      </c>
      <c r="J12" s="2" t="s">
        <v>3</v>
      </c>
      <c r="K12" s="2" t="s">
        <v>4</v>
      </c>
      <c r="L12" s="2" t="s">
        <v>5</v>
      </c>
    </row>
    <row r="13" spans="1:12" x14ac:dyDescent="0.25">
      <c r="I13" t="s">
        <v>9</v>
      </c>
      <c r="J13">
        <f>D2+D4+D6+D10</f>
        <v>300</v>
      </c>
      <c r="K13">
        <f>E2+E4+E6+E10</f>
        <v>250</v>
      </c>
      <c r="L13" s="2">
        <f>SUM(J13:K13)</f>
        <v>550</v>
      </c>
    </row>
    <row r="14" spans="1:12" x14ac:dyDescent="0.25">
      <c r="I14" t="s">
        <v>10</v>
      </c>
      <c r="J14">
        <f>D3+D5+SUM(D7:D9)+D11</f>
        <v>700</v>
      </c>
      <c r="K14">
        <f>E3+E5+SUM(E7:E9)+E11</f>
        <v>750</v>
      </c>
      <c r="L14" s="2">
        <f>SUM(J14:K14)</f>
        <v>1450</v>
      </c>
    </row>
    <row r="16" spans="1:12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21" spans="1:1" x14ac:dyDescent="0.25">
      <c r="A21" s="2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</sheetData>
  <mergeCells count="4">
    <mergeCell ref="A2:A3"/>
    <mergeCell ref="A4:A7"/>
    <mergeCell ref="A8:A10"/>
    <mergeCell ref="A11:A12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with Cornell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5</cp:revision>
  <dcterms:created xsi:type="dcterms:W3CDTF">2015-06-05T18:17:20Z</dcterms:created>
  <dcterms:modified xsi:type="dcterms:W3CDTF">2022-03-04T17:21:58Z</dcterms:modified>
  <dc:language>en-GB</dc:language>
</cp:coreProperties>
</file>