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45" windowWidth="18060" windowHeight="122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46" i="1"/>
  <c r="A46"/>
  <c r="D26"/>
  <c r="A26"/>
  <c r="D9"/>
  <c r="A9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5"/>
  <c r="D24"/>
  <c r="D23"/>
  <c r="D22"/>
  <c r="D21"/>
  <c r="D20"/>
  <c r="D19"/>
  <c r="D18"/>
  <c r="D17"/>
  <c r="D16"/>
  <c r="D15"/>
  <c r="D14"/>
  <c r="D13"/>
  <c r="D12"/>
  <c r="D11"/>
  <c r="D10"/>
  <c r="D8"/>
  <c r="D7"/>
  <c r="D6"/>
  <c r="D5"/>
  <c r="D4"/>
  <c r="D3"/>
  <c r="D67"/>
  <c r="C67"/>
  <c r="I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5"/>
  <c r="A24"/>
  <c r="A23"/>
  <c r="A22"/>
  <c r="A21"/>
  <c r="A20"/>
  <c r="A19"/>
  <c r="A18"/>
  <c r="A17"/>
  <c r="A16"/>
  <c r="A15"/>
  <c r="A14"/>
  <c r="A13"/>
  <c r="A12"/>
  <c r="A11"/>
  <c r="A10"/>
  <c r="A8"/>
  <c r="A7"/>
  <c r="A6"/>
  <c r="A5"/>
  <c r="A4"/>
  <c r="A3"/>
</calcChain>
</file>

<file path=xl/sharedStrings.xml><?xml version="1.0" encoding="utf-8"?>
<sst xmlns="http://schemas.openxmlformats.org/spreadsheetml/2006/main" count="390" uniqueCount="196">
  <si>
    <t>Player</t>
  </si>
  <si>
    <t xml:space="preserve"> Adderley, Phil</t>
  </si>
  <si>
    <t xml:space="preserve"> Buckle, Dave (ad)</t>
  </si>
  <si>
    <t xml:space="preserve"> Bullard, Bubba (Don)</t>
  </si>
  <si>
    <t xml:space="preserve"> Clark, Jim</t>
  </si>
  <si>
    <t xml:space="preserve"> Coleman, Gayle</t>
  </si>
  <si>
    <t xml:space="preserve"> Coleman, Jim</t>
  </si>
  <si>
    <t xml:space="preserve"> Cooper, Steve</t>
  </si>
  <si>
    <t xml:space="preserve"> Dallas, Mike</t>
  </si>
  <si>
    <t xml:space="preserve"> de Jager, Kees</t>
  </si>
  <si>
    <t xml:space="preserve"> Dickover, Cody</t>
  </si>
  <si>
    <t xml:space="preserve"> Dixon, Stephanie</t>
  </si>
  <si>
    <t xml:space="preserve"> Dreyfus, Chris (c)</t>
  </si>
  <si>
    <t xml:space="preserve"> Gavalya, Alan</t>
  </si>
  <si>
    <t xml:space="preserve"> Grames, Joe</t>
  </si>
  <si>
    <t xml:space="preserve"> Hardy, Dave</t>
  </si>
  <si>
    <t xml:space="preserve"> Hummel, Christine</t>
  </si>
  <si>
    <t xml:space="preserve"> Hutton, Chuck</t>
  </si>
  <si>
    <t xml:space="preserve"> Ito, Mark (ad)</t>
  </si>
  <si>
    <t xml:space="preserve"> Jefferson, John</t>
  </si>
  <si>
    <t xml:space="preserve"> Kessler, Phillip</t>
  </si>
  <si>
    <t xml:space="preserve"> Kowalski, Andy</t>
  </si>
  <si>
    <t xml:space="preserve"> Lassiter, Ron</t>
  </si>
  <si>
    <t xml:space="preserve"> Machie, Danny (c)</t>
  </si>
  <si>
    <t xml:space="preserve"> Manzlak, Bert</t>
  </si>
  <si>
    <t xml:space="preserve"> Marchlik, Matt</t>
  </si>
  <si>
    <t xml:space="preserve"> McCrea, Mike (c)</t>
  </si>
  <si>
    <t xml:space="preserve"> Menefee, Tina</t>
  </si>
  <si>
    <t xml:space="preserve"> Moore, Wesley</t>
  </si>
  <si>
    <t xml:space="preserve"> Powers, Paul (c)</t>
  </si>
  <si>
    <t xml:space="preserve"> Richardson, Lester</t>
  </si>
  <si>
    <t xml:space="preserve"> Royston, Keith</t>
  </si>
  <si>
    <t xml:space="preserve"> Spata, Mike</t>
  </si>
  <si>
    <t xml:space="preserve"> Stapleton, Mark</t>
  </si>
  <si>
    <t xml:space="preserve"> Tilles, Doug</t>
  </si>
  <si>
    <t xml:space="preserve"> Turk, Pam</t>
  </si>
  <si>
    <t xml:space="preserve"> Vulcan, Bill</t>
  </si>
  <si>
    <t xml:space="preserve"> Waite, Mark</t>
  </si>
  <si>
    <t xml:space="preserve"> Williams, Scott</t>
  </si>
  <si>
    <t xml:space="preserve"> Wiseman, Mark</t>
  </si>
  <si>
    <t xml:space="preserve"> </t>
  </si>
  <si>
    <t>Total</t>
  </si>
  <si>
    <t>Amount Due</t>
  </si>
  <si>
    <t>Home Phone</t>
  </si>
  <si>
    <t>Phone  (H=Home, C=Cell)</t>
  </si>
  <si>
    <t>Email</t>
  </si>
  <si>
    <t>Comments</t>
  </si>
  <si>
    <t xml:space="preserve"> 229-8714</t>
  </si>
  <si>
    <t xml:space="preserve"> 880-7264 (C)</t>
  </si>
  <si>
    <t xml:space="preserve"> 269-7743</t>
  </si>
  <si>
    <t xml:space="preserve"> dickover@jlab.org</t>
  </si>
  <si>
    <t xml:space="preserve"> 269-7719</t>
  </si>
  <si>
    <t xml:space="preserve"> huttonc@jlab.org</t>
  </si>
  <si>
    <t xml:space="preserve"> 269-7501</t>
  </si>
  <si>
    <t xml:space="preserve"> machie@jlab.org</t>
  </si>
  <si>
    <t xml:space="preserve"> 269-6117</t>
  </si>
  <si>
    <t xml:space="preserve"> royston@jlab.org</t>
  </si>
  <si>
    <t xml:space="preserve"> 269-7538</t>
  </si>
  <si>
    <t xml:space="preserve"> mdallas@jlab.org</t>
  </si>
  <si>
    <t xml:space="preserve"> 269-5254</t>
  </si>
  <si>
    <t xml:space="preserve"> kees@jlab.org</t>
  </si>
  <si>
    <t xml:space="preserve"> 269-7556</t>
  </si>
  <si>
    <t xml:space="preserve"> manzlak@jlab.org</t>
  </si>
  <si>
    <t xml:space="preserve"> 269-7258</t>
  </si>
  <si>
    <t xml:space="preserve"> powersp@jlab.org</t>
  </si>
  <si>
    <t xml:space="preserve"> 269-6271</t>
  </si>
  <si>
    <t xml:space="preserve"> vulcan@jlab.org</t>
  </si>
  <si>
    <t xml:space="preserve"> 269-7289</t>
  </si>
  <si>
    <t xml:space="preserve"> wiseman@jlab.org</t>
  </si>
  <si>
    <t xml:space="preserve"> 269-5129</t>
  </si>
  <si>
    <t xml:space="preserve"> coopers@jlab.org</t>
  </si>
  <si>
    <t xml:space="preserve"> 269-7637</t>
  </si>
  <si>
    <t xml:space="preserve"> gavalya@jlab.org</t>
  </si>
  <si>
    <t xml:space="preserve"> lrichard@jlab.org</t>
  </si>
  <si>
    <t xml:space="preserve"> Shin, Ilkyoung</t>
  </si>
  <si>
    <t xml:space="preserve"> ilkyoung@jlab.org</t>
  </si>
  <si>
    <t xml:space="preserve"> 269-7282</t>
  </si>
  <si>
    <t xml:space="preserve"> tremblay@jlab.org</t>
  </si>
  <si>
    <t xml:space="preserve"> waite@jlab.org</t>
  </si>
  <si>
    <t xml:space="preserve"> 269-5459</t>
  </si>
  <si>
    <t xml:space="preserve"> dreyfuss@jlab.org</t>
  </si>
  <si>
    <t xml:space="preserve"> 269-5820</t>
  </si>
  <si>
    <t xml:space="preserve"> hardy@jlab.org</t>
  </si>
  <si>
    <t xml:space="preserve"> 269-7651</t>
  </si>
  <si>
    <t xml:space="preserve"> rlassit@jlab.org</t>
  </si>
  <si>
    <t xml:space="preserve"> 876-0528</t>
  </si>
  <si>
    <t xml:space="preserve"> spata@jlab.org</t>
  </si>
  <si>
    <t xml:space="preserve"> 269-7154</t>
  </si>
  <si>
    <t xml:space="preserve"> scott@jlab.org</t>
  </si>
  <si>
    <t xml:space="preserve"> 269-7221</t>
  </si>
  <si>
    <t xml:space="preserve"> bullard@jlab.org</t>
  </si>
  <si>
    <t xml:space="preserve"> 269-7502</t>
  </si>
  <si>
    <t xml:space="preserve"> chummel@jlab.org</t>
  </si>
  <si>
    <t xml:space="preserve"> 269-7087</t>
  </si>
  <si>
    <t xml:space="preserve"> jefferso@jlab.org</t>
  </si>
  <si>
    <t xml:space="preserve"> 269-7705</t>
  </si>
  <si>
    <t xml:space="preserve"> pkessler@jlab.org</t>
  </si>
  <si>
    <t xml:space="preserve"> 269-7005</t>
  </si>
  <si>
    <t xml:space="preserve"> marchlik@jlab.org</t>
  </si>
  <si>
    <t xml:space="preserve"> 771-3770 (C)</t>
  </si>
  <si>
    <t xml:space="preserve"> mjm41698@yahoo.com</t>
  </si>
  <si>
    <t xml:space="preserve"> 269-5490</t>
  </si>
  <si>
    <t xml:space="preserve"> menefee@jlab.org</t>
  </si>
  <si>
    <t xml:space="preserve"> 269-5370</t>
  </si>
  <si>
    <t xml:space="preserve"> turk@jlab.org</t>
  </si>
  <si>
    <t xml:space="preserve"> 269-6285</t>
  </si>
  <si>
    <t xml:space="preserve"> kdixon@jlab.org</t>
  </si>
  <si>
    <t xml:space="preserve"> 358-1145 (C)</t>
  </si>
  <si>
    <t xml:space="preserve"> stephdixon@verizon.net</t>
  </si>
  <si>
    <t xml:space="preserve"> 269-5295</t>
  </si>
  <si>
    <t xml:space="preserve"> marki@jlab.org</t>
  </si>
  <si>
    <t xml:space="preserve"> 269-6224</t>
  </si>
  <si>
    <t xml:space="preserve"> kowalski@jlab.org</t>
  </si>
  <si>
    <t xml:space="preserve"> 269-7252</t>
  </si>
  <si>
    <t xml:space="preserve"> mestayer@jlab.org</t>
  </si>
  <si>
    <t xml:space="preserve"> 269-7200</t>
  </si>
  <si>
    <t xml:space="preserve"> adderley@jlab.org</t>
  </si>
  <si>
    <t xml:space="preserve"> 269-7850</t>
  </si>
  <si>
    <t xml:space="preserve"> clark@jlab.org</t>
  </si>
  <si>
    <t xml:space="preserve"> 269-7225</t>
  </si>
  <si>
    <t xml:space="preserve"> ferreira@jlab.org</t>
  </si>
  <si>
    <t xml:space="preserve"> 269-7097</t>
  </si>
  <si>
    <t xml:space="preserve"> grames@jlab.org</t>
  </si>
  <si>
    <t xml:space="preserve"> Jordan, Kevin</t>
  </si>
  <si>
    <t xml:space="preserve"> 876-1742</t>
  </si>
  <si>
    <t xml:space="preserve"> jordan@jlab.org</t>
  </si>
  <si>
    <t xml:space="preserve"> 269-6033</t>
  </si>
  <si>
    <t xml:space="preserve"> wmoore@jlab.org</t>
  </si>
  <si>
    <t xml:space="preserve"> 269-7132</t>
  </si>
  <si>
    <t xml:space="preserve"> stitts@jlab.org</t>
  </si>
  <si>
    <t xml:space="preserve"> 269-7292</t>
  </si>
  <si>
    <t xml:space="preserve"> carstens@jlab.org</t>
  </si>
  <si>
    <t xml:space="preserve"> 269-7712</t>
  </si>
  <si>
    <t xml:space="preserve"> sundeen@jlab.org</t>
  </si>
  <si>
    <t xml:space="preserve"> 269-7312</t>
  </si>
  <si>
    <t xml:space="preserve"> colemanj@jlab.org</t>
  </si>
  <si>
    <t xml:space="preserve"> 269-6071</t>
  </si>
  <si>
    <t xml:space="preserve"> dinsley@jlab.org</t>
  </si>
  <si>
    <t xml:space="preserve"> schatzel@jlab.org</t>
  </si>
  <si>
    <t xml:space="preserve"> 269-6237</t>
  </si>
  <si>
    <t xml:space="preserve"> staplet@jlab.org</t>
  </si>
  <si>
    <t xml:space="preserve"> 269-7566</t>
  </si>
  <si>
    <t xml:space="preserve"> tilles@jlab.org</t>
  </si>
  <si>
    <t>Count</t>
  </si>
  <si>
    <t>Player list with Comments, Dues, Phones,E-Mail, and Teams</t>
  </si>
  <si>
    <t>On Team_x000D_</t>
  </si>
  <si>
    <t>Dues Paid Y/N</t>
  </si>
  <si>
    <t>N</t>
  </si>
  <si>
    <t>When you change a Y/N value in dues paid column to Y it will recompute total owed and set Dues Owed to 0.</t>
  </si>
  <si>
    <t xml:space="preserve"> dcbuckle@cox.net</t>
  </si>
  <si>
    <t xml:space="preserve"> New to League in 10</t>
  </si>
  <si>
    <t xml:space="preserve"> Mooney, Bill</t>
  </si>
  <si>
    <t xml:space="preserve"> 269-5461</t>
  </si>
  <si>
    <t xml:space="preserve"> mooney@jlab.org</t>
  </si>
  <si>
    <t xml:space="preserve"> 269-7675</t>
  </si>
  <si>
    <t xml:space="preserve"> 269-8822</t>
  </si>
  <si>
    <t xml:space="preserve"> 269-7532</t>
  </si>
  <si>
    <t xml:space="preserve"> Monaghan, Peter</t>
  </si>
  <si>
    <t xml:space="preserve"> 269-7325</t>
  </si>
  <si>
    <t xml:space="preserve"> peter@jlab.org</t>
  </si>
  <si>
    <t xml:space="preserve"> 269-7437</t>
  </si>
  <si>
    <t xml:space="preserve"> Sullivan, Kevin</t>
  </si>
  <si>
    <t xml:space="preserve"> 269-7429</t>
  </si>
  <si>
    <t xml:space="preserve"> sullivak@jlab.org</t>
  </si>
  <si>
    <t xml:space="preserve"> Wilson, Neil</t>
  </si>
  <si>
    <t xml:space="preserve"> 269-7265</t>
  </si>
  <si>
    <t xml:space="preserve"> wilsonn@jlab.org</t>
  </si>
  <si>
    <t xml:space="preserve"> Mestayer, Mac ( c )</t>
  </si>
  <si>
    <t xml:space="preserve"> Dixon, Kelly</t>
  </si>
  <si>
    <t xml:space="preserve"> Kalantarians, Narbe</t>
  </si>
  <si>
    <t xml:space="preserve"> 269-7697</t>
  </si>
  <si>
    <t xml:space="preserve"> narbe@jlab.org</t>
  </si>
  <si>
    <t xml:space="preserve"> Ferreira, John ( c )</t>
  </si>
  <si>
    <t xml:space="preserve"> Stitts, Ed</t>
  </si>
  <si>
    <t xml:space="preserve"> Bennett, Mari</t>
  </si>
  <si>
    <t xml:space="preserve"> Carstens, Tom</t>
  </si>
  <si>
    <t xml:space="preserve"> 269-7409</t>
  </si>
  <si>
    <t xml:space="preserve"> Vermeire, Stephanie</t>
  </si>
  <si>
    <t xml:space="preserve"> Cuevas, Chris</t>
  </si>
  <si>
    <t xml:space="preserve"> 269-5053</t>
  </si>
  <si>
    <t xml:space="preserve"> cuevas@jlab.org</t>
  </si>
  <si>
    <t>Y</t>
  </si>
  <si>
    <t xml:space="preserve"> Ungaro, Maurizio</t>
  </si>
  <si>
    <t xml:space="preserve"> 269-7578</t>
  </si>
  <si>
    <t xml:space="preserve"> ungaro@jlab.org</t>
  </si>
  <si>
    <t xml:space="preserve"> Rogers, Mandy</t>
  </si>
  <si>
    <t xml:space="preserve"> rogersa@jlab.org</t>
  </si>
  <si>
    <t xml:space="preserve"> Sachleben, Wayne</t>
  </si>
  <si>
    <t xml:space="preserve"> 269-5541</t>
  </si>
  <si>
    <t xml:space="preserve"> sachlebe@jlab.org</t>
  </si>
  <si>
    <t xml:space="preserve"> Miner, Dennis </t>
  </si>
  <si>
    <t xml:space="preserve"> 269-7281</t>
  </si>
  <si>
    <t xml:space="preserve"> miner@jlab.org</t>
  </si>
  <si>
    <t xml:space="preserve"> Insley, Denny ( c )</t>
  </si>
  <si>
    <t xml:space="preserve"> Tremblay, Kelly ( c )</t>
  </si>
  <si>
    <t xml:space="preserve"> Dreyfuss, C.J.</t>
  </si>
</sst>
</file>

<file path=xl/styles.xml><?xml version="1.0" encoding="utf-8"?>
<styleSheet xmlns="http://schemas.openxmlformats.org/spreadsheetml/2006/main">
  <numFmts count="1">
    <numFmt numFmtId="164" formatCode="###0.00"/>
  </numFmts>
  <fonts count="6"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</font>
    <font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/>
    <xf numFmtId="0" fontId="2" fillId="0" borderId="0" xfId="0" applyFont="1" applyAlignment="1" applyProtection="1">
      <alignment horizontal="center" vertical="top"/>
      <protection locked="0"/>
    </xf>
    <xf numFmtId="164" fontId="2" fillId="0" borderId="0" xfId="0" applyNumberFormat="1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top"/>
    </xf>
    <xf numFmtId="0" fontId="4" fillId="0" borderId="0" xfId="0" applyFont="1" applyAlignment="1" applyProtection="1">
      <alignment vertical="top"/>
      <protection locked="0"/>
    </xf>
    <xf numFmtId="0" fontId="5" fillId="0" borderId="0" xfId="0" applyFont="1"/>
    <xf numFmtId="0" fontId="4" fillId="0" borderId="0" xfId="0" applyFont="1" applyAlignment="1" applyProtection="1">
      <alignment horizontal="center" vertical="top"/>
      <protection locked="0"/>
    </xf>
    <xf numFmtId="164" fontId="4" fillId="0" borderId="0" xfId="0" applyNumberFormat="1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##0.00"/>
      <alignment horizontal="center" vertical="top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##0.00"/>
      <alignment horizontal="center" vertical="top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top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##0.00"/>
      <alignment horizontal="center" vertical="top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##0.00"/>
      <alignment horizontal="center" vertical="top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top" textRotation="0" wrapText="0" indent="0" relativeIndent="0" justifyLastLine="0" shrinkToFit="0" mergeCell="0" readingOrder="0"/>
      <protection locked="0" hidden="0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relativeIndent="0" justifyLastLine="0" shrinkToFit="0" mergeCell="0" readingOrder="0"/>
      <protection locked="0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e6" displayName="Table6" ref="A2:I67" totalsRowCount="1" headerRowDxfId="20" dataDxfId="19" totalsRowDxfId="18">
  <autoFilter ref="A2:I66">
    <filterColumn colId="4"/>
  </autoFilter>
  <sortState ref="A3:H65">
    <sortCondition ref="B3:B65"/>
    <sortCondition ref="D3:D65"/>
  </sortState>
  <tableColumns count="9">
    <tableColumn id="1" name="Count" totalsRowLabel="Total" dataDxfId="17" totalsRowDxfId="8">
      <calculatedColumnFormula>ROW()-2</calculatedColumnFormula>
    </tableColumn>
    <tableColumn id="2" name="On Team_x000d_" dataDxfId="16" totalsRowDxfId="7"/>
    <tableColumn id="3" name="Player" totalsRowFunction="count" dataDxfId="15" totalsRowDxfId="6"/>
    <tableColumn id="4" name="Amount Due" totalsRowFunction="sum" dataDxfId="14" totalsRowDxfId="5"/>
    <tableColumn id="9" name="Dues Paid Y/N" dataDxfId="13" totalsRowDxfId="4"/>
    <tableColumn id="5" name="Home Phone" dataDxfId="12" totalsRowDxfId="3"/>
    <tableColumn id="6" name="Phone  (H=Home, C=Cell)" dataDxfId="11" totalsRowDxfId="2"/>
    <tableColumn id="7" name="Email" dataDxfId="10" totalsRowDxfId="1"/>
    <tableColumn id="8" name="Comments" totalsRowFunction="count" dataDxfId="9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topLeftCell="A2" workbookViewId="0">
      <selection activeCell="I26" sqref="I26"/>
    </sheetView>
  </sheetViews>
  <sheetFormatPr defaultRowHeight="18.75"/>
  <cols>
    <col min="1" max="1" width="5.796875" style="3" customWidth="1"/>
    <col min="2" max="2" width="6.8984375" style="3" customWidth="1"/>
    <col min="3" max="3" width="14.5" style="3" customWidth="1"/>
    <col min="4" max="4" width="6.796875" style="3" customWidth="1"/>
    <col min="5" max="5" width="6.69921875" style="3" customWidth="1"/>
    <col min="6" max="6" width="12.59765625" style="3" customWidth="1"/>
    <col min="7" max="7" width="14.5" style="3" customWidth="1"/>
    <col min="8" max="8" width="19.69921875" style="3" customWidth="1"/>
    <col min="9" max="9" width="20" style="3" customWidth="1"/>
  </cols>
  <sheetData>
    <row r="1" spans="1:9" ht="32.25" customHeight="1" thickBot="1">
      <c r="A1" s="11" t="s">
        <v>144</v>
      </c>
      <c r="B1" s="11"/>
      <c r="C1" s="11"/>
      <c r="D1" s="11"/>
      <c r="E1" s="11"/>
      <c r="F1" s="11"/>
      <c r="G1" s="11"/>
      <c r="H1" s="11"/>
      <c r="I1" s="11"/>
    </row>
    <row r="2" spans="1:9" ht="48" customHeight="1" thickBot="1">
      <c r="A2" s="6" t="s">
        <v>143</v>
      </c>
      <c r="B2" s="1" t="s">
        <v>145</v>
      </c>
      <c r="C2" s="1" t="s">
        <v>0</v>
      </c>
      <c r="D2" s="1" t="s">
        <v>42</v>
      </c>
      <c r="E2" s="1" t="s">
        <v>146</v>
      </c>
      <c r="F2" s="1" t="s">
        <v>43</v>
      </c>
      <c r="G2" s="1" t="s">
        <v>44</v>
      </c>
      <c r="H2" s="1" t="s">
        <v>45</v>
      </c>
      <c r="I2" s="1" t="s">
        <v>46</v>
      </c>
    </row>
    <row r="3" spans="1:9" ht="15.75" customHeight="1">
      <c r="A3" s="3">
        <f t="shared" ref="A3:A34" si="0">ROW()-2</f>
        <v>1</v>
      </c>
      <c r="B3" s="4">
        <v>1</v>
      </c>
      <c r="C3" s="2" t="s">
        <v>123</v>
      </c>
      <c r="D3" s="5">
        <f>IF(E3="Y",0,10)</f>
        <v>10</v>
      </c>
      <c r="E3" s="5" t="s">
        <v>147</v>
      </c>
      <c r="F3" s="2" t="s">
        <v>40</v>
      </c>
      <c r="G3" s="2" t="s">
        <v>124</v>
      </c>
      <c r="H3" s="2" t="s">
        <v>125</v>
      </c>
      <c r="I3" s="2" t="s">
        <v>40</v>
      </c>
    </row>
    <row r="4" spans="1:9" ht="15.75" customHeight="1">
      <c r="A4" s="3">
        <f t="shared" si="0"/>
        <v>2</v>
      </c>
      <c r="B4" s="4">
        <v>1</v>
      </c>
      <c r="C4" s="2" t="s">
        <v>2</v>
      </c>
      <c r="D4" s="5">
        <f t="shared" ref="D4:D66" si="1">IF(E4="Y",0,10)</f>
        <v>10</v>
      </c>
      <c r="E4" s="5" t="s">
        <v>147</v>
      </c>
      <c r="F4" s="2" t="s">
        <v>47</v>
      </c>
      <c r="G4" s="2" t="s">
        <v>48</v>
      </c>
      <c r="H4" s="2" t="s">
        <v>149</v>
      </c>
      <c r="I4" s="2" t="s">
        <v>40</v>
      </c>
    </row>
    <row r="5" spans="1:9" ht="15.75" customHeight="1">
      <c r="A5" s="3">
        <f t="shared" si="0"/>
        <v>3</v>
      </c>
      <c r="B5" s="4">
        <v>1</v>
      </c>
      <c r="C5" s="2" t="s">
        <v>10</v>
      </c>
      <c r="D5" s="5">
        <f t="shared" si="1"/>
        <v>10</v>
      </c>
      <c r="E5" s="5" t="s">
        <v>147</v>
      </c>
      <c r="F5" s="2" t="s">
        <v>40</v>
      </c>
      <c r="G5" s="2" t="s">
        <v>49</v>
      </c>
      <c r="H5" s="2" t="s">
        <v>50</v>
      </c>
      <c r="I5" s="2" t="s">
        <v>40</v>
      </c>
    </row>
    <row r="6" spans="1:9" ht="15.75" customHeight="1">
      <c r="A6" s="3">
        <f t="shared" si="0"/>
        <v>4</v>
      </c>
      <c r="B6" s="4">
        <v>1</v>
      </c>
      <c r="C6" s="2" t="s">
        <v>17</v>
      </c>
      <c r="D6" s="5">
        <f t="shared" si="1"/>
        <v>10</v>
      </c>
      <c r="E6" s="5" t="s">
        <v>147</v>
      </c>
      <c r="F6" s="2" t="s">
        <v>40</v>
      </c>
      <c r="G6" s="2" t="s">
        <v>51</v>
      </c>
      <c r="H6" s="2" t="s">
        <v>52</v>
      </c>
      <c r="I6" s="2" t="s">
        <v>40</v>
      </c>
    </row>
    <row r="7" spans="1:9" ht="15.75" customHeight="1">
      <c r="A7" s="3">
        <f t="shared" si="0"/>
        <v>5</v>
      </c>
      <c r="B7" s="4">
        <v>1</v>
      </c>
      <c r="C7" s="2" t="s">
        <v>23</v>
      </c>
      <c r="D7" s="5">
        <f t="shared" si="1"/>
        <v>10</v>
      </c>
      <c r="E7" s="5" t="s">
        <v>147</v>
      </c>
      <c r="F7" s="2" t="s">
        <v>40</v>
      </c>
      <c r="G7" s="2" t="s">
        <v>53</v>
      </c>
      <c r="H7" s="2" t="s">
        <v>54</v>
      </c>
      <c r="I7" s="2" t="s">
        <v>40</v>
      </c>
    </row>
    <row r="8" spans="1:9" ht="15.75" customHeight="1">
      <c r="A8" s="3">
        <f t="shared" si="0"/>
        <v>6</v>
      </c>
      <c r="B8" s="4">
        <v>1</v>
      </c>
      <c r="C8" s="2" t="s">
        <v>187</v>
      </c>
      <c r="D8" s="5">
        <f t="shared" si="1"/>
        <v>10</v>
      </c>
      <c r="E8" s="5" t="s">
        <v>147</v>
      </c>
      <c r="F8" s="2" t="s">
        <v>40</v>
      </c>
      <c r="G8" s="2" t="s">
        <v>188</v>
      </c>
      <c r="H8" s="2" t="s">
        <v>189</v>
      </c>
      <c r="I8" s="2" t="s">
        <v>150</v>
      </c>
    </row>
    <row r="9" spans="1:9" ht="15.75" customHeight="1">
      <c r="A9" s="3">
        <f>ROW()-2</f>
        <v>7</v>
      </c>
      <c r="B9" s="9">
        <v>1</v>
      </c>
      <c r="C9" s="7" t="s">
        <v>40</v>
      </c>
      <c r="D9" s="5">
        <f t="shared" si="1"/>
        <v>10</v>
      </c>
      <c r="E9" s="5" t="s">
        <v>147</v>
      </c>
      <c r="F9" s="7"/>
      <c r="G9" s="2" t="s">
        <v>40</v>
      </c>
      <c r="H9" s="2" t="s">
        <v>40</v>
      </c>
      <c r="I9" s="2" t="s">
        <v>40</v>
      </c>
    </row>
    <row r="10" spans="1:9" ht="15.75" customHeight="1">
      <c r="A10" s="3">
        <f t="shared" si="0"/>
        <v>8</v>
      </c>
      <c r="B10" s="4">
        <v>1</v>
      </c>
      <c r="C10" s="2" t="s">
        <v>22</v>
      </c>
      <c r="D10" s="5">
        <f t="shared" si="1"/>
        <v>10</v>
      </c>
      <c r="E10" s="5" t="s">
        <v>147</v>
      </c>
      <c r="F10" s="2" t="s">
        <v>40</v>
      </c>
      <c r="G10" s="2" t="s">
        <v>83</v>
      </c>
      <c r="H10" s="2" t="s">
        <v>84</v>
      </c>
      <c r="I10" s="7"/>
    </row>
    <row r="11" spans="1:9" ht="15.75" customHeight="1">
      <c r="A11" s="3">
        <f t="shared" si="0"/>
        <v>9</v>
      </c>
      <c r="B11" s="4">
        <v>2</v>
      </c>
      <c r="C11" s="2" t="s">
        <v>31</v>
      </c>
      <c r="D11" s="5">
        <f t="shared" si="1"/>
        <v>10</v>
      </c>
      <c r="E11" s="5" t="s">
        <v>147</v>
      </c>
      <c r="F11" s="2" t="s">
        <v>40</v>
      </c>
      <c r="G11" s="2" t="s">
        <v>55</v>
      </c>
      <c r="H11" s="2" t="s">
        <v>56</v>
      </c>
      <c r="I11" s="2" t="s">
        <v>40</v>
      </c>
    </row>
    <row r="12" spans="1:9" ht="15.75" customHeight="1">
      <c r="A12" s="3">
        <f t="shared" si="0"/>
        <v>10</v>
      </c>
      <c r="B12" s="4">
        <v>2</v>
      </c>
      <c r="C12" s="2" t="s">
        <v>151</v>
      </c>
      <c r="D12" s="5">
        <f t="shared" si="1"/>
        <v>10</v>
      </c>
      <c r="E12" s="5" t="s">
        <v>147</v>
      </c>
      <c r="F12" s="2" t="s">
        <v>40</v>
      </c>
      <c r="G12" s="2" t="s">
        <v>152</v>
      </c>
      <c r="H12" s="2" t="s">
        <v>153</v>
      </c>
      <c r="I12" s="2" t="s">
        <v>40</v>
      </c>
    </row>
    <row r="13" spans="1:9" ht="15.75" customHeight="1">
      <c r="A13" s="3">
        <f t="shared" si="0"/>
        <v>11</v>
      </c>
      <c r="B13" s="4">
        <v>2</v>
      </c>
      <c r="C13" s="2" t="s">
        <v>8</v>
      </c>
      <c r="D13" s="5">
        <f t="shared" si="1"/>
        <v>10</v>
      </c>
      <c r="E13" s="5" t="s">
        <v>147</v>
      </c>
      <c r="F13" s="2" t="s">
        <v>40</v>
      </c>
      <c r="G13" s="2" t="s">
        <v>57</v>
      </c>
      <c r="H13" s="2" t="s">
        <v>58</v>
      </c>
      <c r="I13" s="2" t="s">
        <v>40</v>
      </c>
    </row>
    <row r="14" spans="1:9" ht="15.75" customHeight="1">
      <c r="A14" s="3">
        <f t="shared" si="0"/>
        <v>12</v>
      </c>
      <c r="B14" s="4">
        <v>2</v>
      </c>
      <c r="C14" s="2" t="s">
        <v>9</v>
      </c>
      <c r="D14" s="5">
        <f t="shared" si="1"/>
        <v>10</v>
      </c>
      <c r="E14" s="5" t="s">
        <v>147</v>
      </c>
      <c r="F14" s="2" t="s">
        <v>40</v>
      </c>
      <c r="G14" s="2" t="s">
        <v>59</v>
      </c>
      <c r="H14" s="2" t="s">
        <v>60</v>
      </c>
      <c r="I14" s="2" t="s">
        <v>40</v>
      </c>
    </row>
    <row r="15" spans="1:9" ht="15.75" customHeight="1">
      <c r="A15" s="3">
        <f t="shared" si="0"/>
        <v>13</v>
      </c>
      <c r="B15" s="4">
        <v>2</v>
      </c>
      <c r="C15" s="2" t="s">
        <v>24</v>
      </c>
      <c r="D15" s="5">
        <f t="shared" si="1"/>
        <v>10</v>
      </c>
      <c r="E15" s="5" t="s">
        <v>147</v>
      </c>
      <c r="F15" s="2" t="s">
        <v>40</v>
      </c>
      <c r="G15" s="2" t="s">
        <v>61</v>
      </c>
      <c r="H15" s="2" t="s">
        <v>62</v>
      </c>
      <c r="I15" s="2" t="s">
        <v>40</v>
      </c>
    </row>
    <row r="16" spans="1:9" ht="15.75" customHeight="1">
      <c r="A16" s="3">
        <f t="shared" si="0"/>
        <v>14</v>
      </c>
      <c r="B16" s="4">
        <v>2</v>
      </c>
      <c r="C16" s="2" t="s">
        <v>29</v>
      </c>
      <c r="D16" s="5">
        <f t="shared" si="1"/>
        <v>10</v>
      </c>
      <c r="E16" s="5" t="s">
        <v>147</v>
      </c>
      <c r="F16" s="2" t="s">
        <v>40</v>
      </c>
      <c r="G16" s="2" t="s">
        <v>63</v>
      </c>
      <c r="H16" s="2" t="s">
        <v>64</v>
      </c>
      <c r="I16" s="2" t="s">
        <v>40</v>
      </c>
    </row>
    <row r="17" spans="1:9" ht="15.75" customHeight="1">
      <c r="A17" s="3">
        <f t="shared" si="0"/>
        <v>15</v>
      </c>
      <c r="B17" s="4">
        <v>2</v>
      </c>
      <c r="C17" s="2" t="s">
        <v>36</v>
      </c>
      <c r="D17" s="5">
        <f t="shared" si="1"/>
        <v>10</v>
      </c>
      <c r="E17" s="5" t="s">
        <v>147</v>
      </c>
      <c r="F17" s="2" t="s">
        <v>40</v>
      </c>
      <c r="G17" s="2" t="s">
        <v>65</v>
      </c>
      <c r="H17" s="2" t="s">
        <v>66</v>
      </c>
      <c r="I17" s="2" t="s">
        <v>40</v>
      </c>
    </row>
    <row r="18" spans="1:9" ht="15.75" customHeight="1">
      <c r="A18" s="3">
        <f t="shared" si="0"/>
        <v>16</v>
      </c>
      <c r="B18" s="4">
        <v>2</v>
      </c>
      <c r="C18" s="2" t="s">
        <v>39</v>
      </c>
      <c r="D18" s="5">
        <f t="shared" si="1"/>
        <v>10</v>
      </c>
      <c r="E18" s="5" t="s">
        <v>147</v>
      </c>
      <c r="F18" s="2" t="s">
        <v>40</v>
      </c>
      <c r="G18" s="2" t="s">
        <v>67</v>
      </c>
      <c r="H18" s="2" t="s">
        <v>68</v>
      </c>
      <c r="I18" s="2" t="s">
        <v>40</v>
      </c>
    </row>
    <row r="19" spans="1:9" ht="15.75" customHeight="1">
      <c r="A19" s="3">
        <f t="shared" si="0"/>
        <v>17</v>
      </c>
      <c r="B19" s="4">
        <v>3</v>
      </c>
      <c r="C19" s="2" t="s">
        <v>7</v>
      </c>
      <c r="D19" s="5">
        <f t="shared" si="1"/>
        <v>10</v>
      </c>
      <c r="E19" s="5" t="s">
        <v>147</v>
      </c>
      <c r="F19" s="2" t="s">
        <v>40</v>
      </c>
      <c r="G19" s="2" t="s">
        <v>69</v>
      </c>
      <c r="H19" s="2" t="s">
        <v>70</v>
      </c>
      <c r="I19" s="2" t="s">
        <v>40</v>
      </c>
    </row>
    <row r="20" spans="1:9" ht="15.75" customHeight="1">
      <c r="A20" s="3">
        <f t="shared" si="0"/>
        <v>18</v>
      </c>
      <c r="B20" s="4">
        <v>3</v>
      </c>
      <c r="C20" s="2" t="s">
        <v>13</v>
      </c>
      <c r="D20" s="5">
        <f t="shared" si="1"/>
        <v>10</v>
      </c>
      <c r="E20" s="5" t="s">
        <v>147</v>
      </c>
      <c r="F20" s="2" t="s">
        <v>40</v>
      </c>
      <c r="G20" s="2" t="s">
        <v>71</v>
      </c>
      <c r="H20" s="2" t="s">
        <v>72</v>
      </c>
      <c r="I20" s="2" t="s">
        <v>40</v>
      </c>
    </row>
    <row r="21" spans="1:9" ht="15.75" customHeight="1">
      <c r="A21" s="3">
        <f t="shared" si="0"/>
        <v>19</v>
      </c>
      <c r="B21" s="4">
        <v>3</v>
      </c>
      <c r="C21" s="2" t="s">
        <v>30</v>
      </c>
      <c r="D21" s="5">
        <f t="shared" si="1"/>
        <v>10</v>
      </c>
      <c r="E21" s="5" t="s">
        <v>147</v>
      </c>
      <c r="F21" s="2" t="s">
        <v>40</v>
      </c>
      <c r="G21" s="2" t="s">
        <v>154</v>
      </c>
      <c r="H21" s="2" t="s">
        <v>73</v>
      </c>
      <c r="I21" s="2" t="s">
        <v>40</v>
      </c>
    </row>
    <row r="22" spans="1:9" ht="15.75" customHeight="1">
      <c r="A22" s="3">
        <f t="shared" si="0"/>
        <v>20</v>
      </c>
      <c r="B22" s="4">
        <v>3</v>
      </c>
      <c r="C22" s="2" t="s">
        <v>157</v>
      </c>
      <c r="D22" s="5">
        <f t="shared" si="1"/>
        <v>10</v>
      </c>
      <c r="E22" s="5" t="s">
        <v>147</v>
      </c>
      <c r="F22" s="2" t="s">
        <v>40</v>
      </c>
      <c r="G22" s="2" t="s">
        <v>158</v>
      </c>
      <c r="H22" s="2" t="s">
        <v>159</v>
      </c>
      <c r="I22" s="2" t="s">
        <v>40</v>
      </c>
    </row>
    <row r="23" spans="1:9" ht="15.75" customHeight="1">
      <c r="A23" s="3">
        <f t="shared" si="0"/>
        <v>21</v>
      </c>
      <c r="B23" s="4">
        <v>3</v>
      </c>
      <c r="C23" s="2" t="s">
        <v>185</v>
      </c>
      <c r="D23" s="5">
        <f t="shared" si="1"/>
        <v>10</v>
      </c>
      <c r="E23" s="5" t="s">
        <v>147</v>
      </c>
      <c r="F23" s="2" t="s">
        <v>40</v>
      </c>
      <c r="G23" s="7"/>
      <c r="H23" s="2" t="s">
        <v>186</v>
      </c>
      <c r="I23" s="2" t="s">
        <v>150</v>
      </c>
    </row>
    <row r="24" spans="1:9" ht="15.75" customHeight="1">
      <c r="A24" s="3">
        <f t="shared" si="0"/>
        <v>22</v>
      </c>
      <c r="B24" s="4">
        <v>3</v>
      </c>
      <c r="C24" s="2" t="s">
        <v>194</v>
      </c>
      <c r="D24" s="5">
        <f t="shared" si="1"/>
        <v>10</v>
      </c>
      <c r="E24" s="5" t="s">
        <v>147</v>
      </c>
      <c r="F24" s="2" t="s">
        <v>40</v>
      </c>
      <c r="G24" s="2" t="s">
        <v>76</v>
      </c>
      <c r="H24" s="2" t="s">
        <v>77</v>
      </c>
      <c r="I24" s="2" t="s">
        <v>40</v>
      </c>
    </row>
    <row r="25" spans="1:9" ht="15.75" customHeight="1">
      <c r="A25" s="3">
        <f t="shared" si="0"/>
        <v>23</v>
      </c>
      <c r="B25" s="4">
        <v>3</v>
      </c>
      <c r="C25" s="2" t="s">
        <v>37</v>
      </c>
      <c r="D25" s="5">
        <f t="shared" si="1"/>
        <v>10</v>
      </c>
      <c r="E25" s="5" t="s">
        <v>147</v>
      </c>
      <c r="F25" s="2" t="s">
        <v>40</v>
      </c>
      <c r="G25" s="2" t="s">
        <v>156</v>
      </c>
      <c r="H25" s="2" t="s">
        <v>78</v>
      </c>
      <c r="I25" s="2" t="s">
        <v>40</v>
      </c>
    </row>
    <row r="26" spans="1:9" ht="15.75" customHeight="1">
      <c r="A26" s="3">
        <f>ROW()-2</f>
        <v>24</v>
      </c>
      <c r="B26" s="9">
        <v>3</v>
      </c>
      <c r="C26" s="7" t="s">
        <v>40</v>
      </c>
      <c r="D26" s="5">
        <f t="shared" ref="D26" si="2">IF(E26="Y",0,10)</f>
        <v>10</v>
      </c>
      <c r="E26" s="5" t="s">
        <v>147</v>
      </c>
      <c r="F26" s="7"/>
      <c r="G26" s="2" t="s">
        <v>40</v>
      </c>
      <c r="H26" s="2" t="s">
        <v>40</v>
      </c>
      <c r="I26" s="2" t="s">
        <v>40</v>
      </c>
    </row>
    <row r="27" spans="1:9" ht="15.75" customHeight="1">
      <c r="A27" s="3">
        <f t="shared" si="0"/>
        <v>25</v>
      </c>
      <c r="B27" s="4">
        <v>4</v>
      </c>
      <c r="C27" s="2" t="s">
        <v>12</v>
      </c>
      <c r="D27" s="5">
        <f t="shared" si="1"/>
        <v>10</v>
      </c>
      <c r="E27" s="5" t="s">
        <v>147</v>
      </c>
      <c r="F27" s="2" t="s">
        <v>40</v>
      </c>
      <c r="G27" s="2" t="s">
        <v>79</v>
      </c>
      <c r="H27" s="2" t="s">
        <v>80</v>
      </c>
      <c r="I27" s="2" t="s">
        <v>40</v>
      </c>
    </row>
    <row r="28" spans="1:9" ht="15.75" customHeight="1">
      <c r="A28" s="3">
        <f t="shared" si="0"/>
        <v>26</v>
      </c>
      <c r="B28" s="4">
        <v>4</v>
      </c>
      <c r="C28" s="2" t="s">
        <v>161</v>
      </c>
      <c r="D28" s="5">
        <f t="shared" si="1"/>
        <v>10</v>
      </c>
      <c r="E28" s="5" t="s">
        <v>147</v>
      </c>
      <c r="F28" s="2" t="s">
        <v>40</v>
      </c>
      <c r="G28" s="2" t="s">
        <v>162</v>
      </c>
      <c r="H28" s="2" t="s">
        <v>163</v>
      </c>
      <c r="I28" s="2" t="s">
        <v>40</v>
      </c>
    </row>
    <row r="29" spans="1:9" ht="15.75" customHeight="1">
      <c r="A29" s="3">
        <f t="shared" si="0"/>
        <v>27</v>
      </c>
      <c r="B29" s="4">
        <v>4</v>
      </c>
      <c r="C29" s="2" t="s">
        <v>15</v>
      </c>
      <c r="D29" s="5">
        <f t="shared" si="1"/>
        <v>10</v>
      </c>
      <c r="E29" s="5" t="s">
        <v>147</v>
      </c>
      <c r="F29" s="2" t="s">
        <v>40</v>
      </c>
      <c r="G29" s="2" t="s">
        <v>81</v>
      </c>
      <c r="H29" s="2" t="s">
        <v>82</v>
      </c>
      <c r="I29" s="2" t="s">
        <v>40</v>
      </c>
    </row>
    <row r="30" spans="1:9" ht="15.75" customHeight="1">
      <c r="A30" s="3">
        <f t="shared" si="0"/>
        <v>28</v>
      </c>
      <c r="B30" s="4">
        <v>4</v>
      </c>
      <c r="C30" s="2" t="s">
        <v>195</v>
      </c>
      <c r="D30" s="5">
        <f t="shared" si="1"/>
        <v>10</v>
      </c>
      <c r="E30" s="5" t="s">
        <v>147</v>
      </c>
      <c r="F30" s="2" t="s">
        <v>40</v>
      </c>
      <c r="G30" s="2" t="s">
        <v>79</v>
      </c>
      <c r="H30" s="2" t="s">
        <v>80</v>
      </c>
      <c r="I30" s="2" t="s">
        <v>150</v>
      </c>
    </row>
    <row r="31" spans="1:9" ht="15.75" customHeight="1">
      <c r="A31" s="3">
        <f t="shared" si="0"/>
        <v>29</v>
      </c>
      <c r="B31" s="4">
        <v>4</v>
      </c>
      <c r="C31" s="2" t="s">
        <v>164</v>
      </c>
      <c r="D31" s="5">
        <f t="shared" si="1"/>
        <v>0</v>
      </c>
      <c r="E31" s="5" t="s">
        <v>181</v>
      </c>
      <c r="F31" s="2" t="s">
        <v>40</v>
      </c>
      <c r="G31" s="2" t="s">
        <v>165</v>
      </c>
      <c r="H31" s="2" t="s">
        <v>166</v>
      </c>
      <c r="I31" s="2" t="s">
        <v>150</v>
      </c>
    </row>
    <row r="32" spans="1:9" ht="15.75" customHeight="1">
      <c r="A32" s="3">
        <f t="shared" si="0"/>
        <v>30</v>
      </c>
      <c r="B32" s="4">
        <v>4</v>
      </c>
      <c r="C32" s="2" t="s">
        <v>190</v>
      </c>
      <c r="D32" s="5">
        <f t="shared" si="1"/>
        <v>10</v>
      </c>
      <c r="E32" s="5" t="s">
        <v>147</v>
      </c>
      <c r="F32" s="2" t="s">
        <v>40</v>
      </c>
      <c r="G32" s="2" t="s">
        <v>191</v>
      </c>
      <c r="H32" s="2" t="s">
        <v>192</v>
      </c>
      <c r="I32" s="2" t="s">
        <v>150</v>
      </c>
    </row>
    <row r="33" spans="1:9" ht="15.75" customHeight="1">
      <c r="A33" s="3">
        <f t="shared" si="0"/>
        <v>31</v>
      </c>
      <c r="B33" s="4">
        <v>4</v>
      </c>
      <c r="C33" s="2" t="s">
        <v>32</v>
      </c>
      <c r="D33" s="5">
        <f t="shared" si="1"/>
        <v>10</v>
      </c>
      <c r="E33" s="5" t="s">
        <v>147</v>
      </c>
      <c r="F33" s="2" t="s">
        <v>85</v>
      </c>
      <c r="G33" s="2" t="s">
        <v>160</v>
      </c>
      <c r="H33" s="2" t="s">
        <v>86</v>
      </c>
      <c r="I33" s="2" t="s">
        <v>40</v>
      </c>
    </row>
    <row r="34" spans="1:9" ht="15.75" customHeight="1">
      <c r="A34" s="3">
        <f t="shared" si="0"/>
        <v>32</v>
      </c>
      <c r="B34" s="4">
        <v>4</v>
      </c>
      <c r="C34" s="2" t="s">
        <v>38</v>
      </c>
      <c r="D34" s="5">
        <f t="shared" si="1"/>
        <v>10</v>
      </c>
      <c r="E34" s="5" t="s">
        <v>147</v>
      </c>
      <c r="F34" s="2" t="s">
        <v>40</v>
      </c>
      <c r="G34" s="2" t="s">
        <v>87</v>
      </c>
      <c r="H34" s="2" t="s">
        <v>88</v>
      </c>
      <c r="I34" s="2" t="s">
        <v>40</v>
      </c>
    </row>
    <row r="35" spans="1:9" ht="15.75" customHeight="1">
      <c r="A35" s="3">
        <f t="shared" ref="A35:A66" si="3">ROW()-2</f>
        <v>33</v>
      </c>
      <c r="B35" s="4">
        <v>5</v>
      </c>
      <c r="C35" s="2" t="s">
        <v>3</v>
      </c>
      <c r="D35" s="5">
        <f t="shared" si="1"/>
        <v>10</v>
      </c>
      <c r="E35" s="5" t="s">
        <v>147</v>
      </c>
      <c r="F35" s="2" t="s">
        <v>40</v>
      </c>
      <c r="G35" s="2" t="s">
        <v>89</v>
      </c>
      <c r="H35" s="2" t="s">
        <v>90</v>
      </c>
      <c r="I35" s="2" t="s">
        <v>40</v>
      </c>
    </row>
    <row r="36" spans="1:9" ht="15.75" customHeight="1">
      <c r="A36" s="3">
        <f t="shared" si="3"/>
        <v>34</v>
      </c>
      <c r="B36" s="4">
        <v>5</v>
      </c>
      <c r="C36" s="2" t="s">
        <v>16</v>
      </c>
      <c r="D36" s="5">
        <f t="shared" si="1"/>
        <v>10</v>
      </c>
      <c r="E36" s="5" t="s">
        <v>147</v>
      </c>
      <c r="F36" s="2" t="s">
        <v>40</v>
      </c>
      <c r="G36" s="2" t="s">
        <v>91</v>
      </c>
      <c r="H36" s="2" t="s">
        <v>92</v>
      </c>
      <c r="I36" s="2" t="s">
        <v>40</v>
      </c>
    </row>
    <row r="37" spans="1:9" ht="15.75" customHeight="1">
      <c r="A37" s="3">
        <f t="shared" si="3"/>
        <v>35</v>
      </c>
      <c r="B37" s="4">
        <v>5</v>
      </c>
      <c r="C37" s="2" t="s">
        <v>19</v>
      </c>
      <c r="D37" s="5">
        <f t="shared" si="1"/>
        <v>10</v>
      </c>
      <c r="E37" s="5" t="s">
        <v>147</v>
      </c>
      <c r="F37" s="2" t="s">
        <v>40</v>
      </c>
      <c r="G37" s="2" t="s">
        <v>93</v>
      </c>
      <c r="H37" s="2" t="s">
        <v>94</v>
      </c>
      <c r="I37" s="2" t="s">
        <v>40</v>
      </c>
    </row>
    <row r="38" spans="1:9" ht="15.75" customHeight="1">
      <c r="A38" s="3">
        <f t="shared" si="3"/>
        <v>36</v>
      </c>
      <c r="B38" s="4">
        <v>5</v>
      </c>
      <c r="C38" s="2" t="s">
        <v>20</v>
      </c>
      <c r="D38" s="5">
        <f t="shared" si="1"/>
        <v>10</v>
      </c>
      <c r="E38" s="5" t="s">
        <v>147</v>
      </c>
      <c r="F38" s="2" t="s">
        <v>40</v>
      </c>
      <c r="G38" s="2" t="s">
        <v>95</v>
      </c>
      <c r="H38" s="2" t="s">
        <v>96</v>
      </c>
      <c r="I38" s="2" t="s">
        <v>40</v>
      </c>
    </row>
    <row r="39" spans="1:9" ht="15.75" customHeight="1">
      <c r="A39" s="3">
        <f t="shared" si="3"/>
        <v>37</v>
      </c>
      <c r="B39" s="4">
        <v>5</v>
      </c>
      <c r="C39" s="2" t="s">
        <v>25</v>
      </c>
      <c r="D39" s="5">
        <f t="shared" si="1"/>
        <v>10</v>
      </c>
      <c r="E39" s="5" t="s">
        <v>147</v>
      </c>
      <c r="F39" s="2" t="s">
        <v>40</v>
      </c>
      <c r="G39" s="2" t="s">
        <v>97</v>
      </c>
      <c r="H39" s="2" t="s">
        <v>98</v>
      </c>
      <c r="I39" s="2" t="s">
        <v>40</v>
      </c>
    </row>
    <row r="40" spans="1:9" ht="15.75" customHeight="1">
      <c r="A40" s="3">
        <f t="shared" si="3"/>
        <v>38</v>
      </c>
      <c r="B40" s="4">
        <v>5</v>
      </c>
      <c r="C40" s="2" t="s">
        <v>26</v>
      </c>
      <c r="D40" s="5">
        <f t="shared" si="1"/>
        <v>10</v>
      </c>
      <c r="E40" s="5" t="s">
        <v>147</v>
      </c>
      <c r="F40" s="2" t="s">
        <v>40</v>
      </c>
      <c r="G40" s="2" t="s">
        <v>99</v>
      </c>
      <c r="H40" s="2" t="s">
        <v>100</v>
      </c>
      <c r="I40" s="2" t="s">
        <v>40</v>
      </c>
    </row>
    <row r="41" spans="1:9" ht="15.75" customHeight="1">
      <c r="A41" s="3">
        <f t="shared" si="3"/>
        <v>39</v>
      </c>
      <c r="B41" s="4">
        <v>5</v>
      </c>
      <c r="C41" s="2" t="s">
        <v>27</v>
      </c>
      <c r="D41" s="5">
        <f t="shared" si="1"/>
        <v>10</v>
      </c>
      <c r="E41" s="5" t="s">
        <v>147</v>
      </c>
      <c r="F41" s="2" t="s">
        <v>40</v>
      </c>
      <c r="G41" s="2" t="s">
        <v>101</v>
      </c>
      <c r="H41" s="2" t="s">
        <v>102</v>
      </c>
      <c r="I41" s="2" t="s">
        <v>40</v>
      </c>
    </row>
    <row r="42" spans="1:9" ht="15.75" customHeight="1">
      <c r="A42" s="3">
        <f t="shared" si="3"/>
        <v>40</v>
      </c>
      <c r="B42" s="4">
        <v>5</v>
      </c>
      <c r="C42" s="2" t="s">
        <v>35</v>
      </c>
      <c r="D42" s="5">
        <f t="shared" si="1"/>
        <v>10</v>
      </c>
      <c r="E42" s="5" t="s">
        <v>147</v>
      </c>
      <c r="F42" s="2" t="s">
        <v>40</v>
      </c>
      <c r="G42" s="2" t="s">
        <v>103</v>
      </c>
      <c r="H42" s="2" t="s">
        <v>104</v>
      </c>
      <c r="I42" s="2" t="s">
        <v>40</v>
      </c>
    </row>
    <row r="43" spans="1:9" ht="15.75" customHeight="1">
      <c r="A43" s="3">
        <f t="shared" si="3"/>
        <v>41</v>
      </c>
      <c r="B43" s="4">
        <v>6</v>
      </c>
      <c r="C43" s="2" t="s">
        <v>169</v>
      </c>
      <c r="D43" s="5">
        <f t="shared" si="1"/>
        <v>10</v>
      </c>
      <c r="E43" s="5" t="s">
        <v>147</v>
      </c>
      <c r="F43" s="2" t="s">
        <v>40</v>
      </c>
      <c r="G43" s="2" t="s">
        <v>170</v>
      </c>
      <c r="H43" s="2" t="s">
        <v>171</v>
      </c>
      <c r="I43" s="2" t="s">
        <v>40</v>
      </c>
    </row>
    <row r="44" spans="1:9" ht="15.75" customHeight="1">
      <c r="A44" s="3">
        <f t="shared" si="3"/>
        <v>42</v>
      </c>
      <c r="B44" s="4">
        <v>6</v>
      </c>
      <c r="C44" s="2" t="s">
        <v>168</v>
      </c>
      <c r="D44" s="5">
        <f t="shared" si="1"/>
        <v>10</v>
      </c>
      <c r="E44" s="5" t="s">
        <v>147</v>
      </c>
      <c r="F44" s="2" t="s">
        <v>40</v>
      </c>
      <c r="G44" s="2" t="s">
        <v>105</v>
      </c>
      <c r="H44" s="2" t="s">
        <v>106</v>
      </c>
      <c r="I44" s="2" t="s">
        <v>40</v>
      </c>
    </row>
    <row r="45" spans="1:9" ht="15.75" customHeight="1">
      <c r="A45" s="3">
        <f t="shared" si="3"/>
        <v>43</v>
      </c>
      <c r="B45" s="4">
        <v>6</v>
      </c>
      <c r="C45" s="2" t="s">
        <v>11</v>
      </c>
      <c r="D45" s="5">
        <f t="shared" si="1"/>
        <v>10</v>
      </c>
      <c r="E45" s="5" t="s">
        <v>147</v>
      </c>
      <c r="F45" s="2" t="s">
        <v>40</v>
      </c>
      <c r="G45" s="2" t="s">
        <v>107</v>
      </c>
      <c r="H45" s="2" t="s">
        <v>108</v>
      </c>
      <c r="I45" s="2" t="s">
        <v>40</v>
      </c>
    </row>
    <row r="46" spans="1:9" ht="15.75" customHeight="1">
      <c r="A46" s="3">
        <f>ROW()-2</f>
        <v>44</v>
      </c>
      <c r="B46" s="9">
        <v>6</v>
      </c>
      <c r="C46" s="2" t="s">
        <v>74</v>
      </c>
      <c r="D46" s="5">
        <f t="shared" ref="D46" si="4">IF(E46="Y",0,10)</f>
        <v>10</v>
      </c>
      <c r="E46" s="5" t="s">
        <v>147</v>
      </c>
      <c r="F46" s="7"/>
      <c r="G46" s="2" t="s">
        <v>155</v>
      </c>
      <c r="H46" s="2" t="s">
        <v>75</v>
      </c>
      <c r="I46" s="7"/>
    </row>
    <row r="47" spans="1:9" ht="15.75" customHeight="1">
      <c r="A47" s="3">
        <f t="shared" si="3"/>
        <v>45</v>
      </c>
      <c r="B47" s="4">
        <v>6</v>
      </c>
      <c r="C47" s="2" t="s">
        <v>182</v>
      </c>
      <c r="D47" s="5">
        <f t="shared" si="1"/>
        <v>10</v>
      </c>
      <c r="E47" s="5" t="s">
        <v>147</v>
      </c>
      <c r="F47" s="2" t="s">
        <v>40</v>
      </c>
      <c r="G47" s="2" t="s">
        <v>183</v>
      </c>
      <c r="H47" s="2" t="s">
        <v>184</v>
      </c>
      <c r="I47" s="2" t="s">
        <v>150</v>
      </c>
    </row>
    <row r="48" spans="1:9" ht="15.75" customHeight="1">
      <c r="A48" s="3">
        <f t="shared" si="3"/>
        <v>46</v>
      </c>
      <c r="B48" s="4">
        <v>6</v>
      </c>
      <c r="C48" s="2" t="s">
        <v>18</v>
      </c>
      <c r="D48" s="5">
        <f t="shared" si="1"/>
        <v>10</v>
      </c>
      <c r="E48" s="5" t="s">
        <v>147</v>
      </c>
      <c r="F48" s="2" t="s">
        <v>40</v>
      </c>
      <c r="G48" s="2" t="s">
        <v>109</v>
      </c>
      <c r="H48" s="2" t="s">
        <v>110</v>
      </c>
      <c r="I48" s="2" t="s">
        <v>40</v>
      </c>
    </row>
    <row r="49" spans="1:9" ht="15.75" customHeight="1">
      <c r="A49" s="3">
        <f t="shared" si="3"/>
        <v>47</v>
      </c>
      <c r="B49" s="4">
        <v>6</v>
      </c>
      <c r="C49" s="2" t="s">
        <v>21</v>
      </c>
      <c r="D49" s="5">
        <f t="shared" si="1"/>
        <v>10</v>
      </c>
      <c r="E49" s="5" t="s">
        <v>147</v>
      </c>
      <c r="F49" s="2" t="s">
        <v>40</v>
      </c>
      <c r="G49" s="2" t="s">
        <v>111</v>
      </c>
      <c r="H49" s="2" t="s">
        <v>112</v>
      </c>
      <c r="I49" s="2" t="s">
        <v>40</v>
      </c>
    </row>
    <row r="50" spans="1:9" ht="15.75" customHeight="1">
      <c r="A50" s="3">
        <f t="shared" si="3"/>
        <v>48</v>
      </c>
      <c r="B50" s="4">
        <v>6</v>
      </c>
      <c r="C50" s="2" t="s">
        <v>167</v>
      </c>
      <c r="D50" s="5">
        <f t="shared" si="1"/>
        <v>10</v>
      </c>
      <c r="E50" s="5" t="s">
        <v>147</v>
      </c>
      <c r="F50" s="2" t="s">
        <v>40</v>
      </c>
      <c r="G50" s="2" t="s">
        <v>113</v>
      </c>
      <c r="H50" s="2" t="s">
        <v>114</v>
      </c>
      <c r="I50" s="2" t="s">
        <v>40</v>
      </c>
    </row>
    <row r="51" spans="1:9" ht="15.75" customHeight="1">
      <c r="A51" s="3">
        <f t="shared" si="3"/>
        <v>49</v>
      </c>
      <c r="B51" s="4">
        <v>7</v>
      </c>
      <c r="C51" s="2" t="s">
        <v>1</v>
      </c>
      <c r="D51" s="5">
        <f t="shared" si="1"/>
        <v>10</v>
      </c>
      <c r="E51" s="5" t="s">
        <v>147</v>
      </c>
      <c r="F51" s="2" t="s">
        <v>40</v>
      </c>
      <c r="G51" s="2" t="s">
        <v>115</v>
      </c>
      <c r="H51" s="2" t="s">
        <v>116</v>
      </c>
      <c r="I51" s="2" t="s">
        <v>40</v>
      </c>
    </row>
    <row r="52" spans="1:9" ht="15.75" customHeight="1">
      <c r="A52" s="3">
        <f t="shared" si="3"/>
        <v>50</v>
      </c>
      <c r="B52" s="4">
        <v>7</v>
      </c>
      <c r="C52" s="2" t="s">
        <v>174</v>
      </c>
      <c r="D52" s="5">
        <f t="shared" si="1"/>
        <v>10</v>
      </c>
      <c r="E52" s="5" t="s">
        <v>147</v>
      </c>
      <c r="F52" s="2" t="s">
        <v>40</v>
      </c>
      <c r="G52" s="2" t="s">
        <v>40</v>
      </c>
      <c r="H52" s="2" t="s">
        <v>40</v>
      </c>
      <c r="I52" s="2" t="s">
        <v>150</v>
      </c>
    </row>
    <row r="53" spans="1:9" ht="15.75" customHeight="1">
      <c r="A53" s="3">
        <f t="shared" si="3"/>
        <v>51</v>
      </c>
      <c r="B53" s="4">
        <v>7</v>
      </c>
      <c r="C53" s="2" t="s">
        <v>4</v>
      </c>
      <c r="D53" s="5">
        <f t="shared" si="1"/>
        <v>10</v>
      </c>
      <c r="E53" s="5" t="s">
        <v>147</v>
      </c>
      <c r="F53" s="2" t="s">
        <v>40</v>
      </c>
      <c r="G53" s="2" t="s">
        <v>117</v>
      </c>
      <c r="H53" s="2" t="s">
        <v>118</v>
      </c>
      <c r="I53" s="2" t="s">
        <v>40</v>
      </c>
    </row>
    <row r="54" spans="1:9" ht="15.75" customHeight="1">
      <c r="A54" s="3">
        <f t="shared" si="3"/>
        <v>52</v>
      </c>
      <c r="B54" s="4">
        <v>7</v>
      </c>
      <c r="C54" s="2" t="s">
        <v>172</v>
      </c>
      <c r="D54" s="5">
        <f t="shared" si="1"/>
        <v>10</v>
      </c>
      <c r="E54" s="5" t="s">
        <v>147</v>
      </c>
      <c r="F54" s="2" t="s">
        <v>40</v>
      </c>
      <c r="G54" s="2" t="s">
        <v>119</v>
      </c>
      <c r="H54" s="2" t="s">
        <v>120</v>
      </c>
      <c r="I54" s="2" t="s">
        <v>40</v>
      </c>
    </row>
    <row r="55" spans="1:9" ht="15.75" customHeight="1">
      <c r="A55" s="3">
        <f t="shared" si="3"/>
        <v>53</v>
      </c>
      <c r="B55" s="4">
        <v>7</v>
      </c>
      <c r="C55" s="2" t="s">
        <v>14</v>
      </c>
      <c r="D55" s="5">
        <f t="shared" si="1"/>
        <v>10</v>
      </c>
      <c r="E55" s="5" t="s">
        <v>147</v>
      </c>
      <c r="F55" s="2" t="s">
        <v>40</v>
      </c>
      <c r="G55" s="2" t="s">
        <v>121</v>
      </c>
      <c r="H55" s="2" t="s">
        <v>122</v>
      </c>
      <c r="I55" s="2" t="s">
        <v>40</v>
      </c>
    </row>
    <row r="56" spans="1:9" ht="15.75" customHeight="1">
      <c r="A56" s="3">
        <f t="shared" si="3"/>
        <v>54</v>
      </c>
      <c r="B56" s="4">
        <v>7</v>
      </c>
      <c r="C56" s="2" t="s">
        <v>178</v>
      </c>
      <c r="D56" s="5">
        <f t="shared" si="1"/>
        <v>10</v>
      </c>
      <c r="E56" s="5" t="s">
        <v>147</v>
      </c>
      <c r="F56" s="2" t="s">
        <v>40</v>
      </c>
      <c r="G56" s="2" t="s">
        <v>179</v>
      </c>
      <c r="H56" s="2" t="s">
        <v>180</v>
      </c>
      <c r="I56" s="2" t="s">
        <v>150</v>
      </c>
    </row>
    <row r="57" spans="1:9" ht="15.75" customHeight="1">
      <c r="A57" s="3">
        <f t="shared" si="3"/>
        <v>55</v>
      </c>
      <c r="B57" s="4">
        <v>7</v>
      </c>
      <c r="C57" s="2" t="s">
        <v>28</v>
      </c>
      <c r="D57" s="5">
        <f t="shared" si="1"/>
        <v>10</v>
      </c>
      <c r="E57" s="5" t="s">
        <v>147</v>
      </c>
      <c r="F57" s="2" t="s">
        <v>40</v>
      </c>
      <c r="G57" s="2" t="s">
        <v>126</v>
      </c>
      <c r="H57" s="2" t="s">
        <v>127</v>
      </c>
      <c r="I57" s="2" t="s">
        <v>40</v>
      </c>
    </row>
    <row r="58" spans="1:9" ht="15.75" customHeight="1">
      <c r="A58" s="3">
        <f t="shared" si="3"/>
        <v>56</v>
      </c>
      <c r="B58" s="4">
        <v>7</v>
      </c>
      <c r="C58" s="2" t="s">
        <v>173</v>
      </c>
      <c r="D58" s="5">
        <f t="shared" si="1"/>
        <v>10</v>
      </c>
      <c r="E58" s="5" t="s">
        <v>147</v>
      </c>
      <c r="F58" s="2" t="s">
        <v>40</v>
      </c>
      <c r="G58" s="2" t="s">
        <v>128</v>
      </c>
      <c r="H58" s="2" t="s">
        <v>129</v>
      </c>
      <c r="I58" s="2" t="s">
        <v>40</v>
      </c>
    </row>
    <row r="59" spans="1:9" ht="15.75" customHeight="1">
      <c r="A59" s="3">
        <f t="shared" si="3"/>
        <v>57</v>
      </c>
      <c r="B59" s="4">
        <v>8</v>
      </c>
      <c r="C59" s="2" t="s">
        <v>175</v>
      </c>
      <c r="D59" s="5">
        <f t="shared" si="1"/>
        <v>10</v>
      </c>
      <c r="E59" s="5" t="s">
        <v>147</v>
      </c>
      <c r="F59" s="2" t="s">
        <v>40</v>
      </c>
      <c r="G59" s="2" t="s">
        <v>130</v>
      </c>
      <c r="H59" s="2" t="s">
        <v>131</v>
      </c>
      <c r="I59" s="2" t="s">
        <v>40</v>
      </c>
    </row>
    <row r="60" spans="1:9" ht="15.75" customHeight="1">
      <c r="A60" s="3">
        <f t="shared" si="3"/>
        <v>58</v>
      </c>
      <c r="B60" s="4">
        <v>8</v>
      </c>
      <c r="C60" s="2" t="s">
        <v>5</v>
      </c>
      <c r="D60" s="5">
        <f t="shared" si="1"/>
        <v>10</v>
      </c>
      <c r="E60" s="5" t="s">
        <v>147</v>
      </c>
      <c r="F60" s="2" t="s">
        <v>40</v>
      </c>
      <c r="G60" s="2" t="s">
        <v>132</v>
      </c>
      <c r="H60" s="2" t="s">
        <v>133</v>
      </c>
      <c r="I60" s="2" t="s">
        <v>40</v>
      </c>
    </row>
    <row r="61" spans="1:9" ht="15.75" customHeight="1">
      <c r="A61" s="3">
        <f t="shared" si="3"/>
        <v>59</v>
      </c>
      <c r="B61" s="4">
        <v>8</v>
      </c>
      <c r="C61" s="2" t="s">
        <v>6</v>
      </c>
      <c r="D61" s="5">
        <f t="shared" si="1"/>
        <v>10</v>
      </c>
      <c r="E61" s="5" t="s">
        <v>147</v>
      </c>
      <c r="F61" s="2" t="s">
        <v>40</v>
      </c>
      <c r="G61" s="2" t="s">
        <v>134</v>
      </c>
      <c r="H61" s="2" t="s">
        <v>135</v>
      </c>
      <c r="I61" s="2" t="s">
        <v>40</v>
      </c>
    </row>
    <row r="62" spans="1:9" ht="15.75" customHeight="1">
      <c r="A62" s="3">
        <f t="shared" si="3"/>
        <v>60</v>
      </c>
      <c r="B62" s="4">
        <v>8</v>
      </c>
      <c r="C62" s="2" t="s">
        <v>40</v>
      </c>
      <c r="D62" s="5">
        <f t="shared" si="1"/>
        <v>10</v>
      </c>
      <c r="E62" s="5" t="s">
        <v>147</v>
      </c>
      <c r="F62" s="2" t="s">
        <v>40</v>
      </c>
      <c r="G62" s="2" t="s">
        <v>40</v>
      </c>
      <c r="H62" s="2" t="s">
        <v>40</v>
      </c>
      <c r="I62" s="2" t="s">
        <v>40</v>
      </c>
    </row>
    <row r="63" spans="1:9" ht="15.75" customHeight="1">
      <c r="A63" s="3">
        <f t="shared" si="3"/>
        <v>61</v>
      </c>
      <c r="B63" s="4">
        <v>8</v>
      </c>
      <c r="C63" s="2" t="s">
        <v>193</v>
      </c>
      <c r="D63" s="5">
        <f t="shared" si="1"/>
        <v>10</v>
      </c>
      <c r="E63" s="5" t="s">
        <v>147</v>
      </c>
      <c r="F63" s="2" t="s">
        <v>40</v>
      </c>
      <c r="G63" s="2" t="s">
        <v>136</v>
      </c>
      <c r="H63" s="2" t="s">
        <v>137</v>
      </c>
      <c r="I63" s="2" t="s">
        <v>40</v>
      </c>
    </row>
    <row r="64" spans="1:9" ht="15.75" customHeight="1">
      <c r="A64" s="3">
        <f t="shared" si="3"/>
        <v>62</v>
      </c>
      <c r="B64" s="4">
        <v>8</v>
      </c>
      <c r="C64" s="2" t="s">
        <v>177</v>
      </c>
      <c r="D64" s="5">
        <f t="shared" si="1"/>
        <v>10</v>
      </c>
      <c r="E64" s="5" t="s">
        <v>147</v>
      </c>
      <c r="F64" s="2" t="s">
        <v>40</v>
      </c>
      <c r="G64" s="2" t="s">
        <v>176</v>
      </c>
      <c r="H64" s="2" t="s">
        <v>138</v>
      </c>
      <c r="I64" s="2" t="s">
        <v>40</v>
      </c>
    </row>
    <row r="65" spans="1:9" ht="15.75" customHeight="1">
      <c r="A65" s="3">
        <f t="shared" si="3"/>
        <v>63</v>
      </c>
      <c r="B65" s="4">
        <v>8</v>
      </c>
      <c r="C65" s="2" t="s">
        <v>33</v>
      </c>
      <c r="D65" s="5">
        <f t="shared" si="1"/>
        <v>10</v>
      </c>
      <c r="E65" s="5" t="s">
        <v>147</v>
      </c>
      <c r="F65" s="2" t="s">
        <v>40</v>
      </c>
      <c r="G65" s="2" t="s">
        <v>139</v>
      </c>
      <c r="H65" s="2" t="s">
        <v>140</v>
      </c>
      <c r="I65" s="2" t="s">
        <v>40</v>
      </c>
    </row>
    <row r="66" spans="1:9" ht="15.75" customHeight="1">
      <c r="A66" s="3">
        <f t="shared" si="3"/>
        <v>64</v>
      </c>
      <c r="B66" s="4">
        <v>8</v>
      </c>
      <c r="C66" s="2" t="s">
        <v>34</v>
      </c>
      <c r="D66" s="5">
        <f t="shared" si="1"/>
        <v>10</v>
      </c>
      <c r="E66" s="5" t="s">
        <v>147</v>
      </c>
      <c r="F66" s="2" t="s">
        <v>40</v>
      </c>
      <c r="G66" s="2" t="s">
        <v>141</v>
      </c>
      <c r="H66" s="2" t="s">
        <v>142</v>
      </c>
      <c r="I66" s="2" t="s">
        <v>40</v>
      </c>
    </row>
    <row r="67" spans="1:9">
      <c r="A67" s="8" t="s">
        <v>41</v>
      </c>
      <c r="B67" s="9"/>
      <c r="C67" s="7">
        <f>SUBTOTAL(103,[Player])</f>
        <v>64</v>
      </c>
      <c r="D67" s="10">
        <f>SUBTOTAL(109,[Amount Due])</f>
        <v>630</v>
      </c>
      <c r="E67" s="10"/>
      <c r="F67" s="7"/>
      <c r="G67" s="7"/>
      <c r="H67" s="7"/>
      <c r="I67" s="7">
        <f>SUBTOTAL(103,[Comments])</f>
        <v>62</v>
      </c>
    </row>
    <row r="69" spans="1:9" ht="58.5" customHeight="1">
      <c r="D69" s="12" t="s">
        <v>148</v>
      </c>
      <c r="E69" s="12"/>
      <c r="F69" s="13"/>
    </row>
  </sheetData>
  <mergeCells count="2">
    <mergeCell ref="A1:I1"/>
    <mergeCell ref="D69:F69"/>
  </mergeCells>
  <dataValidations count="1">
    <dataValidation type="list" allowBlank="1" showInputMessage="1" showErrorMessage="1" sqref="E3:E66">
      <formula1>"Y,N"</formula1>
    </dataValidation>
  </dataValidations>
  <pageMargins left="0.7" right="0.7" top="0.75" bottom="0.75" header="0.3" footer="0.3"/>
  <pageSetup scale="90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C. Buckle</dc:creator>
  <cp:lastModifiedBy>machie</cp:lastModifiedBy>
  <cp:lastPrinted>2010-03-11T14:46:40Z</cp:lastPrinted>
  <dcterms:created xsi:type="dcterms:W3CDTF">2009-03-20T15:43:24Z</dcterms:created>
  <dcterms:modified xsi:type="dcterms:W3CDTF">2010-03-18T13:16:57Z</dcterms:modified>
</cp:coreProperties>
</file>