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fast/Desktop/MOLLER/Reviews/"/>
    </mc:Choice>
  </mc:AlternateContent>
  <xr:revisionPtr revIDLastSave="0" documentId="13_ncr:1_{24606D49-F52F-454C-BE4E-3CAECE955D42}" xr6:coauthVersionLast="47" xr6:coauthVersionMax="47" xr10:uidLastSave="{00000000-0000-0000-0000-000000000000}"/>
  <bookViews>
    <workbookView xWindow="5920" yWindow="1980" windowWidth="56500" windowHeight="23040" xr2:uid="{38940763-32B6-8647-A565-FD1228E004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3" i="1"/>
  <c r="C22" i="1"/>
  <c r="C21" i="1"/>
  <c r="B22" i="1" s="1"/>
  <c r="AY22" i="1" s="1"/>
  <c r="B20" i="1"/>
  <c r="C16" i="1"/>
  <c r="B21" i="1" s="1"/>
  <c r="C18" i="1"/>
  <c r="C19" i="1"/>
  <c r="C14" i="1"/>
  <c r="C13" i="1"/>
  <c r="AY6" i="1"/>
  <c r="AY7" i="1"/>
  <c r="AY8" i="1"/>
  <c r="AY9" i="1"/>
  <c r="AY10" i="1"/>
  <c r="AY11" i="1"/>
  <c r="AY12" i="1"/>
  <c r="AY13" i="1"/>
  <c r="AY14" i="1"/>
  <c r="AY15" i="1"/>
  <c r="AY16" i="1"/>
  <c r="AY17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L20" i="1" l="1"/>
  <c r="I20" i="1"/>
  <c r="G22" i="1"/>
  <c r="I22" i="1"/>
  <c r="M20" i="1"/>
  <c r="AB20" i="1"/>
  <c r="H22" i="1"/>
  <c r="X20" i="1"/>
  <c r="U20" i="1"/>
  <c r="K20" i="1"/>
  <c r="F22" i="1"/>
  <c r="H20" i="1"/>
  <c r="W20" i="1"/>
  <c r="F20" i="1"/>
  <c r="D20" i="1"/>
  <c r="T20" i="1"/>
  <c r="S20" i="1"/>
  <c r="R20" i="1"/>
  <c r="C20" i="1"/>
  <c r="P20" i="1"/>
  <c r="AA20" i="1"/>
  <c r="Z20" i="1"/>
  <c r="J22" i="1"/>
  <c r="N22" i="1"/>
  <c r="Q20" i="1"/>
  <c r="P22" i="1"/>
  <c r="J20" i="1"/>
  <c r="Y20" i="1"/>
  <c r="G20" i="1"/>
  <c r="V20" i="1"/>
  <c r="K22" i="1"/>
  <c r="L22" i="1"/>
  <c r="M22" i="1"/>
  <c r="O22" i="1"/>
  <c r="O20" i="1"/>
  <c r="AD20" i="1"/>
  <c r="N20" i="1"/>
  <c r="AC22" i="1"/>
  <c r="E20" i="1"/>
  <c r="AY21" i="1"/>
  <c r="U18" i="1"/>
  <c r="E18" i="1"/>
  <c r="D18" i="1"/>
  <c r="R18" i="1"/>
  <c r="Q18" i="1"/>
  <c r="O18" i="1"/>
  <c r="N18" i="1"/>
  <c r="L18" i="1"/>
  <c r="K18" i="1"/>
  <c r="Z18" i="1"/>
  <c r="J18" i="1"/>
  <c r="I18" i="1"/>
  <c r="X18" i="1"/>
  <c r="W18" i="1"/>
  <c r="V18" i="1"/>
  <c r="T18" i="1"/>
  <c r="P18" i="1"/>
  <c r="Y18" i="1"/>
  <c r="H18" i="1"/>
  <c r="G18" i="1"/>
  <c r="F18" i="1"/>
  <c r="AY18" i="1"/>
  <c r="S18" i="1"/>
  <c r="AA18" i="1"/>
  <c r="M18" i="1"/>
  <c r="AB18" i="1"/>
  <c r="AY23" i="1"/>
  <c r="B25" i="1"/>
  <c r="AC13" i="1"/>
  <c r="AE1" i="1"/>
  <c r="AD22" i="1" s="1"/>
  <c r="AC8" i="1"/>
  <c r="AC15" i="1"/>
  <c r="AC23" i="1"/>
  <c r="AC11" i="1"/>
  <c r="AC6" i="1"/>
  <c r="AC14" i="1"/>
  <c r="AC17" i="1"/>
  <c r="AC9" i="1"/>
  <c r="AC16" i="1"/>
  <c r="AC12" i="1"/>
  <c r="AC21" i="1"/>
  <c r="AC7" i="1"/>
  <c r="AC10" i="1"/>
  <c r="AB16" i="1"/>
  <c r="AB7" i="1"/>
  <c r="AB9" i="1"/>
  <c r="AB11" i="1"/>
  <c r="AB13" i="1"/>
  <c r="AB21" i="1"/>
  <c r="AB4" i="1"/>
  <c r="AB17" i="1"/>
  <c r="AB6" i="1"/>
  <c r="AB8" i="1"/>
  <c r="AB10" i="1"/>
  <c r="AB12" i="1"/>
  <c r="AB14" i="1"/>
  <c r="AB15" i="1"/>
  <c r="D21" i="1"/>
  <c r="E21" i="1"/>
  <c r="F21" i="1"/>
  <c r="T21" i="1"/>
  <c r="G21" i="1"/>
  <c r="V21" i="1"/>
  <c r="Z21" i="1"/>
  <c r="U21" i="1"/>
  <c r="Y21" i="1"/>
  <c r="M21" i="1"/>
  <c r="O21" i="1"/>
  <c r="W21" i="1"/>
  <c r="H21" i="1"/>
  <c r="I21" i="1"/>
  <c r="J21" i="1"/>
  <c r="AA21" i="1"/>
  <c r="L21" i="1"/>
  <c r="P21" i="1"/>
  <c r="K21" i="1"/>
  <c r="N21" i="1"/>
  <c r="Q21" i="1"/>
  <c r="X21" i="1"/>
  <c r="R21" i="1"/>
  <c r="S21" i="1"/>
  <c r="D4" i="1"/>
  <c r="E15" i="1"/>
  <c r="E11" i="1"/>
  <c r="F10" i="1"/>
  <c r="F15" i="1"/>
  <c r="G11" i="1"/>
  <c r="D9" i="1"/>
  <c r="G14" i="1"/>
  <c r="Y22" i="1" l="1"/>
  <c r="X22" i="1"/>
  <c r="U22" i="1"/>
  <c r="Q22" i="1"/>
  <c r="AA22" i="1"/>
  <c r="V22" i="1"/>
  <c r="AB22" i="1"/>
  <c r="R22" i="1"/>
  <c r="B27" i="1"/>
  <c r="C27" i="1" s="1"/>
  <c r="S22" i="1"/>
  <c r="E22" i="1"/>
  <c r="T22" i="1"/>
  <c r="Z22" i="1"/>
  <c r="D22" i="1"/>
  <c r="W22" i="1"/>
  <c r="AC20" i="1"/>
  <c r="AC18" i="1"/>
  <c r="AD18" i="1"/>
  <c r="AY19" i="1"/>
  <c r="S19" i="1"/>
  <c r="AD19" i="1"/>
  <c r="N19" i="1"/>
  <c r="AC19" i="1"/>
  <c r="L19" i="1"/>
  <c r="K19" i="1"/>
  <c r="Z19" i="1"/>
  <c r="I19" i="1"/>
  <c r="V19" i="1"/>
  <c r="U19" i="1"/>
  <c r="E19" i="1"/>
  <c r="T19" i="1"/>
  <c r="R19" i="1"/>
  <c r="P19" i="1"/>
  <c r="M19" i="1"/>
  <c r="AA19" i="1"/>
  <c r="H19" i="1"/>
  <c r="G19" i="1"/>
  <c r="F19" i="1"/>
  <c r="D19" i="1"/>
  <c r="Q19" i="1"/>
  <c r="O19" i="1"/>
  <c r="J19" i="1"/>
  <c r="Y19" i="1"/>
  <c r="X19" i="1"/>
  <c r="W19" i="1"/>
  <c r="AB23" i="1"/>
  <c r="AD10" i="1"/>
  <c r="AD13" i="1"/>
  <c r="AF1" i="1"/>
  <c r="AD8" i="1"/>
  <c r="AD15" i="1"/>
  <c r="AD23" i="1"/>
  <c r="AD11" i="1"/>
  <c r="AD6" i="1"/>
  <c r="AD14" i="1"/>
  <c r="AD17" i="1"/>
  <c r="AD9" i="1"/>
  <c r="AD16" i="1"/>
  <c r="AD12" i="1"/>
  <c r="AD21" i="1"/>
  <c r="AD7" i="1"/>
  <c r="G17" i="1"/>
  <c r="G9" i="1"/>
  <c r="F9" i="1"/>
  <c r="E8" i="1"/>
  <c r="G12" i="1"/>
  <c r="F23" i="1"/>
  <c r="G16" i="1"/>
  <c r="G8" i="1"/>
  <c r="F16" i="1"/>
  <c r="E16" i="1"/>
  <c r="G6" i="1"/>
  <c r="F8" i="1"/>
  <c r="F6" i="1"/>
  <c r="E14" i="1"/>
  <c r="D23" i="1"/>
  <c r="F7" i="1"/>
  <c r="F12" i="1"/>
  <c r="G10" i="1"/>
  <c r="F11" i="1"/>
  <c r="E7" i="1"/>
  <c r="D11" i="1"/>
  <c r="G15" i="1"/>
  <c r="D15" i="1"/>
  <c r="D12" i="1"/>
  <c r="F13" i="1"/>
  <c r="E10" i="1"/>
  <c r="E13" i="1"/>
  <c r="D8" i="1"/>
  <c r="G23" i="1"/>
  <c r="F14" i="1"/>
  <c r="E9" i="1"/>
  <c r="D10" i="1"/>
  <c r="G13" i="1"/>
  <c r="E6" i="1"/>
  <c r="D6" i="1"/>
  <c r="D7" i="1"/>
  <c r="G7" i="1"/>
  <c r="F17" i="1"/>
  <c r="E12" i="1"/>
  <c r="D17" i="1"/>
  <c r="E17" i="1"/>
  <c r="D14" i="1"/>
  <c r="D13" i="1"/>
  <c r="E23" i="1"/>
  <c r="D16" i="1"/>
  <c r="AE19" i="1" l="1"/>
  <c r="AE22" i="1"/>
  <c r="AE20" i="1"/>
  <c r="C24" i="1"/>
  <c r="AB19" i="1"/>
  <c r="AE18" i="1"/>
  <c r="AC25" i="1"/>
  <c r="G24" i="1"/>
  <c r="E24" i="1"/>
  <c r="D24" i="1"/>
  <c r="F24" i="1"/>
  <c r="AY24" i="1"/>
  <c r="G25" i="1"/>
  <c r="F25" i="1"/>
  <c r="D25" i="1"/>
  <c r="AC24" i="1"/>
  <c r="AB24" i="1"/>
  <c r="C25" i="1"/>
  <c r="B28" i="1" s="1"/>
  <c r="AY25" i="1"/>
  <c r="E25" i="1"/>
  <c r="AE10" i="1"/>
  <c r="AE13" i="1"/>
  <c r="AG1" i="1"/>
  <c r="AE8" i="1"/>
  <c r="AE15" i="1"/>
  <c r="AE23" i="1"/>
  <c r="AE11" i="1"/>
  <c r="AE17" i="1"/>
  <c r="AE16" i="1"/>
  <c r="AE24" i="1"/>
  <c r="AE6" i="1"/>
  <c r="AE14" i="1"/>
  <c r="AE9" i="1"/>
  <c r="AE12" i="1"/>
  <c r="AE7" i="1"/>
  <c r="AE21" i="1"/>
  <c r="H25" i="1"/>
  <c r="H15" i="1"/>
  <c r="H13" i="1"/>
  <c r="H12" i="1"/>
  <c r="H17" i="1"/>
  <c r="H16" i="1"/>
  <c r="H7" i="1"/>
  <c r="H8" i="1"/>
  <c r="H23" i="1"/>
  <c r="H9" i="1"/>
  <c r="H11" i="1"/>
  <c r="H24" i="1"/>
  <c r="H14" i="1"/>
  <c r="H10" i="1"/>
  <c r="H6" i="1"/>
  <c r="AF22" i="1" l="1"/>
  <c r="AF20" i="1"/>
  <c r="C28" i="1"/>
  <c r="B29" i="1" s="1"/>
  <c r="AD24" i="1"/>
  <c r="AF18" i="1"/>
  <c r="AF19" i="1"/>
  <c r="AD25" i="1"/>
  <c r="S28" i="1"/>
  <c r="AE28" i="1"/>
  <c r="M28" i="1"/>
  <c r="AB28" i="1"/>
  <c r="L28" i="1"/>
  <c r="AA28" i="1"/>
  <c r="K28" i="1"/>
  <c r="Z28" i="1"/>
  <c r="J28" i="1"/>
  <c r="I28" i="1"/>
  <c r="W28" i="1"/>
  <c r="G28" i="1"/>
  <c r="AY28" i="1"/>
  <c r="R28" i="1"/>
  <c r="Q28" i="1"/>
  <c r="P28" i="1"/>
  <c r="AF28" i="1"/>
  <c r="O28" i="1"/>
  <c r="AD28" i="1"/>
  <c r="N28" i="1"/>
  <c r="AC28" i="1"/>
  <c r="Y28" i="1"/>
  <c r="X28" i="1"/>
  <c r="V28" i="1"/>
  <c r="U28" i="1"/>
  <c r="T28" i="1"/>
  <c r="H28" i="1"/>
  <c r="F28" i="1"/>
  <c r="E28" i="1"/>
  <c r="D28" i="1"/>
  <c r="AE25" i="1"/>
  <c r="AB25" i="1"/>
  <c r="AF7" i="1"/>
  <c r="AF21" i="1"/>
  <c r="AF10" i="1"/>
  <c r="AF25" i="1"/>
  <c r="AF13" i="1"/>
  <c r="AH1" i="1"/>
  <c r="AF23" i="1"/>
  <c r="AF8" i="1"/>
  <c r="AF15" i="1"/>
  <c r="AF17" i="1"/>
  <c r="AF11" i="1"/>
  <c r="AF6" i="1"/>
  <c r="AF14" i="1"/>
  <c r="AF24" i="1"/>
  <c r="AF16" i="1"/>
  <c r="AF9" i="1"/>
  <c r="AF12" i="1"/>
  <c r="I6" i="1"/>
  <c r="I23" i="1"/>
  <c r="I14" i="1"/>
  <c r="I17" i="1"/>
  <c r="I24" i="1"/>
  <c r="I15" i="1"/>
  <c r="I10" i="1"/>
  <c r="I11" i="1"/>
  <c r="I12" i="1"/>
  <c r="I8" i="1"/>
  <c r="I16" i="1"/>
  <c r="I13" i="1"/>
  <c r="I25" i="1"/>
  <c r="I9" i="1"/>
  <c r="I7" i="1"/>
  <c r="E29" i="1" l="1"/>
  <c r="AE29" i="1"/>
  <c r="X29" i="1"/>
  <c r="AF29" i="1"/>
  <c r="G29" i="1"/>
  <c r="W29" i="1"/>
  <c r="Q29" i="1"/>
  <c r="T29" i="1"/>
  <c r="V29" i="1"/>
  <c r="P29" i="1"/>
  <c r="AY29" i="1"/>
  <c r="F29" i="1"/>
  <c r="I29" i="1"/>
  <c r="K29" i="1"/>
  <c r="R29" i="1"/>
  <c r="AA29" i="1"/>
  <c r="J29" i="1"/>
  <c r="Y29" i="1"/>
  <c r="AB29" i="1"/>
  <c r="AC29" i="1"/>
  <c r="O29" i="1"/>
  <c r="H29" i="1"/>
  <c r="U29" i="1"/>
  <c r="L29" i="1"/>
  <c r="N29" i="1"/>
  <c r="Z29" i="1"/>
  <c r="D29" i="1"/>
  <c r="M29" i="1"/>
  <c r="S29" i="1"/>
  <c r="AD29" i="1"/>
  <c r="AG22" i="1"/>
  <c r="AG20" i="1"/>
  <c r="AY27" i="1"/>
  <c r="S27" i="1"/>
  <c r="Q27" i="1"/>
  <c r="AF27" i="1"/>
  <c r="AE27" i="1"/>
  <c r="R27" i="1"/>
  <c r="AG27" i="1"/>
  <c r="P27" i="1"/>
  <c r="O27" i="1"/>
  <c r="AD27" i="1"/>
  <c r="N27" i="1"/>
  <c r="AC27" i="1"/>
  <c r="M27" i="1"/>
  <c r="AB27" i="1"/>
  <c r="L27" i="1"/>
  <c r="AA27" i="1"/>
  <c r="K27" i="1"/>
  <c r="Z27" i="1"/>
  <c r="J27" i="1"/>
  <c r="Y27" i="1"/>
  <c r="I27" i="1"/>
  <c r="X27" i="1"/>
  <c r="H27" i="1"/>
  <c r="W27" i="1"/>
  <c r="G27" i="1"/>
  <c r="V27" i="1"/>
  <c r="F27" i="1"/>
  <c r="U27" i="1"/>
  <c r="E27" i="1"/>
  <c r="T27" i="1"/>
  <c r="D27" i="1"/>
  <c r="AG29" i="1"/>
  <c r="AG18" i="1"/>
  <c r="AG19" i="1"/>
  <c r="AG28" i="1"/>
  <c r="AG7" i="1"/>
  <c r="AG21" i="1"/>
  <c r="AG10" i="1"/>
  <c r="AG25" i="1"/>
  <c r="AG24" i="1"/>
  <c r="AG13" i="1"/>
  <c r="AI1" i="1"/>
  <c r="AG8" i="1"/>
  <c r="AG15" i="1"/>
  <c r="AG23" i="1"/>
  <c r="AG11" i="1"/>
  <c r="AG17" i="1"/>
  <c r="AG16" i="1"/>
  <c r="AG6" i="1"/>
  <c r="AG14" i="1"/>
  <c r="AG9" i="1"/>
  <c r="AG12" i="1"/>
  <c r="J7" i="1"/>
  <c r="J12" i="1"/>
  <c r="J17" i="1"/>
  <c r="J23" i="1"/>
  <c r="J10" i="1"/>
  <c r="J24" i="1"/>
  <c r="J15" i="1"/>
  <c r="J11" i="1"/>
  <c r="J25" i="1"/>
  <c r="J13" i="1"/>
  <c r="J14" i="1"/>
  <c r="J9" i="1"/>
  <c r="J16" i="1"/>
  <c r="J6" i="1"/>
  <c r="J8" i="1"/>
  <c r="AH27" i="1" l="1"/>
  <c r="AH20" i="1"/>
  <c r="AH22" i="1"/>
  <c r="AH29" i="1"/>
  <c r="AH18" i="1"/>
  <c r="AH19" i="1"/>
  <c r="AH28" i="1"/>
  <c r="AH12" i="1"/>
  <c r="AH7" i="1"/>
  <c r="AH21" i="1"/>
  <c r="AH23" i="1"/>
  <c r="AH24" i="1"/>
  <c r="AH10" i="1"/>
  <c r="AH25" i="1"/>
  <c r="AH13" i="1"/>
  <c r="AH14" i="1"/>
  <c r="AJ1" i="1"/>
  <c r="AH8" i="1"/>
  <c r="AH15" i="1"/>
  <c r="AH17" i="1"/>
  <c r="AH11" i="1"/>
  <c r="AH6" i="1"/>
  <c r="AH9" i="1"/>
  <c r="AH16" i="1"/>
  <c r="K13" i="1"/>
  <c r="K6" i="1"/>
  <c r="K23" i="1"/>
  <c r="K24" i="1"/>
  <c r="K25" i="1"/>
  <c r="K8" i="1"/>
  <c r="K15" i="1"/>
  <c r="K7" i="1"/>
  <c r="K16" i="1"/>
  <c r="K10" i="1"/>
  <c r="K17" i="1"/>
  <c r="K12" i="1"/>
  <c r="K14" i="1"/>
  <c r="K11" i="1"/>
  <c r="K9" i="1"/>
  <c r="AI27" i="1" l="1"/>
  <c r="AI22" i="1"/>
  <c r="AI20" i="1"/>
  <c r="AI29" i="1"/>
  <c r="AI18" i="1"/>
  <c r="AI19" i="1"/>
  <c r="AI28" i="1"/>
  <c r="AI12" i="1"/>
  <c r="AI17" i="1"/>
  <c r="AI7" i="1"/>
  <c r="AI21" i="1"/>
  <c r="AI14" i="1"/>
  <c r="AI10" i="1"/>
  <c r="AI25" i="1"/>
  <c r="AI13" i="1"/>
  <c r="AI23" i="1"/>
  <c r="AK1" i="1"/>
  <c r="AI8" i="1"/>
  <c r="AI15" i="1"/>
  <c r="AI11" i="1"/>
  <c r="AI6" i="1"/>
  <c r="AI9" i="1"/>
  <c r="AI16" i="1"/>
  <c r="AI24" i="1"/>
  <c r="L25" i="1"/>
  <c r="L11" i="1"/>
  <c r="L9" i="1"/>
  <c r="L10" i="1"/>
  <c r="L12" i="1"/>
  <c r="L13" i="1"/>
  <c r="L15" i="1"/>
  <c r="L16" i="1"/>
  <c r="L23" i="1"/>
  <c r="L17" i="1"/>
  <c r="L24" i="1"/>
  <c r="L14" i="1"/>
  <c r="L8" i="1"/>
  <c r="L7" i="1"/>
  <c r="L6" i="1"/>
  <c r="AJ27" i="1" l="1"/>
  <c r="AJ22" i="1"/>
  <c r="AJ20" i="1"/>
  <c r="AJ18" i="1"/>
  <c r="AJ29" i="1"/>
  <c r="AJ19" i="1"/>
  <c r="AJ28" i="1"/>
  <c r="AJ9" i="1"/>
  <c r="AJ16" i="1"/>
  <c r="AJ24" i="1"/>
  <c r="AJ12" i="1"/>
  <c r="AJ23" i="1"/>
  <c r="AJ25" i="1"/>
  <c r="AJ7" i="1"/>
  <c r="AJ21" i="1"/>
  <c r="AJ10" i="1"/>
  <c r="AJ13" i="1"/>
  <c r="AL1" i="1"/>
  <c r="AJ8" i="1"/>
  <c r="AJ15" i="1"/>
  <c r="AJ11" i="1"/>
  <c r="AJ6" i="1"/>
  <c r="AJ14" i="1"/>
  <c r="AJ17" i="1"/>
  <c r="M24" i="1"/>
  <c r="M23" i="1"/>
  <c r="M6" i="1"/>
  <c r="M25" i="1"/>
  <c r="M13" i="1"/>
  <c r="M7" i="1"/>
  <c r="M11" i="1"/>
  <c r="M8" i="1"/>
  <c r="M12" i="1"/>
  <c r="M17" i="1"/>
  <c r="M16" i="1"/>
  <c r="M14" i="1"/>
  <c r="M9" i="1"/>
  <c r="M15" i="1"/>
  <c r="M10" i="1"/>
  <c r="AK27" i="1" l="1"/>
  <c r="AK22" i="1"/>
  <c r="AK20" i="1"/>
  <c r="AK18" i="1"/>
  <c r="AK29" i="1"/>
  <c r="AK19" i="1"/>
  <c r="AK28" i="1"/>
  <c r="AK9" i="1"/>
  <c r="AK16" i="1"/>
  <c r="AK24" i="1"/>
  <c r="AK23" i="1"/>
  <c r="AK12" i="1"/>
  <c r="AK7" i="1"/>
  <c r="AK21" i="1"/>
  <c r="AK10" i="1"/>
  <c r="AK25" i="1"/>
  <c r="AK13" i="1"/>
  <c r="AK15" i="1"/>
  <c r="AM1" i="1"/>
  <c r="AK8" i="1"/>
  <c r="AK11" i="1"/>
  <c r="AK6" i="1"/>
  <c r="AK14" i="1"/>
  <c r="AK17" i="1"/>
  <c r="N23" i="1"/>
  <c r="N8" i="1"/>
  <c r="N11" i="1"/>
  <c r="N13" i="1"/>
  <c r="N10" i="1"/>
  <c r="N16" i="1"/>
  <c r="N12" i="1"/>
  <c r="N7" i="1"/>
  <c r="N25" i="1"/>
  <c r="N24" i="1"/>
  <c r="N17" i="1"/>
  <c r="N15" i="1"/>
  <c r="N14" i="1"/>
  <c r="N6" i="1"/>
  <c r="N9" i="1"/>
  <c r="AL27" i="1" l="1"/>
  <c r="AL22" i="1"/>
  <c r="AL20" i="1"/>
  <c r="AL18" i="1"/>
  <c r="AL29" i="1"/>
  <c r="AL19" i="1"/>
  <c r="AL28" i="1"/>
  <c r="AL6" i="1"/>
  <c r="AL14" i="1"/>
  <c r="AL17" i="1"/>
  <c r="AL9" i="1"/>
  <c r="AL16" i="1"/>
  <c r="AL24" i="1"/>
  <c r="AL25" i="1"/>
  <c r="AL21" i="1"/>
  <c r="AL12" i="1"/>
  <c r="AL7" i="1"/>
  <c r="AL10" i="1"/>
  <c r="AL13" i="1"/>
  <c r="AN1" i="1"/>
  <c r="AL8" i="1"/>
  <c r="AL15" i="1"/>
  <c r="AL23" i="1"/>
  <c r="AL11" i="1"/>
  <c r="O17" i="1"/>
  <c r="O10" i="1"/>
  <c r="O11" i="1"/>
  <c r="O7" i="1"/>
  <c r="O15" i="1"/>
  <c r="O23" i="1"/>
  <c r="O25" i="1"/>
  <c r="O8" i="1"/>
  <c r="O9" i="1"/>
  <c r="O12" i="1"/>
  <c r="O6" i="1"/>
  <c r="O16" i="1"/>
  <c r="O13" i="1"/>
  <c r="O14" i="1"/>
  <c r="O24" i="1"/>
  <c r="AM27" i="1" l="1"/>
  <c r="AM22" i="1"/>
  <c r="AM20" i="1"/>
  <c r="AM18" i="1"/>
  <c r="AM29" i="1"/>
  <c r="AM19" i="1"/>
  <c r="AM28" i="1"/>
  <c r="AM6" i="1"/>
  <c r="AM14" i="1"/>
  <c r="AM17" i="1"/>
  <c r="AM9" i="1"/>
  <c r="AM16" i="1"/>
  <c r="AM24" i="1"/>
  <c r="AM12" i="1"/>
  <c r="AM7" i="1"/>
  <c r="AM21" i="1"/>
  <c r="AM15" i="1"/>
  <c r="AM25" i="1"/>
  <c r="AM10" i="1"/>
  <c r="AM13" i="1"/>
  <c r="AO1" i="1"/>
  <c r="AM8" i="1"/>
  <c r="AM23" i="1"/>
  <c r="AM11" i="1"/>
  <c r="P11" i="1"/>
  <c r="P8" i="1"/>
  <c r="P4" i="1"/>
  <c r="P14" i="1"/>
  <c r="P12" i="1"/>
  <c r="P17" i="1"/>
  <c r="P15" i="1"/>
  <c r="P23" i="1"/>
  <c r="P25" i="1"/>
  <c r="P10" i="1"/>
  <c r="P24" i="1"/>
  <c r="P13" i="1"/>
  <c r="P16" i="1"/>
  <c r="P9" i="1"/>
  <c r="P6" i="1"/>
  <c r="P7" i="1"/>
  <c r="AN27" i="1" l="1"/>
  <c r="AN22" i="1"/>
  <c r="AN20" i="1"/>
  <c r="AN29" i="1"/>
  <c r="AN18" i="1"/>
  <c r="AN19" i="1"/>
  <c r="AN28" i="1"/>
  <c r="AN11" i="1"/>
  <c r="AN6" i="1"/>
  <c r="AN14" i="1"/>
  <c r="AN17" i="1"/>
  <c r="AN9" i="1"/>
  <c r="AN16" i="1"/>
  <c r="AN24" i="1"/>
  <c r="AN21" i="1"/>
  <c r="AN4" i="1"/>
  <c r="AN12" i="1"/>
  <c r="AN7" i="1"/>
  <c r="AN10" i="1"/>
  <c r="AN25" i="1"/>
  <c r="AN13" i="1"/>
  <c r="AP1" i="1"/>
  <c r="AN8" i="1"/>
  <c r="AN15" i="1"/>
  <c r="AN23" i="1"/>
  <c r="Q6" i="1"/>
  <c r="Q16" i="1"/>
  <c r="Q15" i="1"/>
  <c r="Q23" i="1"/>
  <c r="Q17" i="1"/>
  <c r="Q7" i="1"/>
  <c r="Q14" i="1"/>
  <c r="Q8" i="1"/>
  <c r="Q25" i="1"/>
  <c r="Q11" i="1"/>
  <c r="Q12" i="1"/>
  <c r="Q13" i="1"/>
  <c r="Q24" i="1"/>
  <c r="Q10" i="1"/>
  <c r="Q9" i="1"/>
  <c r="AO27" i="1" l="1"/>
  <c r="AO20" i="1"/>
  <c r="AO22" i="1"/>
  <c r="AO29" i="1"/>
  <c r="AO18" i="1"/>
  <c r="AO19" i="1"/>
  <c r="AO28" i="1"/>
  <c r="AO11" i="1"/>
  <c r="AO25" i="1"/>
  <c r="AO6" i="1"/>
  <c r="AO14" i="1"/>
  <c r="AO17" i="1"/>
  <c r="AO9" i="1"/>
  <c r="AO16" i="1"/>
  <c r="AO24" i="1"/>
  <c r="AO12" i="1"/>
  <c r="AO23" i="1"/>
  <c r="AO7" i="1"/>
  <c r="AO21" i="1"/>
  <c r="AO10" i="1"/>
  <c r="AO13" i="1"/>
  <c r="AQ1" i="1"/>
  <c r="AO8" i="1"/>
  <c r="AO15" i="1"/>
  <c r="R8" i="1"/>
  <c r="R23" i="1"/>
  <c r="R7" i="1"/>
  <c r="R12" i="1"/>
  <c r="R15" i="1"/>
  <c r="R10" i="1"/>
  <c r="R11" i="1"/>
  <c r="R14" i="1"/>
  <c r="R25" i="1"/>
  <c r="R17" i="1"/>
  <c r="R9" i="1"/>
  <c r="R16" i="1"/>
  <c r="R13" i="1"/>
  <c r="R6" i="1"/>
  <c r="R24" i="1"/>
  <c r="AP27" i="1" l="1"/>
  <c r="AP22" i="1"/>
  <c r="AP20" i="1"/>
  <c r="AP29" i="1"/>
  <c r="AP18" i="1"/>
  <c r="AP19" i="1"/>
  <c r="AP28" i="1"/>
  <c r="AP8" i="1"/>
  <c r="AP15" i="1"/>
  <c r="AP23" i="1"/>
  <c r="AP24" i="1"/>
  <c r="AP11" i="1"/>
  <c r="AP21" i="1"/>
  <c r="AP25" i="1"/>
  <c r="AP6" i="1"/>
  <c r="AP14" i="1"/>
  <c r="AP17" i="1"/>
  <c r="AP9" i="1"/>
  <c r="AP16" i="1"/>
  <c r="AP12" i="1"/>
  <c r="AP7" i="1"/>
  <c r="AP10" i="1"/>
  <c r="AP13" i="1"/>
  <c r="AR1" i="1"/>
  <c r="S6" i="1"/>
  <c r="S16" i="1"/>
  <c r="S23" i="1"/>
  <c r="S11" i="1"/>
  <c r="S25" i="1"/>
  <c r="S10" i="1"/>
  <c r="S13" i="1"/>
  <c r="S17" i="1"/>
  <c r="S15" i="1"/>
  <c r="S9" i="1"/>
  <c r="S14" i="1"/>
  <c r="S12" i="1"/>
  <c r="S7" i="1"/>
  <c r="S24" i="1"/>
  <c r="S8" i="1"/>
  <c r="AQ27" i="1" l="1"/>
  <c r="AQ22" i="1"/>
  <c r="AQ20" i="1"/>
  <c r="AQ29" i="1"/>
  <c r="AQ18" i="1"/>
  <c r="AQ19" i="1"/>
  <c r="AQ28" i="1"/>
  <c r="AS1" i="1"/>
  <c r="AQ21" i="1"/>
  <c r="AQ8" i="1"/>
  <c r="AQ15" i="1"/>
  <c r="AQ23" i="1"/>
  <c r="AQ11" i="1"/>
  <c r="AQ6" i="1"/>
  <c r="AQ14" i="1"/>
  <c r="AQ17" i="1"/>
  <c r="AQ9" i="1"/>
  <c r="AQ16" i="1"/>
  <c r="AQ24" i="1"/>
  <c r="AQ12" i="1"/>
  <c r="AQ25" i="1"/>
  <c r="AQ7" i="1"/>
  <c r="AQ10" i="1"/>
  <c r="AQ13" i="1"/>
  <c r="T17" i="1"/>
  <c r="T13" i="1"/>
  <c r="T15" i="1"/>
  <c r="T7" i="1"/>
  <c r="T9" i="1"/>
  <c r="T24" i="1"/>
  <c r="T10" i="1"/>
  <c r="T25" i="1"/>
  <c r="T8" i="1"/>
  <c r="T11" i="1"/>
  <c r="T23" i="1"/>
  <c r="T14" i="1"/>
  <c r="T6" i="1"/>
  <c r="T12" i="1"/>
  <c r="T16" i="1"/>
  <c r="AR27" i="1" l="1"/>
  <c r="AR22" i="1"/>
  <c r="AR20" i="1"/>
  <c r="AR29" i="1"/>
  <c r="AR18" i="1"/>
  <c r="AR19" i="1"/>
  <c r="AR28" i="1"/>
  <c r="AR13" i="1"/>
  <c r="AR17" i="1"/>
  <c r="AT1" i="1"/>
  <c r="AR8" i="1"/>
  <c r="AR15" i="1"/>
  <c r="AR23" i="1"/>
  <c r="AR21" i="1"/>
  <c r="AR11" i="1"/>
  <c r="AR6" i="1"/>
  <c r="AR14" i="1"/>
  <c r="AR9" i="1"/>
  <c r="AR16" i="1"/>
  <c r="AR24" i="1"/>
  <c r="AR12" i="1"/>
  <c r="AR7" i="1"/>
  <c r="AR25" i="1"/>
  <c r="AR10" i="1"/>
  <c r="U24" i="1"/>
  <c r="U7" i="1"/>
  <c r="U6" i="1"/>
  <c r="U14" i="1"/>
  <c r="U16" i="1"/>
  <c r="U11" i="1"/>
  <c r="U25" i="1"/>
  <c r="U8" i="1"/>
  <c r="U13" i="1"/>
  <c r="U17" i="1"/>
  <c r="U15" i="1"/>
  <c r="U9" i="1"/>
  <c r="U23" i="1"/>
  <c r="U12" i="1"/>
  <c r="U10" i="1"/>
  <c r="AS27" i="1" l="1"/>
  <c r="AS22" i="1"/>
  <c r="AS20" i="1"/>
  <c r="AS29" i="1"/>
  <c r="AS18" i="1"/>
  <c r="AS19" i="1"/>
  <c r="AS28" i="1"/>
  <c r="AS13" i="1"/>
  <c r="AU1" i="1"/>
  <c r="AS8" i="1"/>
  <c r="AS15" i="1"/>
  <c r="AS23" i="1"/>
  <c r="AS11" i="1"/>
  <c r="AS21" i="1"/>
  <c r="AS6" i="1"/>
  <c r="AS14" i="1"/>
  <c r="AS17" i="1"/>
  <c r="AS9" i="1"/>
  <c r="AS16" i="1"/>
  <c r="AS24" i="1"/>
  <c r="AS12" i="1"/>
  <c r="AS7" i="1"/>
  <c r="AS25" i="1"/>
  <c r="AS10" i="1"/>
  <c r="V17" i="1"/>
  <c r="V24" i="1"/>
  <c r="V7" i="1"/>
  <c r="V23" i="1"/>
  <c r="V13" i="1"/>
  <c r="V15" i="1"/>
  <c r="V25" i="1"/>
  <c r="V8" i="1"/>
  <c r="V14" i="1"/>
  <c r="V11" i="1"/>
  <c r="V12" i="1"/>
  <c r="V9" i="1"/>
  <c r="V16" i="1"/>
  <c r="V6" i="1"/>
  <c r="V10" i="1"/>
  <c r="AT27" i="1" l="1"/>
  <c r="AT20" i="1"/>
  <c r="AT22" i="1"/>
  <c r="AT29" i="1"/>
  <c r="AT18" i="1"/>
  <c r="AT19" i="1"/>
  <c r="AT28" i="1"/>
  <c r="AT10" i="1"/>
  <c r="AT25" i="1"/>
  <c r="AT21" i="1"/>
  <c r="AT13" i="1"/>
  <c r="AV1" i="1"/>
  <c r="AT8" i="1"/>
  <c r="AT15" i="1"/>
  <c r="AT23" i="1"/>
  <c r="AT11" i="1"/>
  <c r="AT17" i="1"/>
  <c r="AT6" i="1"/>
  <c r="AT14" i="1"/>
  <c r="AT24" i="1"/>
  <c r="AT9" i="1"/>
  <c r="AT16" i="1"/>
  <c r="AT12" i="1"/>
  <c r="AT7" i="1"/>
  <c r="W24" i="1"/>
  <c r="W23" i="1"/>
  <c r="W17" i="1"/>
  <c r="W6" i="1"/>
  <c r="W25" i="1"/>
  <c r="W7" i="1"/>
  <c r="W10" i="1"/>
  <c r="W11" i="1"/>
  <c r="W15" i="1"/>
  <c r="W16" i="1"/>
  <c r="W8" i="1"/>
  <c r="W14" i="1"/>
  <c r="W12" i="1"/>
  <c r="W9" i="1"/>
  <c r="W13" i="1"/>
  <c r="AU27" i="1" l="1"/>
  <c r="AU22" i="1"/>
  <c r="AU20" i="1"/>
  <c r="AU29" i="1"/>
  <c r="AU18" i="1"/>
  <c r="AU19" i="1"/>
  <c r="AU28" i="1"/>
  <c r="AU10" i="1"/>
  <c r="AU25" i="1"/>
  <c r="AU13" i="1"/>
  <c r="AU24" i="1"/>
  <c r="AW1" i="1"/>
  <c r="AU8" i="1"/>
  <c r="AU15" i="1"/>
  <c r="AU23" i="1"/>
  <c r="AU17" i="1"/>
  <c r="AU16" i="1"/>
  <c r="AU21" i="1"/>
  <c r="AU11" i="1"/>
  <c r="AU6" i="1"/>
  <c r="AU14" i="1"/>
  <c r="AU12" i="1"/>
  <c r="AU9" i="1"/>
  <c r="AU7" i="1"/>
  <c r="X9" i="1"/>
  <c r="X16" i="1"/>
  <c r="X6" i="1"/>
  <c r="X13" i="1"/>
  <c r="X11" i="1"/>
  <c r="X17" i="1"/>
  <c r="X14" i="1"/>
  <c r="X24" i="1"/>
  <c r="X7" i="1"/>
  <c r="X12" i="1"/>
  <c r="X10" i="1"/>
  <c r="X8" i="1"/>
  <c r="X23" i="1"/>
  <c r="X15" i="1"/>
  <c r="X25" i="1"/>
  <c r="AV27" i="1" l="1"/>
  <c r="AV22" i="1"/>
  <c r="AV20" i="1"/>
  <c r="AV29" i="1"/>
  <c r="AV18" i="1"/>
  <c r="AV19" i="1"/>
  <c r="AV28" i="1"/>
  <c r="AV7" i="1"/>
  <c r="AV21" i="1"/>
  <c r="AV17" i="1"/>
  <c r="AV10" i="1"/>
  <c r="AV25" i="1"/>
  <c r="AV23" i="1"/>
  <c r="AV13" i="1"/>
  <c r="AX1" i="1"/>
  <c r="AV8" i="1"/>
  <c r="AV15" i="1"/>
  <c r="AV11" i="1"/>
  <c r="AV24" i="1"/>
  <c r="AV6" i="1"/>
  <c r="AV14" i="1"/>
  <c r="AV16" i="1"/>
  <c r="AV9" i="1"/>
  <c r="AV12" i="1"/>
  <c r="Y11" i="1"/>
  <c r="Y13" i="1"/>
  <c r="Y25" i="1"/>
  <c r="Y10" i="1"/>
  <c r="Y8" i="1"/>
  <c r="Y17" i="1"/>
  <c r="Y6" i="1"/>
  <c r="Y16" i="1"/>
  <c r="Y23" i="1"/>
  <c r="Y24" i="1"/>
  <c r="Y14" i="1"/>
  <c r="Y9" i="1"/>
  <c r="Y7" i="1"/>
  <c r="Y12" i="1"/>
  <c r="Y15" i="1"/>
  <c r="AW27" i="1" l="1"/>
  <c r="AW20" i="1"/>
  <c r="AW22" i="1"/>
  <c r="AW29" i="1"/>
  <c r="AW18" i="1"/>
  <c r="AW19" i="1"/>
  <c r="AW28" i="1"/>
  <c r="AW7" i="1"/>
  <c r="AW21" i="1"/>
  <c r="AW16" i="1"/>
  <c r="AW10" i="1"/>
  <c r="AW25" i="1"/>
  <c r="AW13" i="1"/>
  <c r="AW8" i="1"/>
  <c r="AW15" i="1"/>
  <c r="AW23" i="1"/>
  <c r="AW24" i="1"/>
  <c r="AW11" i="1"/>
  <c r="AW6" i="1"/>
  <c r="AW14" i="1"/>
  <c r="AW17" i="1"/>
  <c r="AW9" i="1"/>
  <c r="AW12" i="1"/>
  <c r="AY1" i="1"/>
  <c r="Z10" i="1"/>
  <c r="Z15" i="1"/>
  <c r="Z12" i="1"/>
  <c r="Z7" i="1"/>
  <c r="Z23" i="1"/>
  <c r="Z24" i="1"/>
  <c r="Z25" i="1"/>
  <c r="Z9" i="1"/>
  <c r="Z14" i="1"/>
  <c r="Z8" i="1"/>
  <c r="Z13" i="1"/>
  <c r="Z6" i="1"/>
  <c r="Z16" i="1"/>
  <c r="Z17" i="1"/>
  <c r="Z11" i="1"/>
  <c r="AX27" i="1" l="1"/>
  <c r="AX22" i="1"/>
  <c r="AX20" i="1"/>
  <c r="AX29" i="1"/>
  <c r="AX18" i="1"/>
  <c r="AX19" i="1"/>
  <c r="AX28" i="1"/>
  <c r="AX12" i="1"/>
  <c r="AX7" i="1"/>
  <c r="AX21" i="1"/>
  <c r="AX14" i="1"/>
  <c r="AX25" i="1"/>
  <c r="AX23" i="1"/>
  <c r="AX17" i="1"/>
  <c r="AX10" i="1"/>
  <c r="AX13" i="1"/>
  <c r="AX24" i="1"/>
  <c r="AX8" i="1"/>
  <c r="AX15" i="1"/>
  <c r="AX11" i="1"/>
  <c r="AX6" i="1"/>
  <c r="AX9" i="1"/>
  <c r="AX16" i="1"/>
  <c r="AA6" i="1"/>
  <c r="AA15" i="1"/>
  <c r="AA13" i="1"/>
  <c r="AA8" i="1"/>
  <c r="AA7" i="1"/>
  <c r="AA17" i="1"/>
  <c r="AA23" i="1"/>
  <c r="AA10" i="1"/>
  <c r="AA25" i="1"/>
  <c r="AA14" i="1"/>
  <c r="AA11" i="1"/>
  <c r="AA16" i="1"/>
  <c r="AA9" i="1"/>
  <c r="AA24" i="1"/>
  <c r="AA12" i="1"/>
</calcChain>
</file>

<file path=xl/sharedStrings.xml><?xml version="1.0" encoding="utf-8"?>
<sst xmlns="http://schemas.openxmlformats.org/spreadsheetml/2006/main" count="74" uniqueCount="38">
  <si>
    <t>Start</t>
  </si>
  <si>
    <t>End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</si>
  <si>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</si>
  <si>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</si>
  <si>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</si>
  <si>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</si>
  <si>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</si>
  <si>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</si>
  <si>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</si>
  <si>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</si>
  <si>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</si>
  <si>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</si>
  <si>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</si>
  <si>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</si>
  <si>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Review</t>
  </si>
  <si>
    <t>PDR - Downsteam Toroid</t>
  </si>
  <si>
    <t>PDR - Magnet Power Supplies, Leads, Jumpers</t>
  </si>
  <si>
    <t>PDR - Trigger and DAQ</t>
  </si>
  <si>
    <t>PDR - Hydrogen Target</t>
  </si>
  <si>
    <t>PDR - Detector Systems (except GEMs)</t>
  </si>
  <si>
    <t>PDR - GEM Modules</t>
  </si>
  <si>
    <t>PDR - Beam Pipes, Bellows and Windows</t>
  </si>
  <si>
    <t>MOLLER Design Review Schedule</t>
  </si>
  <si>
    <t>PDR - Shielding and Utilties</t>
  </si>
  <si>
    <t>PDR - Spectrometers</t>
  </si>
  <si>
    <t>Construction</t>
  </si>
  <si>
    <t>Installation</t>
  </si>
  <si>
    <t>MOLLER Schedule</t>
  </si>
  <si>
    <t>CD-3a Directors Review</t>
  </si>
  <si>
    <t>CD-3a Independent Project Review</t>
  </si>
  <si>
    <t>CD-2/CD-3 Directors Review</t>
  </si>
  <si>
    <t>CD-2/CD-3 Independent Project Review</t>
  </si>
  <si>
    <t>Long-Lead procurements</t>
  </si>
  <si>
    <t>CD-3a Approval</t>
  </si>
  <si>
    <t>FDR - All Systems</t>
  </si>
  <si>
    <t>CD-2/CD-3 ESAAB Approval</t>
  </si>
  <si>
    <t>Independent Final Design Review (doc review)</t>
  </si>
  <si>
    <t>Independent Final Design Review (in-person)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</si>
</sst>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6" fillId="2" borderId="12" xfId="0" applyFont="1" applyFill="1" applyBorder="1" applyAlignment="1">
      <alignment horizontal="center"/>
    </xf>
    <xf numFmtId="0" fontId="10" fillId="0" borderId="0" xfId="0" applyFont="1"/>
    <xf numFmtId="14" fontId="10" fillId="0" borderId="0" xfId="0" applyNumberFormat="1" applyFont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11" fillId="2" borderId="3" xfId="0" applyFont="1" applyFill="1" applyBorder="1"/>
    <xf numFmtId="0" fontId="11" fillId="0" borderId="4" xfId="0" applyFont="1" applyBorder="1"/>
    <xf numFmtId="0" fontId="11" fillId="0" borderId="5" xfId="0" applyFont="1" applyBorder="1"/>
    <xf numFmtId="0" fontId="11" fillId="2" borderId="6" xfId="0" applyFont="1" applyFill="1" applyBorder="1"/>
    <xf numFmtId="0" fontId="11" fillId="0" borderId="7" xfId="0" applyFont="1" applyBorder="1"/>
    <xf numFmtId="0" fontId="11" fillId="0" borderId="8" xfId="0" applyFont="1" applyBorder="1"/>
    <xf numFmtId="0" fontId="11" fillId="2" borderId="9" xfId="0" applyFont="1" applyFill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</cellXfs>
  <cellStyles count="1">
    <cellStyle name="Normal" xfId="0" builtinId="0"/>
  </cellStyles>
  <dxfs count="9">
    <dxf>
      <font>
        <color rgb="FF7030A0"/>
      </font>
      <fill>
        <patternFill>
          <bgColor rgb="FF7030A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b val="0"/>
        <i val="0"/>
        <strike val="0"/>
        <color rgb="FF7030A0"/>
      </font>
      <fill>
        <patternFill patternType="darkUp">
          <fgColor theme="0"/>
          <bgColor rgb="FF7030A0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theme="5" tint="-0.499984740745262"/>
      </font>
      <fill>
        <patternFill>
          <fgColor theme="5" tint="-0.499984740745262"/>
          <bgColor theme="5" tint="-0.499984740745262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theme="3"/>
      </font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4134-9D15-574E-8B9A-1C80DBF622A0}">
  <dimension ref="A1:BA36"/>
  <sheetViews>
    <sheetView tabSelected="1" zoomScale="140" zoomScaleNormal="140" workbookViewId="0">
      <selection activeCell="B25" sqref="B25"/>
    </sheetView>
  </sheetViews>
  <sheetFormatPr baseColWidth="10" defaultRowHeight="16"/>
  <cols>
    <col min="1" max="1" width="39.83203125" bestFit="1" customWidth="1"/>
    <col min="2" max="3" width="10.83203125" style="3" customWidth="1"/>
    <col min="4" max="51" width="4.83203125" customWidth="1"/>
  </cols>
  <sheetData>
    <row r="1" spans="1:53">
      <c r="A1" s="2" t="s">
        <v>22</v>
      </c>
      <c r="D1" s="1">
        <v>44197</v>
      </c>
      <c r="E1" s="1">
        <f>EOMONTH(D1-1,1)+1</f>
        <v>44228</v>
      </c>
      <c r="F1" s="1">
        <f t="shared" ref="F1:AX1" si="0">EOMONTH(E1-1,1)+1</f>
        <v>44256</v>
      </c>
      <c r="G1" s="1">
        <f t="shared" si="0"/>
        <v>44287</v>
      </c>
      <c r="H1" s="1">
        <f t="shared" si="0"/>
        <v>44317</v>
      </c>
      <c r="I1" s="1">
        <f t="shared" si="0"/>
        <v>44348</v>
      </c>
      <c r="J1" s="1">
        <f t="shared" si="0"/>
        <v>44378</v>
      </c>
      <c r="K1" s="1">
        <f t="shared" si="0"/>
        <v>44409</v>
      </c>
      <c r="L1" s="1">
        <f t="shared" si="0"/>
        <v>44440</v>
      </c>
      <c r="M1" s="1">
        <f t="shared" si="0"/>
        <v>44470</v>
      </c>
      <c r="N1" s="1">
        <f t="shared" si="0"/>
        <v>44501</v>
      </c>
      <c r="O1" s="1">
        <f t="shared" si="0"/>
        <v>44531</v>
      </c>
      <c r="P1" s="1">
        <f t="shared" si="0"/>
        <v>44562</v>
      </c>
      <c r="Q1" s="1">
        <f t="shared" si="0"/>
        <v>44593</v>
      </c>
      <c r="R1" s="1">
        <f t="shared" si="0"/>
        <v>44621</v>
      </c>
      <c r="S1" s="1">
        <f t="shared" si="0"/>
        <v>44652</v>
      </c>
      <c r="T1" s="1">
        <f t="shared" si="0"/>
        <v>44682</v>
      </c>
      <c r="U1" s="1">
        <f t="shared" si="0"/>
        <v>44713</v>
      </c>
      <c r="V1" s="1">
        <f t="shared" si="0"/>
        <v>44743</v>
      </c>
      <c r="W1" s="1">
        <f t="shared" si="0"/>
        <v>44774</v>
      </c>
      <c r="X1" s="1">
        <f t="shared" si="0"/>
        <v>44805</v>
      </c>
      <c r="Y1" s="1">
        <f t="shared" si="0"/>
        <v>44835</v>
      </c>
      <c r="Z1" s="1">
        <f t="shared" si="0"/>
        <v>44866</v>
      </c>
      <c r="AA1" s="1">
        <f t="shared" si="0"/>
        <v>44896</v>
      </c>
      <c r="AB1" s="1">
        <f t="shared" si="0"/>
        <v>44927</v>
      </c>
      <c r="AC1" s="1">
        <f t="shared" si="0"/>
        <v>44958</v>
      </c>
      <c r="AD1" s="1">
        <f t="shared" si="0"/>
        <v>44986</v>
      </c>
      <c r="AE1" s="1">
        <f t="shared" si="0"/>
        <v>45017</v>
      </c>
      <c r="AF1" s="1">
        <f t="shared" si="0"/>
        <v>45047</v>
      </c>
      <c r="AG1" s="1">
        <f t="shared" si="0"/>
        <v>45078</v>
      </c>
      <c r="AH1" s="1">
        <f t="shared" si="0"/>
        <v>45108</v>
      </c>
      <c r="AI1" s="1">
        <f t="shared" si="0"/>
        <v>45139</v>
      </c>
      <c r="AJ1" s="1">
        <f t="shared" si="0"/>
        <v>45170</v>
      </c>
      <c r="AK1" s="1">
        <f t="shared" si="0"/>
        <v>45200</v>
      </c>
      <c r="AL1" s="1">
        <f t="shared" si="0"/>
        <v>45231</v>
      </c>
      <c r="AM1" s="1">
        <f t="shared" si="0"/>
        <v>45261</v>
      </c>
      <c r="AN1" s="1">
        <f t="shared" si="0"/>
        <v>45292</v>
      </c>
      <c r="AO1" s="1">
        <f t="shared" si="0"/>
        <v>45323</v>
      </c>
      <c r="AP1" s="1">
        <f t="shared" si="0"/>
        <v>45352</v>
      </c>
      <c r="AQ1" s="1">
        <f t="shared" si="0"/>
        <v>45383</v>
      </c>
      <c r="AR1" s="1">
        <f t="shared" si="0"/>
        <v>45413</v>
      </c>
      <c r="AS1" s="1">
        <f t="shared" si="0"/>
        <v>45444</v>
      </c>
      <c r="AT1" s="1">
        <f t="shared" si="0"/>
        <v>45474</v>
      </c>
      <c r="AU1" s="1">
        <f t="shared" si="0"/>
        <v>45505</v>
      </c>
      <c r="AV1" s="1">
        <f t="shared" si="0"/>
        <v>45536</v>
      </c>
      <c r="AW1" s="1">
        <f t="shared" si="0"/>
        <v>45566</v>
      </c>
      <c r="AX1" s="1">
        <f t="shared" si="0"/>
        <v>45597</v>
      </c>
      <c r="AY1" s="1">
        <f>EOMONTH(AX1-1,1)+1</f>
        <v>45627</v>
      </c>
      <c r="AZ1" s="1"/>
      <c r="BA1" s="1"/>
    </row>
    <row r="3" spans="1:53" s="1" customFormat="1" ht="17" thickBot="1">
      <c r="B3" s="4"/>
      <c r="C3" s="4"/>
    </row>
    <row r="4" spans="1:53" s="19" customFormat="1" ht="22" thickBot="1">
      <c r="A4" s="13" t="s">
        <v>27</v>
      </c>
      <c r="B4" s="18"/>
      <c r="C4" s="18"/>
      <c r="D4" s="32">
        <f>YEAR(E1)</f>
        <v>2021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2">
        <f>YEAR(Q1)</f>
        <v>2022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4"/>
      <c r="AB4" s="35">
        <f>YEAR(AC1)</f>
        <v>2023</v>
      </c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7"/>
      <c r="AN4" s="35">
        <f>YEAR(AO1)</f>
        <v>2024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7"/>
    </row>
    <row r="5" spans="1:53" s="17" customFormat="1" ht="20" thickBot="1">
      <c r="A5" s="12" t="s">
        <v>14</v>
      </c>
      <c r="B5" s="14" t="s">
        <v>0</v>
      </c>
      <c r="C5" s="14" t="s">
        <v>1</v>
      </c>
      <c r="D5" s="15" t="s">
        <v>5</v>
      </c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2</v>
      </c>
      <c r="N5" s="16" t="s">
        <v>3</v>
      </c>
      <c r="O5" s="20" t="s">
        <v>4</v>
      </c>
      <c r="P5" s="15" t="s">
        <v>5</v>
      </c>
      <c r="Q5" s="16" t="s">
        <v>6</v>
      </c>
      <c r="R5" s="16" t="s">
        <v>7</v>
      </c>
      <c r="S5" s="16" t="s">
        <v>8</v>
      </c>
      <c r="T5" s="16" t="s">
        <v>9</v>
      </c>
      <c r="U5" s="16" t="s">
        <v>10</v>
      </c>
      <c r="V5" s="16" t="s">
        <v>11</v>
      </c>
      <c r="W5" s="16" t="s">
        <v>12</v>
      </c>
      <c r="X5" s="16" t="s">
        <v>13</v>
      </c>
      <c r="Y5" s="16" t="s">
        <v>2</v>
      </c>
      <c r="Z5" s="16" t="s">
        <v>3</v>
      </c>
      <c r="AA5" s="20" t="s">
        <v>4</v>
      </c>
      <c r="AB5" s="15" t="s">
        <v>5</v>
      </c>
      <c r="AC5" s="16" t="s">
        <v>6</v>
      </c>
      <c r="AD5" s="16" t="s">
        <v>7</v>
      </c>
      <c r="AE5" s="16" t="s">
        <v>8</v>
      </c>
      <c r="AF5" s="16" t="s">
        <v>9</v>
      </c>
      <c r="AG5" s="16" t="s">
        <v>10</v>
      </c>
      <c r="AH5" s="16" t="s">
        <v>11</v>
      </c>
      <c r="AI5" s="16" t="s">
        <v>12</v>
      </c>
      <c r="AJ5" s="16" t="s">
        <v>13</v>
      </c>
      <c r="AK5" s="16" t="s">
        <v>2</v>
      </c>
      <c r="AL5" s="16" t="s">
        <v>3</v>
      </c>
      <c r="AM5" s="20" t="s">
        <v>4</v>
      </c>
      <c r="AN5" s="15" t="s">
        <v>5</v>
      </c>
      <c r="AO5" s="16" t="s">
        <v>6</v>
      </c>
      <c r="AP5" s="16" t="s">
        <v>7</v>
      </c>
      <c r="AQ5" s="16" t="s">
        <v>8</v>
      </c>
      <c r="AR5" s="16" t="s">
        <v>9</v>
      </c>
      <c r="AS5" s="16" t="s">
        <v>10</v>
      </c>
      <c r="AT5" s="16" t="s">
        <v>11</v>
      </c>
      <c r="AU5" s="16" t="s">
        <v>12</v>
      </c>
      <c r="AV5" s="16" t="s">
        <v>13</v>
      </c>
      <c r="AW5" s="16" t="s">
        <v>2</v>
      </c>
      <c r="AX5" s="16" t="s">
        <v>3</v>
      </c>
      <c r="AY5" s="20" t="s">
        <v>4</v>
      </c>
    </row>
    <row r="6" spans="1:53">
      <c r="A6" s="5" t="s">
        <v>15</v>
      </c>
      <c r="B6" s="6">
        <v>44284</v>
      </c>
      <c r="C6" s="6">
        <v>44284</v>
      </c>
      <c r="D6" s="23" t="str">
        <f t="shared" ref="D6:AY6" si="1">IF($B6&lt;E$1,IF($C6&gt;D$1,1,""),"")</f>
        <v/>
      </c>
      <c r="E6" s="24" t="str">
        <f t="shared" si="1"/>
        <v/>
      </c>
      <c r="F6" s="24">
        <f t="shared" si="1"/>
        <v>1</v>
      </c>
      <c r="G6" s="24" t="str">
        <f t="shared" si="1"/>
        <v/>
      </c>
      <c r="H6" s="24" t="str">
        <f t="shared" si="1"/>
        <v/>
      </c>
      <c r="I6" s="24" t="str">
        <f t="shared" si="1"/>
        <v/>
      </c>
      <c r="J6" s="24" t="str">
        <f t="shared" si="1"/>
        <v/>
      </c>
      <c r="K6" s="24" t="str">
        <f t="shared" si="1"/>
        <v/>
      </c>
      <c r="L6" s="24" t="str">
        <f t="shared" si="1"/>
        <v/>
      </c>
      <c r="M6" s="24" t="str">
        <f t="shared" si="1"/>
        <v/>
      </c>
      <c r="N6" s="24" t="str">
        <f t="shared" si="1"/>
        <v/>
      </c>
      <c r="O6" s="25" t="str">
        <f t="shared" si="1"/>
        <v/>
      </c>
      <c r="P6" s="23" t="str">
        <f t="shared" si="1"/>
        <v/>
      </c>
      <c r="Q6" s="24" t="str">
        <f t="shared" si="1"/>
        <v/>
      </c>
      <c r="R6" s="24" t="str">
        <f t="shared" si="1"/>
        <v/>
      </c>
      <c r="S6" s="24" t="str">
        <f t="shared" si="1"/>
        <v/>
      </c>
      <c r="T6" s="24" t="str">
        <f t="shared" si="1"/>
        <v/>
      </c>
      <c r="U6" s="24" t="str">
        <f t="shared" si="1"/>
        <v/>
      </c>
      <c r="V6" s="24" t="str">
        <f t="shared" si="1"/>
        <v/>
      </c>
      <c r="W6" s="24" t="str">
        <f t="shared" si="1"/>
        <v/>
      </c>
      <c r="X6" s="24" t="str">
        <f t="shared" si="1"/>
        <v/>
      </c>
      <c r="Y6" s="24" t="str">
        <f t="shared" si="1"/>
        <v/>
      </c>
      <c r="Z6" s="24" t="str">
        <f t="shared" si="1"/>
        <v/>
      </c>
      <c r="AA6" s="25" t="str">
        <f t="shared" ref="AA6:AB25" si="2">IF($B6&lt;AB$1,IF($C6&gt;AA$1,1,""),"")</f>
        <v/>
      </c>
      <c r="AB6" s="23" t="str">
        <f t="shared" si="2"/>
        <v/>
      </c>
      <c r="AC6" s="24" t="str">
        <f t="shared" si="1"/>
        <v/>
      </c>
      <c r="AD6" s="24" t="str">
        <f t="shared" si="1"/>
        <v/>
      </c>
      <c r="AE6" s="24" t="str">
        <f t="shared" si="1"/>
        <v/>
      </c>
      <c r="AF6" s="24" t="str">
        <f t="shared" si="1"/>
        <v/>
      </c>
      <c r="AG6" s="24" t="str">
        <f t="shared" si="1"/>
        <v/>
      </c>
      <c r="AH6" s="24" t="str">
        <f t="shared" si="1"/>
        <v/>
      </c>
      <c r="AI6" s="24" t="str">
        <f t="shared" si="1"/>
        <v/>
      </c>
      <c r="AJ6" s="24" t="str">
        <f t="shared" si="1"/>
        <v/>
      </c>
      <c r="AK6" s="24" t="str">
        <f t="shared" si="1"/>
        <v/>
      </c>
      <c r="AL6" s="24" t="str">
        <f t="shared" si="1"/>
        <v/>
      </c>
      <c r="AM6" s="25" t="str">
        <f t="shared" ref="AM6:AM25" si="3">IF($B6&lt;AN$1,IF($C6&gt;AM$1,1,""),"")</f>
        <v/>
      </c>
      <c r="AN6" s="23" t="str">
        <f t="shared" si="1"/>
        <v/>
      </c>
      <c r="AO6" s="24" t="str">
        <f t="shared" si="1"/>
        <v/>
      </c>
      <c r="AP6" s="24" t="str">
        <f t="shared" si="1"/>
        <v/>
      </c>
      <c r="AQ6" s="24" t="str">
        <f t="shared" si="1"/>
        <v/>
      </c>
      <c r="AR6" s="24" t="str">
        <f t="shared" si="1"/>
        <v/>
      </c>
      <c r="AS6" s="24" t="str">
        <f t="shared" si="1"/>
        <v/>
      </c>
      <c r="AT6" s="24" t="str">
        <f t="shared" si="1"/>
        <v/>
      </c>
      <c r="AU6" s="24" t="str">
        <f t="shared" si="1"/>
        <v/>
      </c>
      <c r="AV6" s="24" t="str">
        <f t="shared" si="1"/>
        <v/>
      </c>
      <c r="AW6" s="24" t="str">
        <f t="shared" si="1"/>
        <v/>
      </c>
      <c r="AX6" s="24" t="str">
        <f t="shared" si="1"/>
        <v/>
      </c>
      <c r="AY6" s="25" t="str">
        <f t="shared" si="1"/>
        <v/>
      </c>
    </row>
    <row r="7" spans="1:53">
      <c r="A7" s="5" t="s">
        <v>17</v>
      </c>
      <c r="B7" s="6">
        <v>44273</v>
      </c>
      <c r="C7" s="6">
        <v>44273</v>
      </c>
      <c r="D7" s="26" t="str">
        <f t="shared" ref="D7:Z7" si="4">IF($B7&lt;E$1,IF($C7&gt;D$1,1,""),"")</f>
        <v/>
      </c>
      <c r="E7" s="27" t="str">
        <f t="shared" si="4"/>
        <v/>
      </c>
      <c r="F7" s="27">
        <f t="shared" si="4"/>
        <v>1</v>
      </c>
      <c r="G7" s="27" t="str">
        <f t="shared" si="4"/>
        <v/>
      </c>
      <c r="H7" s="27" t="str">
        <f t="shared" si="4"/>
        <v/>
      </c>
      <c r="I7" s="27" t="str">
        <f t="shared" si="4"/>
        <v/>
      </c>
      <c r="J7" s="27" t="str">
        <f t="shared" si="4"/>
        <v/>
      </c>
      <c r="K7" s="27" t="str">
        <f t="shared" si="4"/>
        <v/>
      </c>
      <c r="L7" s="27" t="str">
        <f t="shared" si="4"/>
        <v/>
      </c>
      <c r="M7" s="27" t="str">
        <f t="shared" si="4"/>
        <v/>
      </c>
      <c r="N7" s="27" t="str">
        <f t="shared" si="4"/>
        <v/>
      </c>
      <c r="O7" s="28" t="str">
        <f t="shared" si="4"/>
        <v/>
      </c>
      <c r="P7" s="26" t="str">
        <f t="shared" si="4"/>
        <v/>
      </c>
      <c r="Q7" s="27" t="str">
        <f t="shared" si="4"/>
        <v/>
      </c>
      <c r="R7" s="27" t="str">
        <f t="shared" si="4"/>
        <v/>
      </c>
      <c r="S7" s="27" t="str">
        <f t="shared" si="4"/>
        <v/>
      </c>
      <c r="T7" s="27" t="str">
        <f t="shared" si="4"/>
        <v/>
      </c>
      <c r="U7" s="27" t="str">
        <f t="shared" si="4"/>
        <v/>
      </c>
      <c r="V7" s="27" t="str">
        <f t="shared" si="4"/>
        <v/>
      </c>
      <c r="W7" s="27" t="str">
        <f t="shared" si="4"/>
        <v/>
      </c>
      <c r="X7" s="27" t="str">
        <f t="shared" si="4"/>
        <v/>
      </c>
      <c r="Y7" s="27" t="str">
        <f t="shared" si="4"/>
        <v/>
      </c>
      <c r="Z7" s="27" t="str">
        <f t="shared" si="4"/>
        <v/>
      </c>
      <c r="AA7" s="28" t="str">
        <f t="shared" si="2"/>
        <v/>
      </c>
      <c r="AB7" s="26" t="str">
        <f t="shared" si="2"/>
        <v/>
      </c>
      <c r="AC7" s="27" t="str">
        <f t="shared" ref="AC7:AL7" si="5">IF($B7&lt;AD$1,IF($C7&gt;AC$1,1,""),"")</f>
        <v/>
      </c>
      <c r="AD7" s="27" t="str">
        <f t="shared" si="5"/>
        <v/>
      </c>
      <c r="AE7" s="27" t="str">
        <f t="shared" si="5"/>
        <v/>
      </c>
      <c r="AF7" s="27" t="str">
        <f t="shared" si="5"/>
        <v/>
      </c>
      <c r="AG7" s="27" t="str">
        <f t="shared" si="5"/>
        <v/>
      </c>
      <c r="AH7" s="27" t="str">
        <f t="shared" si="5"/>
        <v/>
      </c>
      <c r="AI7" s="27" t="str">
        <f t="shared" si="5"/>
        <v/>
      </c>
      <c r="AJ7" s="27" t="str">
        <f t="shared" si="5"/>
        <v/>
      </c>
      <c r="AK7" s="27" t="str">
        <f t="shared" si="5"/>
        <v/>
      </c>
      <c r="AL7" s="27" t="str">
        <f t="shared" si="5"/>
        <v/>
      </c>
      <c r="AM7" s="28" t="str">
        <f t="shared" si="3"/>
        <v/>
      </c>
      <c r="AN7" s="26" t="str">
        <f t="shared" ref="AN7:AY7" si="6">IF($B7&lt;AO$1,IF($C7&gt;AN$1,1,""),"")</f>
        <v/>
      </c>
      <c r="AO7" s="27" t="str">
        <f t="shared" si="6"/>
        <v/>
      </c>
      <c r="AP7" s="27" t="str">
        <f t="shared" si="6"/>
        <v/>
      </c>
      <c r="AQ7" s="27" t="str">
        <f t="shared" si="6"/>
        <v/>
      </c>
      <c r="AR7" s="27" t="str">
        <f t="shared" si="6"/>
        <v/>
      </c>
      <c r="AS7" s="27" t="str">
        <f t="shared" si="6"/>
        <v/>
      </c>
      <c r="AT7" s="27" t="str">
        <f t="shared" si="6"/>
        <v/>
      </c>
      <c r="AU7" s="27" t="str">
        <f t="shared" si="6"/>
        <v/>
      </c>
      <c r="AV7" s="27" t="str">
        <f t="shared" si="6"/>
        <v/>
      </c>
      <c r="AW7" s="27" t="str">
        <f t="shared" si="6"/>
        <v/>
      </c>
      <c r="AX7" s="27" t="str">
        <f t="shared" si="6"/>
        <v/>
      </c>
      <c r="AY7" s="28" t="str">
        <f t="shared" si="6"/>
        <v/>
      </c>
    </row>
    <row r="8" spans="1:53">
      <c r="A8" s="5" t="s">
        <v>16</v>
      </c>
      <c r="B8" s="6">
        <v>44316</v>
      </c>
      <c r="C8" s="6">
        <v>44316</v>
      </c>
      <c r="D8" s="26" t="str">
        <f t="shared" ref="D8:AY8" si="7">IF($B8&lt;E$1,IF($C8&gt;D$1,1,""),"")</f>
        <v/>
      </c>
      <c r="E8" s="27" t="str">
        <f t="shared" si="7"/>
        <v/>
      </c>
      <c r="F8" s="27" t="str">
        <f t="shared" si="7"/>
        <v/>
      </c>
      <c r="G8" s="27">
        <f t="shared" si="7"/>
        <v>1</v>
      </c>
      <c r="H8" s="27" t="str">
        <f t="shared" si="7"/>
        <v/>
      </c>
      <c r="I8" s="27" t="str">
        <f t="shared" si="7"/>
        <v/>
      </c>
      <c r="J8" s="27" t="str">
        <f t="shared" si="7"/>
        <v/>
      </c>
      <c r="K8" s="27" t="str">
        <f t="shared" si="7"/>
        <v/>
      </c>
      <c r="L8" s="27" t="str">
        <f t="shared" si="7"/>
        <v/>
      </c>
      <c r="M8" s="27" t="str">
        <f t="shared" si="7"/>
        <v/>
      </c>
      <c r="N8" s="27" t="str">
        <f t="shared" si="7"/>
        <v/>
      </c>
      <c r="O8" s="28" t="str">
        <f t="shared" si="7"/>
        <v/>
      </c>
      <c r="P8" s="26" t="str">
        <f t="shared" si="7"/>
        <v/>
      </c>
      <c r="Q8" s="27" t="str">
        <f t="shared" si="7"/>
        <v/>
      </c>
      <c r="R8" s="27" t="str">
        <f t="shared" si="7"/>
        <v/>
      </c>
      <c r="S8" s="27" t="str">
        <f t="shared" si="7"/>
        <v/>
      </c>
      <c r="T8" s="27" t="str">
        <f t="shared" si="7"/>
        <v/>
      </c>
      <c r="U8" s="27" t="str">
        <f t="shared" si="7"/>
        <v/>
      </c>
      <c r="V8" s="27" t="str">
        <f t="shared" si="7"/>
        <v/>
      </c>
      <c r="W8" s="27" t="str">
        <f t="shared" si="7"/>
        <v/>
      </c>
      <c r="X8" s="27" t="str">
        <f t="shared" si="7"/>
        <v/>
      </c>
      <c r="Y8" s="27" t="str">
        <f t="shared" si="7"/>
        <v/>
      </c>
      <c r="Z8" s="27" t="str">
        <f t="shared" si="7"/>
        <v/>
      </c>
      <c r="AA8" s="28" t="str">
        <f t="shared" si="2"/>
        <v/>
      </c>
      <c r="AB8" s="26" t="str">
        <f t="shared" si="2"/>
        <v/>
      </c>
      <c r="AC8" s="27" t="str">
        <f t="shared" si="7"/>
        <v/>
      </c>
      <c r="AD8" s="27" t="str">
        <f t="shared" si="7"/>
        <v/>
      </c>
      <c r="AE8" s="27" t="str">
        <f t="shared" si="7"/>
        <v/>
      </c>
      <c r="AF8" s="27" t="str">
        <f t="shared" si="7"/>
        <v/>
      </c>
      <c r="AG8" s="27" t="str">
        <f t="shared" si="7"/>
        <v/>
      </c>
      <c r="AH8" s="27" t="str">
        <f t="shared" si="7"/>
        <v/>
      </c>
      <c r="AI8" s="27" t="str">
        <f t="shared" si="7"/>
        <v/>
      </c>
      <c r="AJ8" s="27" t="str">
        <f t="shared" si="7"/>
        <v/>
      </c>
      <c r="AK8" s="27" t="str">
        <f t="shared" si="7"/>
        <v/>
      </c>
      <c r="AL8" s="27" t="str">
        <f t="shared" si="7"/>
        <v/>
      </c>
      <c r="AM8" s="28" t="str">
        <f t="shared" si="3"/>
        <v/>
      </c>
      <c r="AN8" s="26" t="str">
        <f t="shared" si="7"/>
        <v/>
      </c>
      <c r="AO8" s="27" t="str">
        <f t="shared" si="7"/>
        <v/>
      </c>
      <c r="AP8" s="27" t="str">
        <f t="shared" si="7"/>
        <v/>
      </c>
      <c r="AQ8" s="27" t="str">
        <f t="shared" si="7"/>
        <v/>
      </c>
      <c r="AR8" s="27" t="str">
        <f t="shared" si="7"/>
        <v/>
      </c>
      <c r="AS8" s="27" t="str">
        <f t="shared" si="7"/>
        <v/>
      </c>
      <c r="AT8" s="27" t="str">
        <f t="shared" si="7"/>
        <v/>
      </c>
      <c r="AU8" s="27" t="str">
        <f t="shared" si="7"/>
        <v/>
      </c>
      <c r="AV8" s="27" t="str">
        <f t="shared" si="7"/>
        <v/>
      </c>
      <c r="AW8" s="27" t="str">
        <f t="shared" si="7"/>
        <v/>
      </c>
      <c r="AX8" s="27" t="str">
        <f t="shared" si="7"/>
        <v/>
      </c>
      <c r="AY8" s="28" t="str">
        <f t="shared" si="7"/>
        <v/>
      </c>
    </row>
    <row r="9" spans="1:53">
      <c r="A9" s="5" t="s">
        <v>21</v>
      </c>
      <c r="B9" s="6">
        <v>44389</v>
      </c>
      <c r="C9" s="6">
        <v>44389</v>
      </c>
      <c r="D9" s="26" t="str">
        <f t="shared" ref="D9:AY9" si="8">IF($B9&lt;E$1,IF($C9&gt;D$1,1,""),"")</f>
        <v/>
      </c>
      <c r="E9" s="27" t="str">
        <f t="shared" si="8"/>
        <v/>
      </c>
      <c r="F9" s="27" t="str">
        <f t="shared" si="8"/>
        <v/>
      </c>
      <c r="G9" s="27" t="str">
        <f t="shared" si="8"/>
        <v/>
      </c>
      <c r="H9" s="27" t="str">
        <f t="shared" si="8"/>
        <v/>
      </c>
      <c r="I9" s="27" t="str">
        <f t="shared" si="8"/>
        <v/>
      </c>
      <c r="J9" s="27">
        <f t="shared" si="8"/>
        <v>1</v>
      </c>
      <c r="K9" s="27" t="str">
        <f t="shared" si="8"/>
        <v/>
      </c>
      <c r="L9" s="27" t="str">
        <f t="shared" si="8"/>
        <v/>
      </c>
      <c r="M9" s="27" t="str">
        <f t="shared" si="8"/>
        <v/>
      </c>
      <c r="N9" s="27" t="str">
        <f t="shared" si="8"/>
        <v/>
      </c>
      <c r="O9" s="28" t="str">
        <f t="shared" si="8"/>
        <v/>
      </c>
      <c r="P9" s="26" t="str">
        <f t="shared" si="8"/>
        <v/>
      </c>
      <c r="Q9" s="27" t="str">
        <f t="shared" si="8"/>
        <v/>
      </c>
      <c r="R9" s="27" t="str">
        <f t="shared" si="8"/>
        <v/>
      </c>
      <c r="S9" s="27" t="str">
        <f t="shared" si="8"/>
        <v/>
      </c>
      <c r="T9" s="27" t="str">
        <f t="shared" si="8"/>
        <v/>
      </c>
      <c r="U9" s="27" t="str">
        <f t="shared" si="8"/>
        <v/>
      </c>
      <c r="V9" s="27" t="str">
        <f t="shared" si="8"/>
        <v/>
      </c>
      <c r="W9" s="27" t="str">
        <f t="shared" si="8"/>
        <v/>
      </c>
      <c r="X9" s="27" t="str">
        <f t="shared" si="8"/>
        <v/>
      </c>
      <c r="Y9" s="27" t="str">
        <f t="shared" si="8"/>
        <v/>
      </c>
      <c r="Z9" s="27" t="str">
        <f t="shared" si="8"/>
        <v/>
      </c>
      <c r="AA9" s="28" t="str">
        <f t="shared" si="2"/>
        <v/>
      </c>
      <c r="AB9" s="26" t="str">
        <f t="shared" si="2"/>
        <v/>
      </c>
      <c r="AC9" s="27" t="str">
        <f t="shared" si="8"/>
        <v/>
      </c>
      <c r="AD9" s="27" t="str">
        <f t="shared" si="8"/>
        <v/>
      </c>
      <c r="AE9" s="27" t="str">
        <f t="shared" si="8"/>
        <v/>
      </c>
      <c r="AF9" s="27" t="str">
        <f t="shared" si="8"/>
        <v/>
      </c>
      <c r="AG9" s="27" t="str">
        <f t="shared" si="8"/>
        <v/>
      </c>
      <c r="AH9" s="27" t="str">
        <f t="shared" si="8"/>
        <v/>
      </c>
      <c r="AI9" s="27" t="str">
        <f t="shared" si="8"/>
        <v/>
      </c>
      <c r="AJ9" s="27" t="str">
        <f t="shared" si="8"/>
        <v/>
      </c>
      <c r="AK9" s="27" t="str">
        <f t="shared" si="8"/>
        <v/>
      </c>
      <c r="AL9" s="27" t="str">
        <f t="shared" si="8"/>
        <v/>
      </c>
      <c r="AM9" s="28" t="str">
        <f t="shared" si="3"/>
        <v/>
      </c>
      <c r="AN9" s="26" t="str">
        <f t="shared" si="8"/>
        <v/>
      </c>
      <c r="AO9" s="27" t="str">
        <f t="shared" si="8"/>
        <v/>
      </c>
      <c r="AP9" s="27" t="str">
        <f t="shared" si="8"/>
        <v/>
      </c>
      <c r="AQ9" s="27" t="str">
        <f t="shared" si="8"/>
        <v/>
      </c>
      <c r="AR9" s="27" t="str">
        <f t="shared" si="8"/>
        <v/>
      </c>
      <c r="AS9" s="27" t="str">
        <f t="shared" si="8"/>
        <v/>
      </c>
      <c r="AT9" s="27" t="str">
        <f t="shared" si="8"/>
        <v/>
      </c>
      <c r="AU9" s="27" t="str">
        <f t="shared" si="8"/>
        <v/>
      </c>
      <c r="AV9" s="27" t="str">
        <f t="shared" si="8"/>
        <v/>
      </c>
      <c r="AW9" s="27" t="str">
        <f t="shared" si="8"/>
        <v/>
      </c>
      <c r="AX9" s="27" t="str">
        <f t="shared" si="8"/>
        <v/>
      </c>
      <c r="AY9" s="28" t="str">
        <f t="shared" si="8"/>
        <v/>
      </c>
    </row>
    <row r="10" spans="1:53">
      <c r="A10" s="5" t="s">
        <v>20</v>
      </c>
      <c r="B10" s="6">
        <v>44453</v>
      </c>
      <c r="C10" s="6">
        <v>44453</v>
      </c>
      <c r="D10" s="26" t="str">
        <f t="shared" ref="D10:AY10" si="9">IF($B10&lt;E$1,IF($C10&gt;D$1,1,""),"")</f>
        <v/>
      </c>
      <c r="E10" s="27" t="str">
        <f t="shared" si="9"/>
        <v/>
      </c>
      <c r="F10" s="27" t="str">
        <f t="shared" si="9"/>
        <v/>
      </c>
      <c r="G10" s="27" t="str">
        <f t="shared" si="9"/>
        <v/>
      </c>
      <c r="H10" s="27" t="str">
        <f t="shared" si="9"/>
        <v/>
      </c>
      <c r="I10" s="27" t="str">
        <f t="shared" si="9"/>
        <v/>
      </c>
      <c r="J10" s="27" t="str">
        <f t="shared" si="9"/>
        <v/>
      </c>
      <c r="K10" s="27" t="str">
        <f t="shared" si="9"/>
        <v/>
      </c>
      <c r="L10" s="27">
        <f t="shared" si="9"/>
        <v>1</v>
      </c>
      <c r="M10" s="27" t="str">
        <f t="shared" si="9"/>
        <v/>
      </c>
      <c r="N10" s="27" t="str">
        <f t="shared" si="9"/>
        <v/>
      </c>
      <c r="O10" s="28" t="str">
        <f t="shared" si="9"/>
        <v/>
      </c>
      <c r="P10" s="26" t="str">
        <f t="shared" si="9"/>
        <v/>
      </c>
      <c r="Q10" s="27" t="str">
        <f t="shared" si="9"/>
        <v/>
      </c>
      <c r="R10" s="27" t="str">
        <f t="shared" si="9"/>
        <v/>
      </c>
      <c r="S10" s="27" t="str">
        <f t="shared" si="9"/>
        <v/>
      </c>
      <c r="T10" s="27" t="str">
        <f t="shared" si="9"/>
        <v/>
      </c>
      <c r="U10" s="27" t="str">
        <f t="shared" si="9"/>
        <v/>
      </c>
      <c r="V10" s="27" t="str">
        <f t="shared" si="9"/>
        <v/>
      </c>
      <c r="W10" s="27" t="str">
        <f t="shared" si="9"/>
        <v/>
      </c>
      <c r="X10" s="27" t="str">
        <f t="shared" si="9"/>
        <v/>
      </c>
      <c r="Y10" s="27" t="str">
        <f t="shared" si="9"/>
        <v/>
      </c>
      <c r="Z10" s="27" t="str">
        <f t="shared" si="9"/>
        <v/>
      </c>
      <c r="AA10" s="28" t="str">
        <f t="shared" si="2"/>
        <v/>
      </c>
      <c r="AB10" s="26" t="str">
        <f t="shared" si="2"/>
        <v/>
      </c>
      <c r="AC10" s="27" t="str">
        <f t="shared" si="9"/>
        <v/>
      </c>
      <c r="AD10" s="27" t="str">
        <f t="shared" si="9"/>
        <v/>
      </c>
      <c r="AE10" s="27" t="str">
        <f t="shared" si="9"/>
        <v/>
      </c>
      <c r="AF10" s="27" t="str">
        <f t="shared" si="9"/>
        <v/>
      </c>
      <c r="AG10" s="27" t="str">
        <f t="shared" si="9"/>
        <v/>
      </c>
      <c r="AH10" s="27" t="str">
        <f t="shared" si="9"/>
        <v/>
      </c>
      <c r="AI10" s="27" t="str">
        <f t="shared" si="9"/>
        <v/>
      </c>
      <c r="AJ10" s="27" t="str">
        <f t="shared" si="9"/>
        <v/>
      </c>
      <c r="AK10" s="27" t="str">
        <f t="shared" si="9"/>
        <v/>
      </c>
      <c r="AL10" s="27" t="str">
        <f t="shared" si="9"/>
        <v/>
      </c>
      <c r="AM10" s="28" t="str">
        <f t="shared" si="3"/>
        <v/>
      </c>
      <c r="AN10" s="26" t="str">
        <f t="shared" si="9"/>
        <v/>
      </c>
      <c r="AO10" s="27" t="str">
        <f t="shared" si="9"/>
        <v/>
      </c>
      <c r="AP10" s="27" t="str">
        <f t="shared" si="9"/>
        <v/>
      </c>
      <c r="AQ10" s="27" t="str">
        <f t="shared" si="9"/>
        <v/>
      </c>
      <c r="AR10" s="27" t="str">
        <f t="shared" si="9"/>
        <v/>
      </c>
      <c r="AS10" s="27" t="str">
        <f t="shared" si="9"/>
        <v/>
      </c>
      <c r="AT10" s="27" t="str">
        <f t="shared" si="9"/>
        <v/>
      </c>
      <c r="AU10" s="27" t="str">
        <f t="shared" si="9"/>
        <v/>
      </c>
      <c r="AV10" s="27" t="str">
        <f t="shared" si="9"/>
        <v/>
      </c>
      <c r="AW10" s="27" t="str">
        <f t="shared" si="9"/>
        <v/>
      </c>
      <c r="AX10" s="27" t="str">
        <f t="shared" si="9"/>
        <v/>
      </c>
      <c r="AY10" s="28" t="str">
        <f t="shared" si="9"/>
        <v/>
      </c>
    </row>
    <row r="11" spans="1:53">
      <c r="A11" s="5" t="s">
        <v>19</v>
      </c>
      <c r="B11" s="6">
        <v>44573</v>
      </c>
      <c r="C11" s="6">
        <v>44575</v>
      </c>
      <c r="D11" s="26" t="str">
        <f>IF($B11&lt;E$1,IF($C11&gt;D$1,1,""),"")</f>
        <v/>
      </c>
      <c r="E11" s="27" t="str">
        <f t="shared" ref="E11:AY11" si="10">IF($B11&lt;F$1,IF($C11&gt;E$1,1,""),"")</f>
        <v/>
      </c>
      <c r="F11" s="27" t="str">
        <f t="shared" si="10"/>
        <v/>
      </c>
      <c r="G11" s="27" t="str">
        <f t="shared" si="10"/>
        <v/>
      </c>
      <c r="H11" s="27" t="str">
        <f t="shared" si="10"/>
        <v/>
      </c>
      <c r="I11" s="27" t="str">
        <f t="shared" si="10"/>
        <v/>
      </c>
      <c r="J11" s="27" t="str">
        <f t="shared" si="10"/>
        <v/>
      </c>
      <c r="K11" s="27" t="str">
        <f t="shared" si="10"/>
        <v/>
      </c>
      <c r="L11" s="27" t="str">
        <f t="shared" si="10"/>
        <v/>
      </c>
      <c r="M11" s="27" t="str">
        <f t="shared" si="10"/>
        <v/>
      </c>
      <c r="N11" s="27" t="str">
        <f t="shared" si="10"/>
        <v/>
      </c>
      <c r="O11" s="28" t="str">
        <f t="shared" si="10"/>
        <v/>
      </c>
      <c r="P11" s="26">
        <f t="shared" si="10"/>
        <v>1</v>
      </c>
      <c r="Q11" s="27" t="str">
        <f t="shared" si="10"/>
        <v/>
      </c>
      <c r="R11" s="27" t="str">
        <f t="shared" si="10"/>
        <v/>
      </c>
      <c r="S11" s="27" t="str">
        <f t="shared" si="10"/>
        <v/>
      </c>
      <c r="T11" s="27" t="str">
        <f t="shared" si="10"/>
        <v/>
      </c>
      <c r="U11" s="27" t="str">
        <f t="shared" si="10"/>
        <v/>
      </c>
      <c r="V11" s="27" t="str">
        <f t="shared" si="10"/>
        <v/>
      </c>
      <c r="W11" s="27" t="str">
        <f t="shared" si="10"/>
        <v/>
      </c>
      <c r="X11" s="27" t="str">
        <f t="shared" si="10"/>
        <v/>
      </c>
      <c r="Y11" s="27" t="str">
        <f t="shared" si="10"/>
        <v/>
      </c>
      <c r="Z11" s="27" t="str">
        <f t="shared" si="10"/>
        <v/>
      </c>
      <c r="AA11" s="28" t="str">
        <f t="shared" si="2"/>
        <v/>
      </c>
      <c r="AB11" s="26" t="str">
        <f t="shared" si="2"/>
        <v/>
      </c>
      <c r="AC11" s="27" t="str">
        <f t="shared" si="10"/>
        <v/>
      </c>
      <c r="AD11" s="27" t="str">
        <f t="shared" si="10"/>
        <v/>
      </c>
      <c r="AE11" s="27" t="str">
        <f t="shared" si="10"/>
        <v/>
      </c>
      <c r="AF11" s="27" t="str">
        <f t="shared" si="10"/>
        <v/>
      </c>
      <c r="AG11" s="27" t="str">
        <f t="shared" si="10"/>
        <v/>
      </c>
      <c r="AH11" s="27" t="str">
        <f t="shared" si="10"/>
        <v/>
      </c>
      <c r="AI11" s="27" t="str">
        <f t="shared" si="10"/>
        <v/>
      </c>
      <c r="AJ11" s="27" t="str">
        <f t="shared" si="10"/>
        <v/>
      </c>
      <c r="AK11" s="27" t="str">
        <f t="shared" si="10"/>
        <v/>
      </c>
      <c r="AL11" s="27" t="str">
        <f t="shared" si="10"/>
        <v/>
      </c>
      <c r="AM11" s="28" t="str">
        <f t="shared" si="3"/>
        <v/>
      </c>
      <c r="AN11" s="26" t="str">
        <f t="shared" si="10"/>
        <v/>
      </c>
      <c r="AO11" s="27" t="str">
        <f t="shared" si="10"/>
        <v/>
      </c>
      <c r="AP11" s="27" t="str">
        <f t="shared" si="10"/>
        <v/>
      </c>
      <c r="AQ11" s="27" t="str">
        <f t="shared" si="10"/>
        <v/>
      </c>
      <c r="AR11" s="27" t="str">
        <f t="shared" si="10"/>
        <v/>
      </c>
      <c r="AS11" s="27" t="str">
        <f t="shared" si="10"/>
        <v/>
      </c>
      <c r="AT11" s="27" t="str">
        <f t="shared" si="10"/>
        <v/>
      </c>
      <c r="AU11" s="27" t="str">
        <f t="shared" si="10"/>
        <v/>
      </c>
      <c r="AV11" s="27" t="str">
        <f t="shared" si="10"/>
        <v/>
      </c>
      <c r="AW11" s="27" t="str">
        <f t="shared" si="10"/>
        <v/>
      </c>
      <c r="AX11" s="27" t="str">
        <f t="shared" si="10"/>
        <v/>
      </c>
      <c r="AY11" s="28" t="str">
        <f t="shared" si="10"/>
        <v/>
      </c>
    </row>
    <row r="12" spans="1:53">
      <c r="A12" s="5" t="s">
        <v>18</v>
      </c>
      <c r="B12" s="6">
        <v>44581</v>
      </c>
      <c r="C12" s="6">
        <v>44581</v>
      </c>
      <c r="D12" s="26" t="str">
        <f t="shared" ref="D12:AY12" si="11">IF($B12&lt;E$1,IF($C12&gt;D$1,1,""),"")</f>
        <v/>
      </c>
      <c r="E12" s="27" t="str">
        <f t="shared" si="11"/>
        <v/>
      </c>
      <c r="F12" s="27" t="str">
        <f t="shared" si="11"/>
        <v/>
      </c>
      <c r="G12" s="27" t="str">
        <f t="shared" si="11"/>
        <v/>
      </c>
      <c r="H12" s="27" t="str">
        <f t="shared" si="11"/>
        <v/>
      </c>
      <c r="I12" s="27" t="str">
        <f t="shared" si="11"/>
        <v/>
      </c>
      <c r="J12" s="27" t="str">
        <f t="shared" si="11"/>
        <v/>
      </c>
      <c r="K12" s="27" t="str">
        <f t="shared" si="11"/>
        <v/>
      </c>
      <c r="L12" s="27" t="str">
        <f t="shared" si="11"/>
        <v/>
      </c>
      <c r="M12" s="27" t="str">
        <f t="shared" si="11"/>
        <v/>
      </c>
      <c r="N12" s="27" t="str">
        <f t="shared" si="11"/>
        <v/>
      </c>
      <c r="O12" s="28" t="str">
        <f t="shared" si="11"/>
        <v/>
      </c>
      <c r="P12" s="26">
        <f t="shared" si="11"/>
        <v>1</v>
      </c>
      <c r="Q12" s="27" t="str">
        <f t="shared" si="11"/>
        <v/>
      </c>
      <c r="R12" s="27" t="str">
        <f t="shared" si="11"/>
        <v/>
      </c>
      <c r="S12" s="27" t="str">
        <f t="shared" si="11"/>
        <v/>
      </c>
      <c r="T12" s="27" t="str">
        <f t="shared" si="11"/>
        <v/>
      </c>
      <c r="U12" s="27" t="str">
        <f t="shared" si="11"/>
        <v/>
      </c>
      <c r="V12" s="27" t="str">
        <f t="shared" si="11"/>
        <v/>
      </c>
      <c r="W12" s="27" t="str">
        <f t="shared" si="11"/>
        <v/>
      </c>
      <c r="X12" s="27" t="str">
        <f t="shared" si="11"/>
        <v/>
      </c>
      <c r="Y12" s="27" t="str">
        <f t="shared" si="11"/>
        <v/>
      </c>
      <c r="Z12" s="27" t="str">
        <f t="shared" si="11"/>
        <v/>
      </c>
      <c r="AA12" s="28" t="str">
        <f t="shared" si="2"/>
        <v/>
      </c>
      <c r="AB12" s="26" t="str">
        <f t="shared" si="2"/>
        <v/>
      </c>
      <c r="AC12" s="27" t="str">
        <f t="shared" si="11"/>
        <v/>
      </c>
      <c r="AD12" s="27" t="str">
        <f t="shared" si="11"/>
        <v/>
      </c>
      <c r="AE12" s="27" t="str">
        <f t="shared" si="11"/>
        <v/>
      </c>
      <c r="AF12" s="27" t="str">
        <f t="shared" si="11"/>
        <v/>
      </c>
      <c r="AG12" s="27" t="str">
        <f t="shared" si="11"/>
        <v/>
      </c>
      <c r="AH12" s="27" t="str">
        <f t="shared" si="11"/>
        <v/>
      </c>
      <c r="AI12" s="27" t="str">
        <f t="shared" si="11"/>
        <v/>
      </c>
      <c r="AJ12" s="27" t="str">
        <f t="shared" si="11"/>
        <v/>
      </c>
      <c r="AK12" s="27" t="str">
        <f t="shared" si="11"/>
        <v/>
      </c>
      <c r="AL12" s="27" t="str">
        <f t="shared" si="11"/>
        <v/>
      </c>
      <c r="AM12" s="28" t="str">
        <f t="shared" si="3"/>
        <v/>
      </c>
      <c r="AN12" s="26" t="str">
        <f t="shared" si="11"/>
        <v/>
      </c>
      <c r="AO12" s="27" t="str">
        <f t="shared" si="11"/>
        <v/>
      </c>
      <c r="AP12" s="27" t="str">
        <f t="shared" si="11"/>
        <v/>
      </c>
      <c r="AQ12" s="27" t="str">
        <f t="shared" si="11"/>
        <v/>
      </c>
      <c r="AR12" s="27" t="str">
        <f t="shared" si="11"/>
        <v/>
      </c>
      <c r="AS12" s="27" t="str">
        <f t="shared" si="11"/>
        <v/>
      </c>
      <c r="AT12" s="27" t="str">
        <f t="shared" si="11"/>
        <v/>
      </c>
      <c r="AU12" s="27" t="str">
        <f t="shared" si="11"/>
        <v/>
      </c>
      <c r="AV12" s="27" t="str">
        <f t="shared" si="11"/>
        <v/>
      </c>
      <c r="AW12" s="27" t="str">
        <f t="shared" si="11"/>
        <v/>
      </c>
      <c r="AX12" s="27" t="str">
        <f t="shared" si="11"/>
        <v/>
      </c>
      <c r="AY12" s="28" t="str">
        <f t="shared" si="11"/>
        <v/>
      </c>
    </row>
    <row r="13" spans="1:53">
      <c r="A13" s="5" t="s">
        <v>24</v>
      </c>
      <c r="B13" s="6">
        <v>44704</v>
      </c>
      <c r="C13" s="6">
        <f>B13+1</f>
        <v>44705</v>
      </c>
      <c r="D13" s="26" t="str">
        <f t="shared" ref="D13:AY13" si="12">IF($B13&lt;E$1,IF($C13&gt;D$1,1,""),"")</f>
        <v/>
      </c>
      <c r="E13" s="27" t="str">
        <f t="shared" si="12"/>
        <v/>
      </c>
      <c r="F13" s="27" t="str">
        <f t="shared" si="12"/>
        <v/>
      </c>
      <c r="G13" s="27" t="str">
        <f t="shared" si="12"/>
        <v/>
      </c>
      <c r="H13" s="27" t="str">
        <f t="shared" si="12"/>
        <v/>
      </c>
      <c r="I13" s="27" t="str">
        <f t="shared" si="12"/>
        <v/>
      </c>
      <c r="J13" s="27" t="str">
        <f t="shared" si="12"/>
        <v/>
      </c>
      <c r="K13" s="27" t="str">
        <f t="shared" si="12"/>
        <v/>
      </c>
      <c r="L13" s="27" t="str">
        <f t="shared" si="12"/>
        <v/>
      </c>
      <c r="M13" s="27" t="str">
        <f t="shared" si="12"/>
        <v/>
      </c>
      <c r="N13" s="27" t="str">
        <f t="shared" si="12"/>
        <v/>
      </c>
      <c r="O13" s="28" t="str">
        <f t="shared" si="12"/>
        <v/>
      </c>
      <c r="P13" s="26" t="str">
        <f t="shared" si="12"/>
        <v/>
      </c>
      <c r="Q13" s="27" t="str">
        <f t="shared" si="12"/>
        <v/>
      </c>
      <c r="R13" s="27" t="str">
        <f t="shared" si="12"/>
        <v/>
      </c>
      <c r="S13" s="27" t="str">
        <f t="shared" si="12"/>
        <v/>
      </c>
      <c r="T13" s="27">
        <f t="shared" si="12"/>
        <v>1</v>
      </c>
      <c r="U13" s="27" t="str">
        <f t="shared" si="12"/>
        <v/>
      </c>
      <c r="V13" s="27" t="str">
        <f t="shared" si="12"/>
        <v/>
      </c>
      <c r="W13" s="27" t="str">
        <f t="shared" si="12"/>
        <v/>
      </c>
      <c r="X13" s="27" t="str">
        <f t="shared" si="12"/>
        <v/>
      </c>
      <c r="Y13" s="27" t="str">
        <f t="shared" si="12"/>
        <v/>
      </c>
      <c r="Z13" s="27" t="str">
        <f t="shared" si="12"/>
        <v/>
      </c>
      <c r="AA13" s="28" t="str">
        <f t="shared" si="2"/>
        <v/>
      </c>
      <c r="AB13" s="26" t="str">
        <f t="shared" si="2"/>
        <v/>
      </c>
      <c r="AC13" s="27" t="str">
        <f t="shared" si="12"/>
        <v/>
      </c>
      <c r="AD13" s="27" t="str">
        <f t="shared" si="12"/>
        <v/>
      </c>
      <c r="AE13" s="27" t="str">
        <f t="shared" si="12"/>
        <v/>
      </c>
      <c r="AF13" s="27" t="str">
        <f t="shared" si="12"/>
        <v/>
      </c>
      <c r="AG13" s="27" t="str">
        <f t="shared" si="12"/>
        <v/>
      </c>
      <c r="AH13" s="27" t="str">
        <f t="shared" si="12"/>
        <v/>
      </c>
      <c r="AI13" s="27" t="str">
        <f t="shared" si="12"/>
        <v/>
      </c>
      <c r="AJ13" s="27" t="str">
        <f t="shared" si="12"/>
        <v/>
      </c>
      <c r="AK13" s="27" t="str">
        <f t="shared" si="12"/>
        <v/>
      </c>
      <c r="AL13" s="27" t="str">
        <f t="shared" si="12"/>
        <v/>
      </c>
      <c r="AM13" s="28" t="str">
        <f t="shared" si="3"/>
        <v/>
      </c>
      <c r="AN13" s="26" t="str">
        <f t="shared" si="12"/>
        <v/>
      </c>
      <c r="AO13" s="27" t="str">
        <f t="shared" si="12"/>
        <v/>
      </c>
      <c r="AP13" s="27" t="str">
        <f t="shared" si="12"/>
        <v/>
      </c>
      <c r="AQ13" s="27" t="str">
        <f t="shared" si="12"/>
        <v/>
      </c>
      <c r="AR13" s="27" t="str">
        <f t="shared" si="12"/>
        <v/>
      </c>
      <c r="AS13" s="27" t="str">
        <f t="shared" si="12"/>
        <v/>
      </c>
      <c r="AT13" s="27" t="str">
        <f t="shared" si="12"/>
        <v/>
      </c>
      <c r="AU13" s="27" t="str">
        <f t="shared" si="12"/>
        <v/>
      </c>
      <c r="AV13" s="27" t="str">
        <f t="shared" si="12"/>
        <v/>
      </c>
      <c r="AW13" s="27" t="str">
        <f t="shared" si="12"/>
        <v/>
      </c>
      <c r="AX13" s="27" t="str">
        <f t="shared" si="12"/>
        <v/>
      </c>
      <c r="AY13" s="28" t="str">
        <f t="shared" si="12"/>
        <v/>
      </c>
    </row>
    <row r="14" spans="1:53">
      <c r="A14" s="5" t="s">
        <v>23</v>
      </c>
      <c r="B14" s="6">
        <v>44713</v>
      </c>
      <c r="C14" s="6">
        <f>B14+0.1</f>
        <v>44713.1</v>
      </c>
      <c r="D14" s="26" t="str">
        <f t="shared" ref="D14:AY14" si="13">IF($B14&lt;E$1,IF($C14&gt;D$1,1,""),"")</f>
        <v/>
      </c>
      <c r="E14" s="27" t="str">
        <f t="shared" si="13"/>
        <v/>
      </c>
      <c r="F14" s="27" t="str">
        <f t="shared" si="13"/>
        <v/>
      </c>
      <c r="G14" s="27" t="str">
        <f t="shared" si="13"/>
        <v/>
      </c>
      <c r="H14" s="27" t="str">
        <f t="shared" si="13"/>
        <v/>
      </c>
      <c r="I14" s="27" t="str">
        <f t="shared" si="13"/>
        <v/>
      </c>
      <c r="J14" s="27" t="str">
        <f t="shared" si="13"/>
        <v/>
      </c>
      <c r="K14" s="27" t="str">
        <f t="shared" si="13"/>
        <v/>
      </c>
      <c r="L14" s="27" t="str">
        <f t="shared" si="13"/>
        <v/>
      </c>
      <c r="M14" s="27" t="str">
        <f t="shared" si="13"/>
        <v/>
      </c>
      <c r="N14" s="27" t="str">
        <f t="shared" si="13"/>
        <v/>
      </c>
      <c r="O14" s="28" t="str">
        <f t="shared" si="13"/>
        <v/>
      </c>
      <c r="P14" s="26" t="str">
        <f t="shared" si="13"/>
        <v/>
      </c>
      <c r="Q14" s="27" t="str">
        <f t="shared" si="13"/>
        <v/>
      </c>
      <c r="R14" s="27" t="str">
        <f t="shared" si="13"/>
        <v/>
      </c>
      <c r="S14" s="27" t="str">
        <f t="shared" si="13"/>
        <v/>
      </c>
      <c r="T14" s="27" t="str">
        <f t="shared" si="13"/>
        <v/>
      </c>
      <c r="U14" s="27">
        <f t="shared" si="13"/>
        <v>1</v>
      </c>
      <c r="V14" s="27" t="str">
        <f t="shared" si="13"/>
        <v/>
      </c>
      <c r="W14" s="27" t="str">
        <f t="shared" si="13"/>
        <v/>
      </c>
      <c r="X14" s="27" t="str">
        <f t="shared" si="13"/>
        <v/>
      </c>
      <c r="Y14" s="27" t="str">
        <f t="shared" si="13"/>
        <v/>
      </c>
      <c r="Z14" s="27" t="str">
        <f t="shared" si="13"/>
        <v/>
      </c>
      <c r="AA14" s="28" t="str">
        <f t="shared" si="2"/>
        <v/>
      </c>
      <c r="AB14" s="26" t="str">
        <f t="shared" si="2"/>
        <v/>
      </c>
      <c r="AC14" s="27" t="str">
        <f t="shared" si="13"/>
        <v/>
      </c>
      <c r="AD14" s="27" t="str">
        <f t="shared" si="13"/>
        <v/>
      </c>
      <c r="AE14" s="27" t="str">
        <f t="shared" si="13"/>
        <v/>
      </c>
      <c r="AF14" s="27" t="str">
        <f t="shared" si="13"/>
        <v/>
      </c>
      <c r="AG14" s="27" t="str">
        <f t="shared" si="13"/>
        <v/>
      </c>
      <c r="AH14" s="27" t="str">
        <f t="shared" si="13"/>
        <v/>
      </c>
      <c r="AI14" s="27" t="str">
        <f t="shared" si="13"/>
        <v/>
      </c>
      <c r="AJ14" s="27" t="str">
        <f t="shared" si="13"/>
        <v/>
      </c>
      <c r="AK14" s="27" t="str">
        <f t="shared" si="13"/>
        <v/>
      </c>
      <c r="AL14" s="27" t="str">
        <f t="shared" si="13"/>
        <v/>
      </c>
      <c r="AM14" s="28" t="str">
        <f t="shared" si="3"/>
        <v/>
      </c>
      <c r="AN14" s="26" t="str">
        <f t="shared" si="13"/>
        <v/>
      </c>
      <c r="AO14" s="27" t="str">
        <f t="shared" si="13"/>
        <v/>
      </c>
      <c r="AP14" s="27" t="str">
        <f t="shared" si="13"/>
        <v/>
      </c>
      <c r="AQ14" s="27" t="str">
        <f t="shared" si="13"/>
        <v/>
      </c>
      <c r="AR14" s="27" t="str">
        <f t="shared" si="13"/>
        <v/>
      </c>
      <c r="AS14" s="27" t="str">
        <f t="shared" si="13"/>
        <v/>
      </c>
      <c r="AT14" s="27" t="str">
        <f t="shared" si="13"/>
        <v/>
      </c>
      <c r="AU14" s="27" t="str">
        <f t="shared" si="13"/>
        <v/>
      </c>
      <c r="AV14" s="27" t="str">
        <f t="shared" si="13"/>
        <v/>
      </c>
      <c r="AW14" s="27" t="str">
        <f t="shared" si="13"/>
        <v/>
      </c>
      <c r="AX14" s="27" t="str">
        <f t="shared" si="13"/>
        <v/>
      </c>
      <c r="AY14" s="28" t="str">
        <f t="shared" si="13"/>
        <v/>
      </c>
    </row>
    <row r="15" spans="1:53">
      <c r="A15" s="2"/>
      <c r="B15" s="7"/>
      <c r="C15" s="7"/>
      <c r="D15" s="26" t="str">
        <f t="shared" ref="D15:AY15" si="14">IF($B15&lt;E$1,IF($C15&gt;D$1,1,""),"")</f>
        <v/>
      </c>
      <c r="E15" s="27" t="str">
        <f t="shared" si="14"/>
        <v/>
      </c>
      <c r="F15" s="27" t="str">
        <f t="shared" si="14"/>
        <v/>
      </c>
      <c r="G15" s="27" t="str">
        <f t="shared" si="14"/>
        <v/>
      </c>
      <c r="H15" s="27" t="str">
        <f t="shared" si="14"/>
        <v/>
      </c>
      <c r="I15" s="27" t="str">
        <f t="shared" si="14"/>
        <v/>
      </c>
      <c r="J15" s="27" t="str">
        <f t="shared" si="14"/>
        <v/>
      </c>
      <c r="K15" s="27" t="str">
        <f t="shared" si="14"/>
        <v/>
      </c>
      <c r="L15" s="27" t="str">
        <f t="shared" si="14"/>
        <v/>
      </c>
      <c r="M15" s="27" t="str">
        <f t="shared" si="14"/>
        <v/>
      </c>
      <c r="N15" s="27" t="str">
        <f t="shared" si="14"/>
        <v/>
      </c>
      <c r="O15" s="28" t="str">
        <f t="shared" si="14"/>
        <v/>
      </c>
      <c r="P15" s="26" t="str">
        <f t="shared" si="14"/>
        <v/>
      </c>
      <c r="Q15" s="27" t="str">
        <f t="shared" si="14"/>
        <v/>
      </c>
      <c r="R15" s="27" t="str">
        <f t="shared" si="14"/>
        <v/>
      </c>
      <c r="S15" s="27" t="str">
        <f t="shared" si="14"/>
        <v/>
      </c>
      <c r="T15" s="27" t="str">
        <f t="shared" si="14"/>
        <v/>
      </c>
      <c r="U15" s="27" t="str">
        <f t="shared" si="14"/>
        <v/>
      </c>
      <c r="V15" s="27" t="str">
        <f t="shared" si="14"/>
        <v/>
      </c>
      <c r="W15" s="27" t="str">
        <f t="shared" si="14"/>
        <v/>
      </c>
      <c r="X15" s="27" t="str">
        <f t="shared" si="14"/>
        <v/>
      </c>
      <c r="Y15" s="27" t="str">
        <f t="shared" si="14"/>
        <v/>
      </c>
      <c r="Z15" s="27" t="str">
        <f t="shared" si="14"/>
        <v/>
      </c>
      <c r="AA15" s="28" t="str">
        <f t="shared" si="2"/>
        <v/>
      </c>
      <c r="AB15" s="26" t="str">
        <f t="shared" si="2"/>
        <v/>
      </c>
      <c r="AC15" s="27" t="str">
        <f t="shared" si="14"/>
        <v/>
      </c>
      <c r="AD15" s="27" t="str">
        <f t="shared" si="14"/>
        <v/>
      </c>
      <c r="AE15" s="27" t="str">
        <f t="shared" si="14"/>
        <v/>
      </c>
      <c r="AF15" s="27" t="str">
        <f t="shared" si="14"/>
        <v/>
      </c>
      <c r="AG15" s="27" t="str">
        <f t="shared" si="14"/>
        <v/>
      </c>
      <c r="AH15" s="27" t="str">
        <f t="shared" si="14"/>
        <v/>
      </c>
      <c r="AI15" s="27" t="str">
        <f t="shared" si="14"/>
        <v/>
      </c>
      <c r="AJ15" s="27" t="str">
        <f t="shared" si="14"/>
        <v/>
      </c>
      <c r="AK15" s="27" t="str">
        <f t="shared" si="14"/>
        <v/>
      </c>
      <c r="AL15" s="27" t="str">
        <f t="shared" si="14"/>
        <v/>
      </c>
      <c r="AM15" s="28" t="str">
        <f t="shared" si="3"/>
        <v/>
      </c>
      <c r="AN15" s="26" t="str">
        <f t="shared" si="14"/>
        <v/>
      </c>
      <c r="AO15" s="27" t="str">
        <f t="shared" si="14"/>
        <v/>
      </c>
      <c r="AP15" s="27" t="str">
        <f t="shared" si="14"/>
        <v/>
      </c>
      <c r="AQ15" s="27" t="str">
        <f t="shared" si="14"/>
        <v/>
      </c>
      <c r="AR15" s="27" t="str">
        <f t="shared" si="14"/>
        <v/>
      </c>
      <c r="AS15" s="27" t="str">
        <f t="shared" si="14"/>
        <v/>
      </c>
      <c r="AT15" s="27" t="str">
        <f t="shared" si="14"/>
        <v/>
      </c>
      <c r="AU15" s="27" t="str">
        <f t="shared" si="14"/>
        <v/>
      </c>
      <c r="AV15" s="27" t="str">
        <f t="shared" si="14"/>
        <v/>
      </c>
      <c r="AW15" s="27" t="str">
        <f t="shared" si="14"/>
        <v/>
      </c>
      <c r="AX15" s="27" t="str">
        <f t="shared" si="14"/>
        <v/>
      </c>
      <c r="AY15" s="28" t="str">
        <f t="shared" si="14"/>
        <v/>
      </c>
    </row>
    <row r="16" spans="1:53">
      <c r="A16" s="8" t="s">
        <v>34</v>
      </c>
      <c r="B16" s="9">
        <v>44900</v>
      </c>
      <c r="C16" s="9">
        <f>B16+3</f>
        <v>44903</v>
      </c>
      <c r="D16" s="26" t="str">
        <f t="shared" ref="D16:AY16" si="15">IF($B16&lt;E$1,IF($C16&gt;D$1,1,""),"")</f>
        <v/>
      </c>
      <c r="E16" s="27" t="str">
        <f t="shared" si="15"/>
        <v/>
      </c>
      <c r="F16" s="27" t="str">
        <f t="shared" si="15"/>
        <v/>
      </c>
      <c r="G16" s="27" t="str">
        <f t="shared" si="15"/>
        <v/>
      </c>
      <c r="H16" s="27" t="str">
        <f t="shared" si="15"/>
        <v/>
      </c>
      <c r="I16" s="27" t="str">
        <f t="shared" si="15"/>
        <v/>
      </c>
      <c r="J16" s="27" t="str">
        <f t="shared" si="15"/>
        <v/>
      </c>
      <c r="K16" s="27" t="str">
        <f t="shared" si="15"/>
        <v/>
      </c>
      <c r="L16" s="27" t="str">
        <f t="shared" si="15"/>
        <v/>
      </c>
      <c r="M16" s="27" t="str">
        <f t="shared" si="15"/>
        <v/>
      </c>
      <c r="N16" s="27" t="str">
        <f t="shared" si="15"/>
        <v/>
      </c>
      <c r="O16" s="28" t="str">
        <f t="shared" si="15"/>
        <v/>
      </c>
      <c r="P16" s="26" t="str">
        <f t="shared" si="15"/>
        <v/>
      </c>
      <c r="Q16" s="27" t="str">
        <f t="shared" si="15"/>
        <v/>
      </c>
      <c r="R16" s="27" t="str">
        <f t="shared" si="15"/>
        <v/>
      </c>
      <c r="S16" s="27" t="str">
        <f t="shared" si="15"/>
        <v/>
      </c>
      <c r="T16" s="27" t="str">
        <f t="shared" si="15"/>
        <v/>
      </c>
      <c r="U16" s="27" t="str">
        <f t="shared" si="15"/>
        <v/>
      </c>
      <c r="V16" s="27" t="str">
        <f t="shared" si="15"/>
        <v/>
      </c>
      <c r="W16" s="27" t="str">
        <f t="shared" si="15"/>
        <v/>
      </c>
      <c r="X16" s="27" t="str">
        <f t="shared" si="15"/>
        <v/>
      </c>
      <c r="Y16" s="27" t="str">
        <f t="shared" si="15"/>
        <v/>
      </c>
      <c r="Z16" s="27" t="str">
        <f t="shared" si="15"/>
        <v/>
      </c>
      <c r="AA16" s="28">
        <f t="shared" si="2"/>
        <v>1</v>
      </c>
      <c r="AB16" s="26" t="str">
        <f t="shared" si="2"/>
        <v/>
      </c>
      <c r="AC16" s="27" t="str">
        <f t="shared" si="15"/>
        <v/>
      </c>
      <c r="AD16" s="27" t="str">
        <f t="shared" si="15"/>
        <v/>
      </c>
      <c r="AE16" s="27" t="str">
        <f t="shared" si="15"/>
        <v/>
      </c>
      <c r="AF16" s="27" t="str">
        <f t="shared" si="15"/>
        <v/>
      </c>
      <c r="AG16" s="27" t="str">
        <f t="shared" si="15"/>
        <v/>
      </c>
      <c r="AH16" s="27" t="str">
        <f t="shared" si="15"/>
        <v/>
      </c>
      <c r="AI16" s="27" t="str">
        <f t="shared" si="15"/>
        <v/>
      </c>
      <c r="AJ16" s="27" t="str">
        <f t="shared" si="15"/>
        <v/>
      </c>
      <c r="AK16" s="27" t="str">
        <f t="shared" si="15"/>
        <v/>
      </c>
      <c r="AL16" s="27" t="str">
        <f t="shared" si="15"/>
        <v/>
      </c>
      <c r="AM16" s="28" t="str">
        <f t="shared" si="3"/>
        <v/>
      </c>
      <c r="AN16" s="26" t="str">
        <f t="shared" si="15"/>
        <v/>
      </c>
      <c r="AO16" s="27" t="str">
        <f t="shared" si="15"/>
        <v/>
      </c>
      <c r="AP16" s="27" t="str">
        <f t="shared" si="15"/>
        <v/>
      </c>
      <c r="AQ16" s="27" t="str">
        <f t="shared" si="15"/>
        <v/>
      </c>
      <c r="AR16" s="27" t="str">
        <f t="shared" si="15"/>
        <v/>
      </c>
      <c r="AS16" s="27" t="str">
        <f t="shared" si="15"/>
        <v/>
      </c>
      <c r="AT16" s="27" t="str">
        <f t="shared" si="15"/>
        <v/>
      </c>
      <c r="AU16" s="27" t="str">
        <f t="shared" si="15"/>
        <v/>
      </c>
      <c r="AV16" s="27" t="str">
        <f t="shared" si="15"/>
        <v/>
      </c>
      <c r="AW16" s="27" t="str">
        <f t="shared" si="15"/>
        <v/>
      </c>
      <c r="AX16" s="27" t="str">
        <f t="shared" si="15"/>
        <v/>
      </c>
      <c r="AY16" s="28" t="str">
        <f t="shared" si="15"/>
        <v/>
      </c>
    </row>
    <row r="17" spans="1:51">
      <c r="A17" s="2"/>
      <c r="B17" s="7"/>
      <c r="C17" s="7"/>
      <c r="D17" s="26" t="str">
        <f t="shared" ref="D17:AY19" si="16">IF($B17&lt;E$1,IF($C17&gt;D$1,1,""),"")</f>
        <v/>
      </c>
      <c r="E17" s="27" t="str">
        <f t="shared" si="16"/>
        <v/>
      </c>
      <c r="F17" s="27" t="str">
        <f t="shared" si="16"/>
        <v/>
      </c>
      <c r="G17" s="27" t="str">
        <f t="shared" si="16"/>
        <v/>
      </c>
      <c r="H17" s="27" t="str">
        <f t="shared" si="16"/>
        <v/>
      </c>
      <c r="I17" s="27" t="str">
        <f t="shared" si="16"/>
        <v/>
      </c>
      <c r="J17" s="27" t="str">
        <f t="shared" si="16"/>
        <v/>
      </c>
      <c r="K17" s="27" t="str">
        <f t="shared" si="16"/>
        <v/>
      </c>
      <c r="L17" s="27" t="str">
        <f t="shared" si="16"/>
        <v/>
      </c>
      <c r="M17" s="27" t="str">
        <f t="shared" si="16"/>
        <v/>
      </c>
      <c r="N17" s="27" t="str">
        <f t="shared" si="16"/>
        <v/>
      </c>
      <c r="O17" s="28" t="str">
        <f t="shared" si="16"/>
        <v/>
      </c>
      <c r="P17" s="26" t="str">
        <f t="shared" si="16"/>
        <v/>
      </c>
      <c r="Q17" s="27" t="str">
        <f t="shared" si="16"/>
        <v/>
      </c>
      <c r="R17" s="27" t="str">
        <f t="shared" si="16"/>
        <v/>
      </c>
      <c r="S17" s="27" t="str">
        <f t="shared" si="16"/>
        <v/>
      </c>
      <c r="T17" s="27" t="str">
        <f t="shared" si="16"/>
        <v/>
      </c>
      <c r="U17" s="27" t="str">
        <f t="shared" si="16"/>
        <v/>
      </c>
      <c r="V17" s="27" t="str">
        <f t="shared" si="16"/>
        <v/>
      </c>
      <c r="W17" s="27" t="str">
        <f t="shared" si="16"/>
        <v/>
      </c>
      <c r="X17" s="27" t="str">
        <f t="shared" si="16"/>
        <v/>
      </c>
      <c r="Y17" s="27" t="str">
        <f t="shared" si="16"/>
        <v/>
      </c>
      <c r="Z17" s="27" t="str">
        <f t="shared" si="16"/>
        <v/>
      </c>
      <c r="AA17" s="28" t="str">
        <f t="shared" si="2"/>
        <v/>
      </c>
      <c r="AB17" s="26" t="str">
        <f t="shared" si="2"/>
        <v/>
      </c>
      <c r="AC17" s="27" t="str">
        <f t="shared" si="16"/>
        <v/>
      </c>
      <c r="AD17" s="27" t="str">
        <f t="shared" si="16"/>
        <v/>
      </c>
      <c r="AE17" s="27" t="str">
        <f t="shared" si="16"/>
        <v/>
      </c>
      <c r="AF17" s="27" t="str">
        <f t="shared" si="16"/>
        <v/>
      </c>
      <c r="AG17" s="27" t="str">
        <f t="shared" si="16"/>
        <v/>
      </c>
      <c r="AH17" s="27" t="str">
        <f t="shared" si="16"/>
        <v/>
      </c>
      <c r="AI17" s="27" t="str">
        <f t="shared" si="16"/>
        <v/>
      </c>
      <c r="AJ17" s="27" t="str">
        <f t="shared" si="16"/>
        <v/>
      </c>
      <c r="AK17" s="27" t="str">
        <f t="shared" si="16"/>
        <v/>
      </c>
      <c r="AL17" s="27" t="str">
        <f t="shared" si="16"/>
        <v/>
      </c>
      <c r="AM17" s="28" t="str">
        <f t="shared" si="3"/>
        <v/>
      </c>
      <c r="AN17" s="26" t="str">
        <f t="shared" si="16"/>
        <v/>
      </c>
      <c r="AO17" s="27" t="str">
        <f t="shared" si="16"/>
        <v/>
      </c>
      <c r="AP17" s="27" t="str">
        <f t="shared" si="16"/>
        <v/>
      </c>
      <c r="AQ17" s="27" t="str">
        <f t="shared" si="16"/>
        <v/>
      </c>
      <c r="AR17" s="27" t="str">
        <f t="shared" si="16"/>
        <v/>
      </c>
      <c r="AS17" s="27" t="str">
        <f t="shared" si="16"/>
        <v/>
      </c>
      <c r="AT17" s="27" t="str">
        <f t="shared" si="16"/>
        <v/>
      </c>
      <c r="AU17" s="27" t="str">
        <f t="shared" si="16"/>
        <v/>
      </c>
      <c r="AV17" s="27" t="str">
        <f t="shared" si="16"/>
        <v/>
      </c>
      <c r="AW17" s="27" t="str">
        <f t="shared" si="16"/>
        <v/>
      </c>
      <c r="AX17" s="27" t="str">
        <f t="shared" si="16"/>
        <v/>
      </c>
      <c r="AY17" s="28" t="str">
        <f t="shared" si="16"/>
        <v/>
      </c>
    </row>
    <row r="18" spans="1:51">
      <c r="A18" s="10" t="s">
        <v>28</v>
      </c>
      <c r="B18" s="11">
        <v>44880</v>
      </c>
      <c r="C18" s="11">
        <f>B18+2</f>
        <v>44882</v>
      </c>
      <c r="D18" s="26" t="str">
        <f t="shared" si="16"/>
        <v/>
      </c>
      <c r="E18" s="27" t="str">
        <f t="shared" si="16"/>
        <v/>
      </c>
      <c r="F18" s="27" t="str">
        <f t="shared" si="16"/>
        <v/>
      </c>
      <c r="G18" s="27" t="str">
        <f t="shared" si="16"/>
        <v/>
      </c>
      <c r="H18" s="27" t="str">
        <f t="shared" si="16"/>
        <v/>
      </c>
      <c r="I18" s="27" t="str">
        <f t="shared" si="16"/>
        <v/>
      </c>
      <c r="J18" s="27" t="str">
        <f t="shared" si="16"/>
        <v/>
      </c>
      <c r="K18" s="27" t="str">
        <f t="shared" si="16"/>
        <v/>
      </c>
      <c r="L18" s="27" t="str">
        <f t="shared" si="16"/>
        <v/>
      </c>
      <c r="M18" s="27" t="str">
        <f t="shared" si="16"/>
        <v/>
      </c>
      <c r="N18" s="27" t="str">
        <f t="shared" si="16"/>
        <v/>
      </c>
      <c r="O18" s="28" t="str">
        <f t="shared" si="16"/>
        <v/>
      </c>
      <c r="P18" s="26" t="str">
        <f t="shared" si="16"/>
        <v/>
      </c>
      <c r="Q18" s="27" t="str">
        <f t="shared" si="16"/>
        <v/>
      </c>
      <c r="R18" s="27" t="str">
        <f t="shared" si="16"/>
        <v/>
      </c>
      <c r="S18" s="27" t="str">
        <f t="shared" si="16"/>
        <v/>
      </c>
      <c r="T18" s="27" t="str">
        <f t="shared" si="16"/>
        <v/>
      </c>
      <c r="U18" s="27" t="str">
        <f t="shared" si="16"/>
        <v/>
      </c>
      <c r="V18" s="27" t="str">
        <f t="shared" si="16"/>
        <v/>
      </c>
      <c r="W18" s="27" t="str">
        <f t="shared" si="16"/>
        <v/>
      </c>
      <c r="X18" s="27" t="str">
        <f t="shared" si="16"/>
        <v/>
      </c>
      <c r="Y18" s="27" t="str">
        <f t="shared" si="16"/>
        <v/>
      </c>
      <c r="Z18" s="27">
        <f t="shared" si="16"/>
        <v>1</v>
      </c>
      <c r="AA18" s="28" t="str">
        <f t="shared" ref="AA18:AA19" si="17">IF($B18&lt;AB$1,IF($C18&gt;AA$1,1,""),"")</f>
        <v/>
      </c>
      <c r="AB18" s="26" t="str">
        <f t="shared" ref="AB18:AB19" si="18">IF($B18&lt;AC$1,IF($C18&gt;AB$1,1,""),"")</f>
        <v/>
      </c>
      <c r="AC18" s="27" t="str">
        <f t="shared" si="16"/>
        <v/>
      </c>
      <c r="AD18" s="27" t="str">
        <f t="shared" si="16"/>
        <v/>
      </c>
      <c r="AE18" s="27" t="str">
        <f t="shared" si="16"/>
        <v/>
      </c>
      <c r="AF18" s="27" t="str">
        <f t="shared" si="16"/>
        <v/>
      </c>
      <c r="AG18" s="27" t="str">
        <f t="shared" si="16"/>
        <v/>
      </c>
      <c r="AH18" s="27" t="str">
        <f t="shared" si="16"/>
        <v/>
      </c>
      <c r="AI18" s="27" t="str">
        <f t="shared" si="16"/>
        <v/>
      </c>
      <c r="AJ18" s="27" t="str">
        <f t="shared" si="16"/>
        <v/>
      </c>
      <c r="AK18" s="27" t="str">
        <f t="shared" si="16"/>
        <v/>
      </c>
      <c r="AL18" s="27" t="str">
        <f t="shared" si="16"/>
        <v/>
      </c>
      <c r="AM18" s="28" t="str">
        <f t="shared" ref="AM18:AM19" si="19">IF($B18&lt;AN$1,IF($C18&gt;AM$1,1,""),"")</f>
        <v/>
      </c>
      <c r="AN18" s="26" t="str">
        <f t="shared" si="16"/>
        <v/>
      </c>
      <c r="AO18" s="27" t="str">
        <f t="shared" si="16"/>
        <v/>
      </c>
      <c r="AP18" s="27" t="str">
        <f t="shared" si="16"/>
        <v/>
      </c>
      <c r="AQ18" s="27" t="str">
        <f t="shared" si="16"/>
        <v/>
      </c>
      <c r="AR18" s="27" t="str">
        <f t="shared" si="16"/>
        <v/>
      </c>
      <c r="AS18" s="27" t="str">
        <f t="shared" si="16"/>
        <v/>
      </c>
      <c r="AT18" s="27" t="str">
        <f t="shared" si="16"/>
        <v/>
      </c>
      <c r="AU18" s="27" t="str">
        <f t="shared" si="16"/>
        <v/>
      </c>
      <c r="AV18" s="27" t="str">
        <f t="shared" si="16"/>
        <v/>
      </c>
      <c r="AW18" s="27" t="str">
        <f t="shared" si="16"/>
        <v/>
      </c>
      <c r="AX18" s="27" t="str">
        <f t="shared" si="16"/>
        <v/>
      </c>
      <c r="AY18" s="28" t="str">
        <f t="shared" si="16"/>
        <v/>
      </c>
    </row>
    <row r="19" spans="1:51">
      <c r="A19" s="10" t="s">
        <v>29</v>
      </c>
      <c r="B19" s="11">
        <v>44936</v>
      </c>
      <c r="C19" s="11">
        <f>B19+2</f>
        <v>44938</v>
      </c>
      <c r="D19" s="26" t="str">
        <f t="shared" si="16"/>
        <v/>
      </c>
      <c r="E19" s="27" t="str">
        <f t="shared" si="16"/>
        <v/>
      </c>
      <c r="F19" s="27" t="str">
        <f t="shared" si="16"/>
        <v/>
      </c>
      <c r="G19" s="27" t="str">
        <f t="shared" si="16"/>
        <v/>
      </c>
      <c r="H19" s="27" t="str">
        <f t="shared" si="16"/>
        <v/>
      </c>
      <c r="I19" s="27" t="str">
        <f t="shared" si="16"/>
        <v/>
      </c>
      <c r="J19" s="27" t="str">
        <f t="shared" si="16"/>
        <v/>
      </c>
      <c r="K19" s="27" t="str">
        <f t="shared" si="16"/>
        <v/>
      </c>
      <c r="L19" s="27" t="str">
        <f t="shared" si="16"/>
        <v/>
      </c>
      <c r="M19" s="27" t="str">
        <f t="shared" si="16"/>
        <v/>
      </c>
      <c r="N19" s="27" t="str">
        <f t="shared" si="16"/>
        <v/>
      </c>
      <c r="O19" s="28" t="str">
        <f t="shared" si="16"/>
        <v/>
      </c>
      <c r="P19" s="26" t="str">
        <f t="shared" si="16"/>
        <v/>
      </c>
      <c r="Q19" s="27" t="str">
        <f t="shared" si="16"/>
        <v/>
      </c>
      <c r="R19" s="27" t="str">
        <f t="shared" si="16"/>
        <v/>
      </c>
      <c r="S19" s="27" t="str">
        <f t="shared" si="16"/>
        <v/>
      </c>
      <c r="T19" s="27" t="str">
        <f t="shared" si="16"/>
        <v/>
      </c>
      <c r="U19" s="27" t="str">
        <f t="shared" si="16"/>
        <v/>
      </c>
      <c r="V19" s="27" t="str">
        <f t="shared" si="16"/>
        <v/>
      </c>
      <c r="W19" s="27" t="str">
        <f t="shared" si="16"/>
        <v/>
      </c>
      <c r="X19" s="27" t="str">
        <f t="shared" si="16"/>
        <v/>
      </c>
      <c r="Y19" s="27" t="str">
        <f t="shared" si="16"/>
        <v/>
      </c>
      <c r="Z19" s="27" t="str">
        <f t="shared" si="16"/>
        <v/>
      </c>
      <c r="AA19" s="28" t="str">
        <f t="shared" si="17"/>
        <v/>
      </c>
      <c r="AB19" s="26">
        <f t="shared" si="18"/>
        <v>1</v>
      </c>
      <c r="AC19" s="27" t="str">
        <f t="shared" si="16"/>
        <v/>
      </c>
      <c r="AD19" s="27" t="str">
        <f t="shared" si="16"/>
        <v/>
      </c>
      <c r="AE19" s="27" t="str">
        <f t="shared" si="16"/>
        <v/>
      </c>
      <c r="AF19" s="27" t="str">
        <f t="shared" si="16"/>
        <v/>
      </c>
      <c r="AG19" s="27" t="str">
        <f t="shared" si="16"/>
        <v/>
      </c>
      <c r="AH19" s="27" t="str">
        <f t="shared" si="16"/>
        <v/>
      </c>
      <c r="AI19" s="27" t="str">
        <f t="shared" si="16"/>
        <v/>
      </c>
      <c r="AJ19" s="27" t="str">
        <f t="shared" si="16"/>
        <v/>
      </c>
      <c r="AK19" s="27" t="str">
        <f t="shared" si="16"/>
        <v/>
      </c>
      <c r="AL19" s="27" t="str">
        <f t="shared" si="16"/>
        <v/>
      </c>
      <c r="AM19" s="28" t="str">
        <f t="shared" si="19"/>
        <v/>
      </c>
      <c r="AN19" s="26" t="str">
        <f t="shared" si="16"/>
        <v/>
      </c>
      <c r="AO19" s="27" t="str">
        <f t="shared" si="16"/>
        <v/>
      </c>
      <c r="AP19" s="27" t="str">
        <f t="shared" si="16"/>
        <v/>
      </c>
      <c r="AQ19" s="27" t="str">
        <f t="shared" si="16"/>
        <v/>
      </c>
      <c r="AR19" s="27" t="str">
        <f t="shared" si="16"/>
        <v/>
      </c>
      <c r="AS19" s="27" t="str">
        <f t="shared" si="16"/>
        <v/>
      </c>
      <c r="AT19" s="27" t="str">
        <f t="shared" si="16"/>
        <v/>
      </c>
      <c r="AU19" s="27" t="str">
        <f t="shared" si="16"/>
        <v/>
      </c>
      <c r="AV19" s="27" t="str">
        <f t="shared" si="16"/>
        <v/>
      </c>
      <c r="AW19" s="27" t="str">
        <f t="shared" si="16"/>
        <v/>
      </c>
      <c r="AX19" s="27" t="str">
        <f t="shared" si="16"/>
        <v/>
      </c>
      <c r="AY19" s="28" t="str">
        <f t="shared" si="16"/>
        <v/>
      </c>
    </row>
    <row r="20" spans="1:51">
      <c r="A20" s="10" t="s">
        <v>33</v>
      </c>
      <c r="B20" s="11">
        <f>C19+3+4*7</f>
        <v>44969</v>
      </c>
      <c r="C20" s="11">
        <f>B20</f>
        <v>44969</v>
      </c>
      <c r="D20" s="26" t="str">
        <f t="shared" ref="D20" si="20">IF($B20&lt;E$1,IF($C20&gt;D$1,1,""),"")</f>
        <v/>
      </c>
      <c r="E20" s="27" t="str">
        <f t="shared" ref="E20" si="21">IF($B20&lt;F$1,IF($C20&gt;E$1,1,""),"")</f>
        <v/>
      </c>
      <c r="F20" s="27" t="str">
        <f t="shared" ref="F20" si="22">IF($B20&lt;G$1,IF($C20&gt;F$1,1,""),"")</f>
        <v/>
      </c>
      <c r="G20" s="27" t="str">
        <f t="shared" ref="G20" si="23">IF($B20&lt;H$1,IF($C20&gt;G$1,1,""),"")</f>
        <v/>
      </c>
      <c r="H20" s="27" t="str">
        <f t="shared" ref="H20" si="24">IF($B20&lt;I$1,IF($C20&gt;H$1,1,""),"")</f>
        <v/>
      </c>
      <c r="I20" s="27" t="str">
        <f t="shared" ref="I20" si="25">IF($B20&lt;J$1,IF($C20&gt;I$1,1,""),"")</f>
        <v/>
      </c>
      <c r="J20" s="27" t="str">
        <f t="shared" ref="J20" si="26">IF($B20&lt;K$1,IF($C20&gt;J$1,1,""),"")</f>
        <v/>
      </c>
      <c r="K20" s="27" t="str">
        <f t="shared" ref="K20" si="27">IF($B20&lt;L$1,IF($C20&gt;K$1,1,""),"")</f>
        <v/>
      </c>
      <c r="L20" s="27" t="str">
        <f t="shared" ref="L20" si="28">IF($B20&lt;M$1,IF($C20&gt;L$1,1,""),"")</f>
        <v/>
      </c>
      <c r="M20" s="27" t="str">
        <f t="shared" ref="M20" si="29">IF($B20&lt;N$1,IF($C20&gt;M$1,1,""),"")</f>
        <v/>
      </c>
      <c r="N20" s="27" t="str">
        <f t="shared" ref="N20" si="30">IF($B20&lt;O$1,IF($C20&gt;N$1,1,""),"")</f>
        <v/>
      </c>
      <c r="O20" s="28" t="str">
        <f t="shared" ref="O20" si="31">IF($B20&lt;P$1,IF($C20&gt;O$1,1,""),"")</f>
        <v/>
      </c>
      <c r="P20" s="26" t="str">
        <f t="shared" ref="P20" si="32">IF($B20&lt;Q$1,IF($C20&gt;P$1,1,""),"")</f>
        <v/>
      </c>
      <c r="Q20" s="27" t="str">
        <f t="shared" ref="Q20" si="33">IF($B20&lt;R$1,IF($C20&gt;Q$1,1,""),"")</f>
        <v/>
      </c>
      <c r="R20" s="27" t="str">
        <f t="shared" ref="R20" si="34">IF($B20&lt;S$1,IF($C20&gt;R$1,1,""),"")</f>
        <v/>
      </c>
      <c r="S20" s="27" t="str">
        <f t="shared" ref="S20" si="35">IF($B20&lt;T$1,IF($C20&gt;S$1,1,""),"")</f>
        <v/>
      </c>
      <c r="T20" s="27" t="str">
        <f t="shared" ref="T20" si="36">IF($B20&lt;U$1,IF($C20&gt;T$1,1,""),"")</f>
        <v/>
      </c>
      <c r="U20" s="27" t="str">
        <f t="shared" ref="U20" si="37">IF($B20&lt;V$1,IF($C20&gt;U$1,1,""),"")</f>
        <v/>
      </c>
      <c r="V20" s="27" t="str">
        <f t="shared" ref="V20" si="38">IF($B20&lt;W$1,IF($C20&gt;V$1,1,""),"")</f>
        <v/>
      </c>
      <c r="W20" s="27" t="str">
        <f t="shared" ref="W20" si="39">IF($B20&lt;X$1,IF($C20&gt;W$1,1,""),"")</f>
        <v/>
      </c>
      <c r="X20" s="27" t="str">
        <f t="shared" ref="X20" si="40">IF($B20&lt;Y$1,IF($C20&gt;X$1,1,""),"")</f>
        <v/>
      </c>
      <c r="Y20" s="27" t="str">
        <f t="shared" ref="Y20" si="41">IF($B20&lt;Z$1,IF($C20&gt;Y$1,1,""),"")</f>
        <v/>
      </c>
      <c r="Z20" s="27" t="str">
        <f t="shared" ref="Z20" si="42">IF($B20&lt;AA$1,IF($C20&gt;Z$1,1,""),"")</f>
        <v/>
      </c>
      <c r="AA20" s="28" t="str">
        <f t="shared" ref="AA20" si="43">IF($B20&lt;AB$1,IF($C20&gt;AA$1,1,""),"")</f>
        <v/>
      </c>
      <c r="AB20" s="26" t="str">
        <f t="shared" ref="AB20" si="44">IF($B20&lt;AC$1,IF($C20&gt;AB$1,1,""),"")</f>
        <v/>
      </c>
      <c r="AC20" s="27">
        <f t="shared" ref="AC20" si="45">IF($B20&lt;AD$1,IF($C20&gt;AC$1,1,""),"")</f>
        <v>1</v>
      </c>
      <c r="AD20" s="27" t="str">
        <f t="shared" ref="AD20" si="46">IF($B20&lt;AE$1,IF($C20&gt;AD$1,1,""),"")</f>
        <v/>
      </c>
      <c r="AE20" s="27" t="str">
        <f t="shared" ref="AE20" si="47">IF($B20&lt;AF$1,IF($C20&gt;AE$1,1,""),"")</f>
        <v/>
      </c>
      <c r="AF20" s="27" t="str">
        <f t="shared" ref="AF20" si="48">IF($B20&lt;AG$1,IF($C20&gt;AF$1,1,""),"")</f>
        <v/>
      </c>
      <c r="AG20" s="27" t="str">
        <f t="shared" ref="AG20" si="49">IF($B20&lt;AH$1,IF($C20&gt;AG$1,1,""),"")</f>
        <v/>
      </c>
      <c r="AH20" s="27" t="str">
        <f t="shared" ref="AH20" si="50">IF($B20&lt;AI$1,IF($C20&gt;AH$1,1,""),"")</f>
        <v/>
      </c>
      <c r="AI20" s="27" t="str">
        <f t="shared" ref="AI20" si="51">IF($B20&lt;AJ$1,IF($C20&gt;AI$1,1,""),"")</f>
        <v/>
      </c>
      <c r="AJ20" s="27" t="str">
        <f t="shared" ref="AJ20" si="52">IF($B20&lt;AK$1,IF($C20&gt;AJ$1,1,""),"")</f>
        <v/>
      </c>
      <c r="AK20" s="27" t="str">
        <f t="shared" ref="AK20" si="53">IF($B20&lt;AL$1,IF($C20&gt;AK$1,1,""),"")</f>
        <v/>
      </c>
      <c r="AL20" s="27" t="str">
        <f t="shared" ref="AL20" si="54">IF($B20&lt;AM$1,IF($C20&gt;AL$1,1,""),"")</f>
        <v/>
      </c>
      <c r="AM20" s="28" t="str">
        <f t="shared" ref="AM20" si="55">IF($B20&lt;AN$1,IF($C20&gt;AM$1,1,""),"")</f>
        <v/>
      </c>
      <c r="AN20" s="26" t="str">
        <f t="shared" ref="AN20" si="56">IF($B20&lt;AO$1,IF($C20&gt;AN$1,1,""),"")</f>
        <v/>
      </c>
      <c r="AO20" s="27" t="str">
        <f t="shared" ref="AO20" si="57">IF($B20&lt;AP$1,IF($C20&gt;AO$1,1,""),"")</f>
        <v/>
      </c>
      <c r="AP20" s="27" t="str">
        <f t="shared" ref="AP20" si="58">IF($B20&lt;AQ$1,IF($C20&gt;AP$1,1,""),"")</f>
        <v/>
      </c>
      <c r="AQ20" s="27" t="str">
        <f t="shared" ref="AQ20" si="59">IF($B20&lt;AR$1,IF($C20&gt;AQ$1,1,""),"")</f>
        <v/>
      </c>
      <c r="AR20" s="27" t="str">
        <f t="shared" ref="AR20" si="60">IF($B20&lt;AS$1,IF($C20&gt;AR$1,1,""),"")</f>
        <v/>
      </c>
      <c r="AS20" s="27" t="str">
        <f t="shared" ref="AS20" si="61">IF($B20&lt;AT$1,IF($C20&gt;AS$1,1,""),"")</f>
        <v/>
      </c>
      <c r="AT20" s="27" t="str">
        <f t="shared" ref="AT20" si="62">IF($B20&lt;AU$1,IF($C20&gt;AT$1,1,""),"")</f>
        <v/>
      </c>
      <c r="AU20" s="27" t="str">
        <f t="shared" ref="AU20" si="63">IF($B20&lt;AV$1,IF($C20&gt;AU$1,1,""),"")</f>
        <v/>
      </c>
      <c r="AV20" s="27" t="str">
        <f t="shared" ref="AV20" si="64">IF($B20&lt;AW$1,IF($C20&gt;AV$1,1,""),"")</f>
        <v/>
      </c>
      <c r="AW20" s="27" t="str">
        <f t="shared" ref="AW20" si="65">IF($B20&lt;AX$1,IF($C20&gt;AW$1,1,""),"")</f>
        <v/>
      </c>
      <c r="AX20" s="27" t="str">
        <f t="shared" ref="AX20" si="66">IF($B20&lt;AY$1,IF($C20&gt;AX$1,1,""),"")</f>
        <v/>
      </c>
      <c r="AY20" s="28"/>
    </row>
    <row r="21" spans="1:51">
      <c r="A21" s="10" t="s">
        <v>36</v>
      </c>
      <c r="B21" s="11">
        <f>C16+5*7</f>
        <v>44938</v>
      </c>
      <c r="C21" s="11">
        <f>B21+24</f>
        <v>44962</v>
      </c>
      <c r="D21" s="26" t="str">
        <f t="shared" ref="D21:AY22" si="67">IF($B21&lt;E$1,IF($C21&gt;D$1,1,""),"")</f>
        <v/>
      </c>
      <c r="E21" s="27" t="str">
        <f t="shared" si="67"/>
        <v/>
      </c>
      <c r="F21" s="27" t="str">
        <f t="shared" si="67"/>
        <v/>
      </c>
      <c r="G21" s="27" t="str">
        <f t="shared" si="67"/>
        <v/>
      </c>
      <c r="H21" s="27" t="str">
        <f t="shared" si="67"/>
        <v/>
      </c>
      <c r="I21" s="27" t="str">
        <f t="shared" si="67"/>
        <v/>
      </c>
      <c r="J21" s="27" t="str">
        <f t="shared" si="67"/>
        <v/>
      </c>
      <c r="K21" s="27" t="str">
        <f t="shared" si="67"/>
        <v/>
      </c>
      <c r="L21" s="27" t="str">
        <f t="shared" si="67"/>
        <v/>
      </c>
      <c r="M21" s="27" t="str">
        <f t="shared" si="67"/>
        <v/>
      </c>
      <c r="N21" s="27" t="str">
        <f t="shared" si="67"/>
        <v/>
      </c>
      <c r="O21" s="28" t="str">
        <f t="shared" si="67"/>
        <v/>
      </c>
      <c r="P21" s="26" t="str">
        <f t="shared" si="67"/>
        <v/>
      </c>
      <c r="Q21" s="27" t="str">
        <f t="shared" si="67"/>
        <v/>
      </c>
      <c r="R21" s="27" t="str">
        <f t="shared" si="67"/>
        <v/>
      </c>
      <c r="S21" s="27" t="str">
        <f t="shared" si="67"/>
        <v/>
      </c>
      <c r="T21" s="27" t="str">
        <f t="shared" si="67"/>
        <v/>
      </c>
      <c r="U21" s="27" t="str">
        <f t="shared" si="67"/>
        <v/>
      </c>
      <c r="V21" s="27" t="str">
        <f t="shared" si="67"/>
        <v/>
      </c>
      <c r="W21" s="27" t="str">
        <f t="shared" si="67"/>
        <v/>
      </c>
      <c r="X21" s="27" t="str">
        <f t="shared" si="67"/>
        <v/>
      </c>
      <c r="Y21" s="27" t="str">
        <f t="shared" si="67"/>
        <v/>
      </c>
      <c r="Z21" s="27" t="str">
        <f t="shared" si="67"/>
        <v/>
      </c>
      <c r="AA21" s="28" t="str">
        <f t="shared" si="67"/>
        <v/>
      </c>
      <c r="AB21" s="26">
        <f t="shared" si="67"/>
        <v>1</v>
      </c>
      <c r="AC21" s="27">
        <f t="shared" si="67"/>
        <v>1</v>
      </c>
      <c r="AD21" s="27" t="str">
        <f t="shared" si="67"/>
        <v/>
      </c>
      <c r="AE21" s="27" t="str">
        <f t="shared" si="67"/>
        <v/>
      </c>
      <c r="AF21" s="27" t="str">
        <f t="shared" si="67"/>
        <v/>
      </c>
      <c r="AG21" s="27" t="str">
        <f t="shared" si="67"/>
        <v/>
      </c>
      <c r="AH21" s="27" t="str">
        <f t="shared" si="67"/>
        <v/>
      </c>
      <c r="AI21" s="27" t="str">
        <f t="shared" si="67"/>
        <v/>
      </c>
      <c r="AJ21" s="27" t="str">
        <f t="shared" si="67"/>
        <v/>
      </c>
      <c r="AK21" s="27" t="str">
        <f t="shared" si="67"/>
        <v/>
      </c>
      <c r="AL21" s="27" t="str">
        <f t="shared" si="67"/>
        <v/>
      </c>
      <c r="AM21" s="28" t="str">
        <f t="shared" si="67"/>
        <v/>
      </c>
      <c r="AN21" s="26" t="str">
        <f t="shared" si="67"/>
        <v/>
      </c>
      <c r="AO21" s="27" t="str">
        <f t="shared" si="67"/>
        <v/>
      </c>
      <c r="AP21" s="27" t="str">
        <f t="shared" si="67"/>
        <v/>
      </c>
      <c r="AQ21" s="27" t="str">
        <f t="shared" si="67"/>
        <v/>
      </c>
      <c r="AR21" s="27" t="str">
        <f t="shared" si="67"/>
        <v/>
      </c>
      <c r="AS21" s="27" t="str">
        <f t="shared" si="67"/>
        <v/>
      </c>
      <c r="AT21" s="27" t="str">
        <f t="shared" si="67"/>
        <v/>
      </c>
      <c r="AU21" s="27" t="str">
        <f t="shared" si="67"/>
        <v/>
      </c>
      <c r="AV21" s="27" t="str">
        <f t="shared" si="67"/>
        <v/>
      </c>
      <c r="AW21" s="27" t="str">
        <f t="shared" si="67"/>
        <v/>
      </c>
      <c r="AX21" s="27" t="str">
        <f t="shared" si="67"/>
        <v/>
      </c>
      <c r="AY21" s="28" t="str">
        <f t="shared" si="67"/>
        <v/>
      </c>
    </row>
    <row r="22" spans="1:51">
      <c r="A22" s="10" t="s">
        <v>37</v>
      </c>
      <c r="B22" s="11">
        <f>C21+1</f>
        <v>44963</v>
      </c>
      <c r="C22" s="11">
        <f>B22+2</f>
        <v>44965</v>
      </c>
      <c r="D22" s="26" t="str">
        <f t="shared" si="67"/>
        <v/>
      </c>
      <c r="E22" s="27" t="str">
        <f t="shared" si="67"/>
        <v/>
      </c>
      <c r="F22" s="27" t="str">
        <f t="shared" si="67"/>
        <v/>
      </c>
      <c r="G22" s="27" t="str">
        <f t="shared" si="67"/>
        <v/>
      </c>
      <c r="H22" s="27" t="str">
        <f t="shared" si="67"/>
        <v/>
      </c>
      <c r="I22" s="27" t="str">
        <f t="shared" si="67"/>
        <v/>
      </c>
      <c r="J22" s="27" t="str">
        <f t="shared" si="67"/>
        <v/>
      </c>
      <c r="K22" s="27" t="str">
        <f t="shared" si="67"/>
        <v/>
      </c>
      <c r="L22" s="27" t="str">
        <f t="shared" si="67"/>
        <v/>
      </c>
      <c r="M22" s="27" t="str">
        <f t="shared" si="67"/>
        <v/>
      </c>
      <c r="N22" s="27" t="str">
        <f t="shared" si="67"/>
        <v/>
      </c>
      <c r="O22" s="28" t="str">
        <f t="shared" si="67"/>
        <v/>
      </c>
      <c r="P22" s="26" t="str">
        <f t="shared" si="67"/>
        <v/>
      </c>
      <c r="Q22" s="27" t="str">
        <f t="shared" si="67"/>
        <v/>
      </c>
      <c r="R22" s="27" t="str">
        <f t="shared" si="67"/>
        <v/>
      </c>
      <c r="S22" s="27" t="str">
        <f t="shared" si="67"/>
        <v/>
      </c>
      <c r="T22" s="27" t="str">
        <f t="shared" si="67"/>
        <v/>
      </c>
      <c r="U22" s="27" t="str">
        <f t="shared" si="67"/>
        <v/>
      </c>
      <c r="V22" s="27" t="str">
        <f t="shared" si="67"/>
        <v/>
      </c>
      <c r="W22" s="27" t="str">
        <f t="shared" si="67"/>
        <v/>
      </c>
      <c r="X22" s="27" t="str">
        <f t="shared" si="67"/>
        <v/>
      </c>
      <c r="Y22" s="27" t="str">
        <f t="shared" si="67"/>
        <v/>
      </c>
      <c r="Z22" s="27" t="str">
        <f t="shared" si="67"/>
        <v/>
      </c>
      <c r="AA22" s="28" t="str">
        <f t="shared" si="67"/>
        <v/>
      </c>
      <c r="AB22" s="26" t="str">
        <f t="shared" si="67"/>
        <v/>
      </c>
      <c r="AC22" s="27">
        <f t="shared" si="67"/>
        <v>1</v>
      </c>
      <c r="AD22" s="27" t="str">
        <f t="shared" si="67"/>
        <v/>
      </c>
      <c r="AE22" s="27" t="str">
        <f t="shared" si="67"/>
        <v/>
      </c>
      <c r="AF22" s="27" t="str">
        <f t="shared" si="67"/>
        <v/>
      </c>
      <c r="AG22" s="27" t="str">
        <f t="shared" si="67"/>
        <v/>
      </c>
      <c r="AH22" s="27" t="str">
        <f t="shared" si="67"/>
        <v/>
      </c>
      <c r="AI22" s="27" t="str">
        <f t="shared" si="67"/>
        <v/>
      </c>
      <c r="AJ22" s="27" t="str">
        <f t="shared" si="67"/>
        <v/>
      </c>
      <c r="AK22" s="27" t="str">
        <f t="shared" si="67"/>
        <v/>
      </c>
      <c r="AL22" s="27" t="str">
        <f t="shared" si="67"/>
        <v/>
      </c>
      <c r="AM22" s="28" t="str">
        <f t="shared" si="67"/>
        <v/>
      </c>
      <c r="AN22" s="26" t="str">
        <f t="shared" si="67"/>
        <v/>
      </c>
      <c r="AO22" s="27" t="str">
        <f t="shared" si="67"/>
        <v/>
      </c>
      <c r="AP22" s="27" t="str">
        <f t="shared" si="67"/>
        <v/>
      </c>
      <c r="AQ22" s="27" t="str">
        <f t="shared" si="67"/>
        <v/>
      </c>
      <c r="AR22" s="27" t="str">
        <f t="shared" si="67"/>
        <v/>
      </c>
      <c r="AS22" s="27" t="str">
        <f t="shared" si="67"/>
        <v/>
      </c>
      <c r="AT22" s="27" t="str">
        <f t="shared" si="67"/>
        <v/>
      </c>
      <c r="AU22" s="27" t="str">
        <f t="shared" si="67"/>
        <v/>
      </c>
      <c r="AV22" s="27" t="str">
        <f t="shared" si="67"/>
        <v/>
      </c>
      <c r="AW22" s="27" t="str">
        <f t="shared" si="67"/>
        <v/>
      </c>
      <c r="AX22" s="27" t="str">
        <f t="shared" si="67"/>
        <v/>
      </c>
      <c r="AY22" s="28" t="str">
        <f t="shared" si="67"/>
        <v/>
      </c>
    </row>
    <row r="23" spans="1:51">
      <c r="A23" s="10" t="s">
        <v>30</v>
      </c>
      <c r="B23" s="11">
        <v>45055</v>
      </c>
      <c r="C23" s="11">
        <f>B23+3</f>
        <v>45058</v>
      </c>
      <c r="D23" s="26" t="str">
        <f t="shared" ref="D23:AY23" si="68">IF($B23&lt;E$1,IF($C23&gt;D$1,1,""),"")</f>
        <v/>
      </c>
      <c r="E23" s="27" t="str">
        <f t="shared" si="68"/>
        <v/>
      </c>
      <c r="F23" s="27" t="str">
        <f t="shared" si="68"/>
        <v/>
      </c>
      <c r="G23" s="27" t="str">
        <f t="shared" si="68"/>
        <v/>
      </c>
      <c r="H23" s="27" t="str">
        <f t="shared" si="68"/>
        <v/>
      </c>
      <c r="I23" s="27" t="str">
        <f t="shared" si="68"/>
        <v/>
      </c>
      <c r="J23" s="27" t="str">
        <f t="shared" si="68"/>
        <v/>
      </c>
      <c r="K23" s="27" t="str">
        <f t="shared" si="68"/>
        <v/>
      </c>
      <c r="L23" s="27" t="str">
        <f t="shared" si="68"/>
        <v/>
      </c>
      <c r="M23" s="27" t="str">
        <f t="shared" si="68"/>
        <v/>
      </c>
      <c r="N23" s="27" t="str">
        <f t="shared" si="68"/>
        <v/>
      </c>
      <c r="O23" s="28" t="str">
        <f t="shared" si="68"/>
        <v/>
      </c>
      <c r="P23" s="26" t="str">
        <f t="shared" si="68"/>
        <v/>
      </c>
      <c r="Q23" s="27" t="str">
        <f t="shared" si="68"/>
        <v/>
      </c>
      <c r="R23" s="27" t="str">
        <f t="shared" si="68"/>
        <v/>
      </c>
      <c r="S23" s="27" t="str">
        <f t="shared" si="68"/>
        <v/>
      </c>
      <c r="T23" s="27" t="str">
        <f t="shared" si="68"/>
        <v/>
      </c>
      <c r="U23" s="27" t="str">
        <f t="shared" si="68"/>
        <v/>
      </c>
      <c r="V23" s="27" t="str">
        <f t="shared" si="68"/>
        <v/>
      </c>
      <c r="W23" s="27" t="str">
        <f t="shared" si="68"/>
        <v/>
      </c>
      <c r="X23" s="27" t="str">
        <f t="shared" si="68"/>
        <v/>
      </c>
      <c r="Y23" s="27" t="str">
        <f t="shared" si="68"/>
        <v/>
      </c>
      <c r="Z23" s="27" t="str">
        <f t="shared" si="68"/>
        <v/>
      </c>
      <c r="AA23" s="28" t="str">
        <f t="shared" si="2"/>
        <v/>
      </c>
      <c r="AB23" s="26" t="str">
        <f t="shared" si="2"/>
        <v/>
      </c>
      <c r="AC23" s="27" t="str">
        <f t="shared" si="68"/>
        <v/>
      </c>
      <c r="AD23" s="27" t="str">
        <f t="shared" si="68"/>
        <v/>
      </c>
      <c r="AE23" s="27" t="str">
        <f t="shared" si="68"/>
        <v/>
      </c>
      <c r="AF23" s="27">
        <f t="shared" si="68"/>
        <v>1</v>
      </c>
      <c r="AG23" s="27" t="str">
        <f t="shared" si="68"/>
        <v/>
      </c>
      <c r="AH23" s="27" t="str">
        <f t="shared" si="68"/>
        <v/>
      </c>
      <c r="AI23" s="27" t="str">
        <f t="shared" si="68"/>
        <v/>
      </c>
      <c r="AJ23" s="27" t="str">
        <f t="shared" si="68"/>
        <v/>
      </c>
      <c r="AK23" s="27" t="str">
        <f t="shared" si="68"/>
        <v/>
      </c>
      <c r="AL23" s="27" t="str">
        <f t="shared" si="68"/>
        <v/>
      </c>
      <c r="AM23" s="28" t="str">
        <f t="shared" si="3"/>
        <v/>
      </c>
      <c r="AN23" s="26" t="str">
        <f t="shared" si="68"/>
        <v/>
      </c>
      <c r="AO23" s="27" t="str">
        <f t="shared" si="68"/>
        <v/>
      </c>
      <c r="AP23" s="27" t="str">
        <f t="shared" si="68"/>
        <v/>
      </c>
      <c r="AQ23" s="27" t="str">
        <f t="shared" si="68"/>
        <v/>
      </c>
      <c r="AR23" s="27" t="str">
        <f t="shared" si="68"/>
        <v/>
      </c>
      <c r="AS23" s="27" t="str">
        <f t="shared" si="68"/>
        <v/>
      </c>
      <c r="AT23" s="27" t="str">
        <f t="shared" si="68"/>
        <v/>
      </c>
      <c r="AU23" s="27" t="str">
        <f t="shared" si="68"/>
        <v/>
      </c>
      <c r="AV23" s="27" t="str">
        <f t="shared" si="68"/>
        <v/>
      </c>
      <c r="AW23" s="27" t="str">
        <f t="shared" si="68"/>
        <v/>
      </c>
      <c r="AX23" s="27" t="str">
        <f t="shared" si="68"/>
        <v/>
      </c>
      <c r="AY23" s="28" t="str">
        <f t="shared" si="68"/>
        <v/>
      </c>
    </row>
    <row r="24" spans="1:51">
      <c r="A24" s="10" t="s">
        <v>31</v>
      </c>
      <c r="B24" s="11">
        <f>C23+6*7+4</f>
        <v>45104</v>
      </c>
      <c r="C24" s="11">
        <f>B24+3</f>
        <v>45107</v>
      </c>
      <c r="D24" s="26" t="str">
        <f t="shared" ref="D24:AY25" si="69">IF($B24&lt;E$1,IF($C24&gt;D$1,1,""),"")</f>
        <v/>
      </c>
      <c r="E24" s="27" t="str">
        <f t="shared" si="69"/>
        <v/>
      </c>
      <c r="F24" s="27" t="str">
        <f t="shared" si="69"/>
        <v/>
      </c>
      <c r="G24" s="27" t="str">
        <f t="shared" si="69"/>
        <v/>
      </c>
      <c r="H24" s="27" t="str">
        <f t="shared" si="69"/>
        <v/>
      </c>
      <c r="I24" s="27" t="str">
        <f t="shared" si="69"/>
        <v/>
      </c>
      <c r="J24" s="27" t="str">
        <f t="shared" si="69"/>
        <v/>
      </c>
      <c r="K24" s="27" t="str">
        <f t="shared" si="69"/>
        <v/>
      </c>
      <c r="L24" s="27" t="str">
        <f t="shared" si="69"/>
        <v/>
      </c>
      <c r="M24" s="27" t="str">
        <f t="shared" si="69"/>
        <v/>
      </c>
      <c r="N24" s="27" t="str">
        <f t="shared" si="69"/>
        <v/>
      </c>
      <c r="O24" s="28" t="str">
        <f t="shared" si="69"/>
        <v/>
      </c>
      <c r="P24" s="26" t="str">
        <f t="shared" si="69"/>
        <v/>
      </c>
      <c r="Q24" s="27" t="str">
        <f t="shared" si="69"/>
        <v/>
      </c>
      <c r="R24" s="27" t="str">
        <f t="shared" si="69"/>
        <v/>
      </c>
      <c r="S24" s="27" t="str">
        <f t="shared" si="69"/>
        <v/>
      </c>
      <c r="T24" s="27" t="str">
        <f t="shared" si="69"/>
        <v/>
      </c>
      <c r="U24" s="27" t="str">
        <f t="shared" si="69"/>
        <v/>
      </c>
      <c r="V24" s="27" t="str">
        <f t="shared" si="69"/>
        <v/>
      </c>
      <c r="W24" s="27" t="str">
        <f t="shared" si="69"/>
        <v/>
      </c>
      <c r="X24" s="27" t="str">
        <f t="shared" si="69"/>
        <v/>
      </c>
      <c r="Y24" s="27" t="str">
        <f t="shared" si="69"/>
        <v/>
      </c>
      <c r="Z24" s="27" t="str">
        <f t="shared" si="69"/>
        <v/>
      </c>
      <c r="AA24" s="28" t="str">
        <f t="shared" si="2"/>
        <v/>
      </c>
      <c r="AB24" s="26" t="str">
        <f t="shared" si="2"/>
        <v/>
      </c>
      <c r="AC24" s="27" t="str">
        <f t="shared" si="69"/>
        <v/>
      </c>
      <c r="AD24" s="27" t="str">
        <f t="shared" si="69"/>
        <v/>
      </c>
      <c r="AE24" s="27" t="str">
        <f t="shared" si="69"/>
        <v/>
      </c>
      <c r="AF24" s="27" t="str">
        <f t="shared" si="69"/>
        <v/>
      </c>
      <c r="AG24" s="27">
        <f t="shared" si="69"/>
        <v>1</v>
      </c>
      <c r="AH24" s="27" t="str">
        <f t="shared" si="69"/>
        <v/>
      </c>
      <c r="AI24" s="27" t="str">
        <f t="shared" si="69"/>
        <v/>
      </c>
      <c r="AJ24" s="27" t="str">
        <f t="shared" si="69"/>
        <v/>
      </c>
      <c r="AK24" s="27" t="str">
        <f t="shared" si="69"/>
        <v/>
      </c>
      <c r="AL24" s="27" t="str">
        <f t="shared" si="69"/>
        <v/>
      </c>
      <c r="AM24" s="28" t="str">
        <f t="shared" si="3"/>
        <v/>
      </c>
      <c r="AN24" s="26" t="str">
        <f t="shared" si="69"/>
        <v/>
      </c>
      <c r="AO24" s="27" t="str">
        <f t="shared" si="69"/>
        <v/>
      </c>
      <c r="AP24" s="27" t="str">
        <f t="shared" si="69"/>
        <v/>
      </c>
      <c r="AQ24" s="27" t="str">
        <f t="shared" si="69"/>
        <v/>
      </c>
      <c r="AR24" s="27" t="str">
        <f t="shared" si="69"/>
        <v/>
      </c>
      <c r="AS24" s="27" t="str">
        <f t="shared" si="69"/>
        <v/>
      </c>
      <c r="AT24" s="27" t="str">
        <f t="shared" si="69"/>
        <v/>
      </c>
      <c r="AU24" s="27" t="str">
        <f t="shared" si="69"/>
        <v/>
      </c>
      <c r="AV24" s="27" t="str">
        <f t="shared" si="69"/>
        <v/>
      </c>
      <c r="AW24" s="27" t="str">
        <f t="shared" si="69"/>
        <v/>
      </c>
      <c r="AX24" s="27" t="str">
        <f t="shared" si="69"/>
        <v/>
      </c>
      <c r="AY24" s="28" t="str">
        <f t="shared" si="69"/>
        <v/>
      </c>
    </row>
    <row r="25" spans="1:51">
      <c r="A25" s="10" t="s">
        <v>35</v>
      </c>
      <c r="B25" s="11">
        <f>B24+3+5*4</f>
        <v>45127</v>
      </c>
      <c r="C25" s="11">
        <f>B25</f>
        <v>45127</v>
      </c>
      <c r="D25" s="26" t="str">
        <f t="shared" ref="D25:AY25" si="70">IF($B25&lt;E$1,IF($C25&gt;D$1,1,""),"")</f>
        <v/>
      </c>
      <c r="E25" s="27" t="str">
        <f t="shared" si="70"/>
        <v/>
      </c>
      <c r="F25" s="27" t="str">
        <f t="shared" si="70"/>
        <v/>
      </c>
      <c r="G25" s="27" t="str">
        <f t="shared" si="70"/>
        <v/>
      </c>
      <c r="H25" s="27" t="str">
        <f t="shared" si="70"/>
        <v/>
      </c>
      <c r="I25" s="27" t="str">
        <f t="shared" si="70"/>
        <v/>
      </c>
      <c r="J25" s="27" t="str">
        <f t="shared" si="70"/>
        <v/>
      </c>
      <c r="K25" s="27" t="str">
        <f t="shared" si="70"/>
        <v/>
      </c>
      <c r="L25" s="27" t="str">
        <f t="shared" si="70"/>
        <v/>
      </c>
      <c r="M25" s="27" t="str">
        <f t="shared" si="70"/>
        <v/>
      </c>
      <c r="N25" s="27" t="str">
        <f t="shared" si="70"/>
        <v/>
      </c>
      <c r="O25" s="28" t="str">
        <f t="shared" si="70"/>
        <v/>
      </c>
      <c r="P25" s="26" t="str">
        <f t="shared" si="70"/>
        <v/>
      </c>
      <c r="Q25" s="27" t="str">
        <f t="shared" si="70"/>
        <v/>
      </c>
      <c r="R25" s="27" t="str">
        <f t="shared" si="70"/>
        <v/>
      </c>
      <c r="S25" s="27" t="str">
        <f t="shared" si="70"/>
        <v/>
      </c>
      <c r="T25" s="27" t="str">
        <f t="shared" si="70"/>
        <v/>
      </c>
      <c r="U25" s="27" t="str">
        <f t="shared" si="70"/>
        <v/>
      </c>
      <c r="V25" s="27" t="str">
        <f t="shared" si="70"/>
        <v/>
      </c>
      <c r="W25" s="27" t="str">
        <f t="shared" si="70"/>
        <v/>
      </c>
      <c r="X25" s="27" t="str">
        <f t="shared" si="70"/>
        <v/>
      </c>
      <c r="Y25" s="27" t="str">
        <f t="shared" si="70"/>
        <v/>
      </c>
      <c r="Z25" s="27" t="str">
        <f t="shared" si="70"/>
        <v/>
      </c>
      <c r="AA25" s="28" t="str">
        <f t="shared" si="2"/>
        <v/>
      </c>
      <c r="AB25" s="26" t="str">
        <f t="shared" si="2"/>
        <v/>
      </c>
      <c r="AC25" s="27" t="str">
        <f t="shared" si="69"/>
        <v/>
      </c>
      <c r="AD25" s="27" t="str">
        <f t="shared" si="69"/>
        <v/>
      </c>
      <c r="AE25" s="27" t="str">
        <f>IF($B25&lt;AF$1,IF($C25&gt;AE$1,1,""),"")</f>
        <v/>
      </c>
      <c r="AF25" s="27" t="str">
        <f t="shared" si="70"/>
        <v/>
      </c>
      <c r="AG25" s="27" t="str">
        <f t="shared" si="70"/>
        <v/>
      </c>
      <c r="AH25" s="27">
        <f t="shared" si="70"/>
        <v>1</v>
      </c>
      <c r="AI25" s="27" t="str">
        <f t="shared" si="70"/>
        <v/>
      </c>
      <c r="AJ25" s="27" t="str">
        <f t="shared" si="70"/>
        <v/>
      </c>
      <c r="AK25" s="27" t="str">
        <f t="shared" si="70"/>
        <v/>
      </c>
      <c r="AL25" s="27" t="str">
        <f t="shared" si="70"/>
        <v/>
      </c>
      <c r="AM25" s="28" t="str">
        <f t="shared" si="3"/>
        <v/>
      </c>
      <c r="AN25" s="26" t="str">
        <f t="shared" si="70"/>
        <v/>
      </c>
      <c r="AO25" s="27" t="str">
        <f t="shared" si="70"/>
        <v/>
      </c>
      <c r="AP25" s="27" t="str">
        <f t="shared" si="70"/>
        <v/>
      </c>
      <c r="AQ25" s="27" t="str">
        <f t="shared" si="70"/>
        <v/>
      </c>
      <c r="AR25" s="27" t="str">
        <f t="shared" si="70"/>
        <v/>
      </c>
      <c r="AS25" s="27" t="str">
        <f t="shared" si="70"/>
        <v/>
      </c>
      <c r="AT25" s="27" t="str">
        <f t="shared" si="70"/>
        <v/>
      </c>
      <c r="AU25" s="27" t="str">
        <f t="shared" si="70"/>
        <v/>
      </c>
      <c r="AV25" s="27" t="str">
        <f t="shared" si="70"/>
        <v/>
      </c>
      <c r="AW25" s="27" t="str">
        <f t="shared" si="70"/>
        <v/>
      </c>
      <c r="AX25" s="27" t="str">
        <f t="shared" si="70"/>
        <v/>
      </c>
      <c r="AY25" s="28" t="str">
        <f t="shared" si="70"/>
        <v/>
      </c>
    </row>
    <row r="26" spans="1:51">
      <c r="A26" s="10"/>
      <c r="B26" s="11"/>
      <c r="C26" s="11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26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8"/>
      <c r="AB26" s="26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8"/>
      <c r="AN26" s="26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8"/>
    </row>
    <row r="27" spans="1:51">
      <c r="A27" s="21" t="s">
        <v>32</v>
      </c>
      <c r="B27" s="22">
        <f>C20+1</f>
        <v>44970</v>
      </c>
      <c r="C27" s="22">
        <f>B27+50*7</f>
        <v>45320</v>
      </c>
      <c r="D27" s="26" t="str">
        <f t="shared" ref="D27" si="71">IF($B27&lt;E$1,IF($C27&gt;D$1,1,""),"")</f>
        <v/>
      </c>
      <c r="E27" s="27" t="str">
        <f t="shared" ref="E27" si="72">IF($B27&lt;F$1,IF($C27&gt;E$1,1,""),"")</f>
        <v/>
      </c>
      <c r="F27" s="27" t="str">
        <f t="shared" ref="F27" si="73">IF($B27&lt;G$1,IF($C27&gt;F$1,1,""),"")</f>
        <v/>
      </c>
      <c r="G27" s="27" t="str">
        <f t="shared" ref="G27" si="74">IF($B27&lt;H$1,IF($C27&gt;G$1,1,""),"")</f>
        <v/>
      </c>
      <c r="H27" s="27" t="str">
        <f t="shared" ref="H27" si="75">IF($B27&lt;I$1,IF($C27&gt;H$1,1,""),"")</f>
        <v/>
      </c>
      <c r="I27" s="27" t="str">
        <f t="shared" ref="I27" si="76">IF($B27&lt;J$1,IF($C27&gt;I$1,1,""),"")</f>
        <v/>
      </c>
      <c r="J27" s="27" t="str">
        <f t="shared" ref="J27" si="77">IF($B27&lt;K$1,IF($C27&gt;J$1,1,""),"")</f>
        <v/>
      </c>
      <c r="K27" s="27" t="str">
        <f t="shared" ref="K27" si="78">IF($B27&lt;L$1,IF($C27&gt;K$1,1,""),"")</f>
        <v/>
      </c>
      <c r="L27" s="27" t="str">
        <f t="shared" ref="L27" si="79">IF($B27&lt;M$1,IF($C27&gt;L$1,1,""),"")</f>
        <v/>
      </c>
      <c r="M27" s="27" t="str">
        <f t="shared" ref="M27" si="80">IF($B27&lt;N$1,IF($C27&gt;M$1,1,""),"")</f>
        <v/>
      </c>
      <c r="N27" s="27" t="str">
        <f t="shared" ref="N27" si="81">IF($B27&lt;O$1,IF($C27&gt;N$1,1,""),"")</f>
        <v/>
      </c>
      <c r="O27" s="28" t="str">
        <f t="shared" ref="O27" si="82">IF($B27&lt;P$1,IF($C27&gt;O$1,1,""),"")</f>
        <v/>
      </c>
      <c r="P27" s="26" t="str">
        <f t="shared" ref="P27" si="83">IF($B27&lt;Q$1,IF($C27&gt;P$1,1,""),"")</f>
        <v/>
      </c>
      <c r="Q27" s="27" t="str">
        <f t="shared" ref="Q27" si="84">IF($B27&lt;R$1,IF($C27&gt;Q$1,1,""),"")</f>
        <v/>
      </c>
      <c r="R27" s="27" t="str">
        <f t="shared" ref="R27" si="85">IF($B27&lt;S$1,IF($C27&gt;R$1,1,""),"")</f>
        <v/>
      </c>
      <c r="S27" s="27" t="str">
        <f t="shared" ref="S27" si="86">IF($B27&lt;T$1,IF($C27&gt;S$1,1,""),"")</f>
        <v/>
      </c>
      <c r="T27" s="27" t="str">
        <f t="shared" ref="T27" si="87">IF($B27&lt;U$1,IF($C27&gt;T$1,1,""),"")</f>
        <v/>
      </c>
      <c r="U27" s="27" t="str">
        <f t="shared" ref="U27" si="88">IF($B27&lt;V$1,IF($C27&gt;U$1,1,""),"")</f>
        <v/>
      </c>
      <c r="V27" s="27" t="str">
        <f t="shared" ref="V27" si="89">IF($B27&lt;W$1,IF($C27&gt;V$1,1,""),"")</f>
        <v/>
      </c>
      <c r="W27" s="27" t="str">
        <f t="shared" ref="W27" si="90">IF($B27&lt;X$1,IF($C27&gt;W$1,1,""),"")</f>
        <v/>
      </c>
      <c r="X27" s="27" t="str">
        <f t="shared" ref="X27" si="91">IF($B27&lt;Y$1,IF($C27&gt;X$1,1,""),"")</f>
        <v/>
      </c>
      <c r="Y27" s="27" t="str">
        <f t="shared" ref="Y27" si="92">IF($B27&lt;Z$1,IF($C27&gt;Y$1,1,""),"")</f>
        <v/>
      </c>
      <c r="Z27" s="27" t="str">
        <f t="shared" ref="Z27" si="93">IF($B27&lt;AA$1,IF($C27&gt;Z$1,1,""),"")</f>
        <v/>
      </c>
      <c r="AA27" s="28" t="str">
        <f t="shared" ref="AA27" si="94">IF($B27&lt;AB$1,IF($C27&gt;AA$1,1,""),"")</f>
        <v/>
      </c>
      <c r="AB27" s="26" t="str">
        <f t="shared" ref="AB27" si="95">IF($B27&lt;AC$1,IF($C27&gt;AB$1,1,""),"")</f>
        <v/>
      </c>
      <c r="AC27" s="27">
        <f t="shared" ref="AC27" si="96">IF($B27&lt;AD$1,IF($C27&gt;AC$1,1,""),"")</f>
        <v>1</v>
      </c>
      <c r="AD27" s="27">
        <f t="shared" ref="AD27" si="97">IF($B27&lt;AE$1,IF($C27&gt;AD$1,1,""),"")</f>
        <v>1</v>
      </c>
      <c r="AE27" s="27">
        <f t="shared" ref="AE27" si="98">IF($B27&lt;AF$1,IF($C27&gt;AE$1,1,""),"")</f>
        <v>1</v>
      </c>
      <c r="AF27" s="27">
        <f t="shared" ref="AF27" si="99">IF($B27&lt;AG$1,IF($C27&gt;AF$1,1,""),"")</f>
        <v>1</v>
      </c>
      <c r="AG27" s="27">
        <f t="shared" ref="AG27" si="100">IF($B27&lt;AH$1,IF($C27&gt;AG$1,1,""),"")</f>
        <v>1</v>
      </c>
      <c r="AH27" s="27">
        <f t="shared" ref="AH27" si="101">IF($B27&lt;AI$1,IF($C27&gt;AH$1,1,""),"")</f>
        <v>1</v>
      </c>
      <c r="AI27" s="27">
        <f t="shared" ref="AI27" si="102">IF($B27&lt;AJ$1,IF($C27&gt;AI$1,1,""),"")</f>
        <v>1</v>
      </c>
      <c r="AJ27" s="27">
        <f t="shared" ref="AJ27" si="103">IF($B27&lt;AK$1,IF($C27&gt;AJ$1,1,""),"")</f>
        <v>1</v>
      </c>
      <c r="AK27" s="27">
        <f t="shared" ref="AK27" si="104">IF($B27&lt;AL$1,IF($C27&gt;AK$1,1,""),"")</f>
        <v>1</v>
      </c>
      <c r="AL27" s="27">
        <f t="shared" ref="AL27" si="105">IF($B27&lt;AM$1,IF($C27&gt;AL$1,1,""),"")</f>
        <v>1</v>
      </c>
      <c r="AM27" s="28">
        <f t="shared" ref="AM27" si="106">IF($B27&lt;AN$1,IF($C27&gt;AM$1,1,""),"")</f>
        <v>1</v>
      </c>
      <c r="AN27" s="26">
        <f t="shared" ref="AN27" si="107">IF($B27&lt;AO$1,IF($C27&gt;AN$1,1,""),"")</f>
        <v>1</v>
      </c>
      <c r="AO27" s="27" t="str">
        <f t="shared" ref="AO27" si="108">IF($B27&lt;AP$1,IF($C27&gt;AO$1,1,""),"")</f>
        <v/>
      </c>
      <c r="AP27" s="27" t="str">
        <f t="shared" ref="AP27" si="109">IF($B27&lt;AQ$1,IF($C27&gt;AP$1,1,""),"")</f>
        <v/>
      </c>
      <c r="AQ27" s="27" t="str">
        <f t="shared" ref="AQ27" si="110">IF($B27&lt;AR$1,IF($C27&gt;AQ$1,1,""),"")</f>
        <v/>
      </c>
      <c r="AR27" s="27" t="str">
        <f t="shared" ref="AR27" si="111">IF($B27&lt;AS$1,IF($C27&gt;AR$1,1,""),"")</f>
        <v/>
      </c>
      <c r="AS27" s="27" t="str">
        <f t="shared" ref="AS27" si="112">IF($B27&lt;AT$1,IF($C27&gt;AS$1,1,""),"")</f>
        <v/>
      </c>
      <c r="AT27" s="27" t="str">
        <f t="shared" ref="AT27" si="113">IF($B27&lt;AU$1,IF($C27&gt;AT$1,1,""),"")</f>
        <v/>
      </c>
      <c r="AU27" s="27" t="str">
        <f t="shared" ref="AU27" si="114">IF($B27&lt;AV$1,IF($C27&gt;AU$1,1,""),"")</f>
        <v/>
      </c>
      <c r="AV27" s="27" t="str">
        <f t="shared" ref="AV27" si="115">IF($B27&lt;AW$1,IF($C27&gt;AV$1,1,""),"")</f>
        <v/>
      </c>
      <c r="AW27" s="27" t="str">
        <f t="shared" ref="AW27" si="116">IF($B27&lt;AX$1,IF($C27&gt;AW$1,1,""),"")</f>
        <v/>
      </c>
      <c r="AX27" s="27" t="str">
        <f t="shared" ref="AX27" si="117">IF($B27&lt;AY$1,IF($C27&gt;AX$1,1,""),"")</f>
        <v/>
      </c>
      <c r="AY27" s="28" t="str">
        <f t="shared" ref="AY27" si="118">IF($B27&lt;AZ$1,IF($C27&gt;AY$1,1,""),"")</f>
        <v/>
      </c>
    </row>
    <row r="28" spans="1:51">
      <c r="A28" s="21" t="s">
        <v>25</v>
      </c>
      <c r="B28" s="22">
        <f>C25+1</f>
        <v>45128</v>
      </c>
      <c r="C28" s="22">
        <f>B28+(13.5/12)*365</f>
        <v>45538.625</v>
      </c>
      <c r="D28" s="26" t="str">
        <f t="shared" ref="D28:AY29" si="119">IF($B28&lt;E$1,IF($C28&gt;D$1,1,""),"")</f>
        <v/>
      </c>
      <c r="E28" s="27" t="str">
        <f t="shared" si="119"/>
        <v/>
      </c>
      <c r="F28" s="27" t="str">
        <f t="shared" si="119"/>
        <v/>
      </c>
      <c r="G28" s="27" t="str">
        <f t="shared" si="119"/>
        <v/>
      </c>
      <c r="H28" s="27" t="str">
        <f t="shared" si="119"/>
        <v/>
      </c>
      <c r="I28" s="27" t="str">
        <f t="shared" si="119"/>
        <v/>
      </c>
      <c r="J28" s="27" t="str">
        <f t="shared" si="119"/>
        <v/>
      </c>
      <c r="K28" s="27" t="str">
        <f t="shared" si="119"/>
        <v/>
      </c>
      <c r="L28" s="27" t="str">
        <f t="shared" si="119"/>
        <v/>
      </c>
      <c r="M28" s="27" t="str">
        <f t="shared" si="119"/>
        <v/>
      </c>
      <c r="N28" s="27" t="str">
        <f t="shared" si="119"/>
        <v/>
      </c>
      <c r="O28" s="28" t="str">
        <f t="shared" si="119"/>
        <v/>
      </c>
      <c r="P28" s="26" t="str">
        <f t="shared" si="119"/>
        <v/>
      </c>
      <c r="Q28" s="27" t="str">
        <f t="shared" si="119"/>
        <v/>
      </c>
      <c r="R28" s="27" t="str">
        <f t="shared" si="119"/>
        <v/>
      </c>
      <c r="S28" s="27" t="str">
        <f t="shared" si="119"/>
        <v/>
      </c>
      <c r="T28" s="27" t="str">
        <f t="shared" si="119"/>
        <v/>
      </c>
      <c r="U28" s="27" t="str">
        <f t="shared" si="119"/>
        <v/>
      </c>
      <c r="V28" s="27" t="str">
        <f t="shared" si="119"/>
        <v/>
      </c>
      <c r="W28" s="27" t="str">
        <f t="shared" si="119"/>
        <v/>
      </c>
      <c r="X28" s="27" t="str">
        <f t="shared" si="119"/>
        <v/>
      </c>
      <c r="Y28" s="27" t="str">
        <f t="shared" si="119"/>
        <v/>
      </c>
      <c r="Z28" s="27" t="str">
        <f t="shared" si="119"/>
        <v/>
      </c>
      <c r="AA28" s="28" t="str">
        <f t="shared" si="119"/>
        <v/>
      </c>
      <c r="AB28" s="26" t="str">
        <f t="shared" si="119"/>
        <v/>
      </c>
      <c r="AC28" s="27" t="str">
        <f t="shared" si="119"/>
        <v/>
      </c>
      <c r="AD28" s="27" t="str">
        <f t="shared" si="119"/>
        <v/>
      </c>
      <c r="AE28" s="27" t="str">
        <f t="shared" ref="AE28:AE29" si="120">IF($B28&lt;AF$1,IF($C28&gt;AE$1,1,""),"")</f>
        <v/>
      </c>
      <c r="AF28" s="27" t="str">
        <f t="shared" si="119"/>
        <v/>
      </c>
      <c r="AG28" s="27" t="str">
        <f t="shared" si="119"/>
        <v/>
      </c>
      <c r="AH28" s="27">
        <f t="shared" si="119"/>
        <v>1</v>
      </c>
      <c r="AI28" s="27">
        <f t="shared" si="119"/>
        <v>1</v>
      </c>
      <c r="AJ28" s="27">
        <f t="shared" si="119"/>
        <v>1</v>
      </c>
      <c r="AK28" s="27">
        <f t="shared" si="119"/>
        <v>1</v>
      </c>
      <c r="AL28" s="27">
        <f t="shared" si="119"/>
        <v>1</v>
      </c>
      <c r="AM28" s="28">
        <f t="shared" si="119"/>
        <v>1</v>
      </c>
      <c r="AN28" s="26">
        <f t="shared" si="119"/>
        <v>1</v>
      </c>
      <c r="AO28" s="27">
        <f t="shared" si="119"/>
        <v>1</v>
      </c>
      <c r="AP28" s="27">
        <f t="shared" si="119"/>
        <v>1</v>
      </c>
      <c r="AQ28" s="27">
        <f t="shared" si="119"/>
        <v>1</v>
      </c>
      <c r="AR28" s="27">
        <f t="shared" si="119"/>
        <v>1</v>
      </c>
      <c r="AS28" s="27">
        <f t="shared" si="119"/>
        <v>1</v>
      </c>
      <c r="AT28" s="27">
        <f t="shared" si="119"/>
        <v>1</v>
      </c>
      <c r="AU28" s="27">
        <f t="shared" si="119"/>
        <v>1</v>
      </c>
      <c r="AV28" s="27">
        <f t="shared" si="119"/>
        <v>1</v>
      </c>
      <c r="AW28" s="27" t="str">
        <f t="shared" si="119"/>
        <v/>
      </c>
      <c r="AX28" s="27" t="str">
        <f t="shared" si="119"/>
        <v/>
      </c>
      <c r="AY28" s="28" t="str">
        <f t="shared" si="119"/>
        <v/>
      </c>
    </row>
    <row r="29" spans="1:51" ht="17" thickBot="1">
      <c r="A29" s="21" t="s">
        <v>26</v>
      </c>
      <c r="B29" s="22">
        <f>C28+1</f>
        <v>45539.625</v>
      </c>
      <c r="C29" s="22">
        <v>46006</v>
      </c>
      <c r="D29" s="29" t="str">
        <f t="shared" si="119"/>
        <v/>
      </c>
      <c r="E29" s="30" t="str">
        <f t="shared" si="119"/>
        <v/>
      </c>
      <c r="F29" s="30" t="str">
        <f t="shared" si="119"/>
        <v/>
      </c>
      <c r="G29" s="30" t="str">
        <f t="shared" si="119"/>
        <v/>
      </c>
      <c r="H29" s="30" t="str">
        <f t="shared" si="119"/>
        <v/>
      </c>
      <c r="I29" s="30" t="str">
        <f t="shared" si="119"/>
        <v/>
      </c>
      <c r="J29" s="30" t="str">
        <f t="shared" si="119"/>
        <v/>
      </c>
      <c r="K29" s="30" t="str">
        <f t="shared" si="119"/>
        <v/>
      </c>
      <c r="L29" s="30" t="str">
        <f t="shared" si="119"/>
        <v/>
      </c>
      <c r="M29" s="30" t="str">
        <f t="shared" si="119"/>
        <v/>
      </c>
      <c r="N29" s="30" t="str">
        <f t="shared" si="119"/>
        <v/>
      </c>
      <c r="O29" s="31" t="str">
        <f t="shared" si="119"/>
        <v/>
      </c>
      <c r="P29" s="29" t="str">
        <f t="shared" si="119"/>
        <v/>
      </c>
      <c r="Q29" s="30" t="str">
        <f t="shared" si="119"/>
        <v/>
      </c>
      <c r="R29" s="30" t="str">
        <f t="shared" si="119"/>
        <v/>
      </c>
      <c r="S29" s="30" t="str">
        <f t="shared" si="119"/>
        <v/>
      </c>
      <c r="T29" s="30" t="str">
        <f t="shared" si="119"/>
        <v/>
      </c>
      <c r="U29" s="30" t="str">
        <f t="shared" si="119"/>
        <v/>
      </c>
      <c r="V29" s="30" t="str">
        <f t="shared" si="119"/>
        <v/>
      </c>
      <c r="W29" s="30" t="str">
        <f t="shared" si="119"/>
        <v/>
      </c>
      <c r="X29" s="30" t="str">
        <f t="shared" si="119"/>
        <v/>
      </c>
      <c r="Y29" s="30" t="str">
        <f t="shared" si="119"/>
        <v/>
      </c>
      <c r="Z29" s="30" t="str">
        <f t="shared" si="119"/>
        <v/>
      </c>
      <c r="AA29" s="31" t="str">
        <f t="shared" si="119"/>
        <v/>
      </c>
      <c r="AB29" s="29" t="str">
        <f t="shared" si="119"/>
        <v/>
      </c>
      <c r="AC29" s="30" t="str">
        <f t="shared" si="119"/>
        <v/>
      </c>
      <c r="AD29" s="30" t="str">
        <f t="shared" si="119"/>
        <v/>
      </c>
      <c r="AE29" s="30" t="str">
        <f t="shared" si="120"/>
        <v/>
      </c>
      <c r="AF29" s="30" t="str">
        <f t="shared" si="119"/>
        <v/>
      </c>
      <c r="AG29" s="30" t="str">
        <f t="shared" si="119"/>
        <v/>
      </c>
      <c r="AH29" s="30" t="str">
        <f t="shared" si="119"/>
        <v/>
      </c>
      <c r="AI29" s="30" t="str">
        <f t="shared" si="119"/>
        <v/>
      </c>
      <c r="AJ29" s="30" t="str">
        <f t="shared" si="119"/>
        <v/>
      </c>
      <c r="AK29" s="30" t="str">
        <f t="shared" si="119"/>
        <v/>
      </c>
      <c r="AL29" s="30" t="str">
        <f t="shared" si="119"/>
        <v/>
      </c>
      <c r="AM29" s="31" t="str">
        <f t="shared" si="119"/>
        <v/>
      </c>
      <c r="AN29" s="29" t="str">
        <f t="shared" si="119"/>
        <v/>
      </c>
      <c r="AO29" s="30" t="str">
        <f t="shared" si="119"/>
        <v/>
      </c>
      <c r="AP29" s="30" t="str">
        <f t="shared" si="119"/>
        <v/>
      </c>
      <c r="AQ29" s="30" t="str">
        <f t="shared" si="119"/>
        <v/>
      </c>
      <c r="AR29" s="30" t="str">
        <f t="shared" si="119"/>
        <v/>
      </c>
      <c r="AS29" s="30" t="str">
        <f t="shared" si="119"/>
        <v/>
      </c>
      <c r="AT29" s="30" t="str">
        <f t="shared" si="119"/>
        <v/>
      </c>
      <c r="AU29" s="30" t="str">
        <f t="shared" si="119"/>
        <v/>
      </c>
      <c r="AV29" s="30">
        <f t="shared" si="119"/>
        <v>1</v>
      </c>
      <c r="AW29" s="30">
        <f t="shared" si="119"/>
        <v>1</v>
      </c>
      <c r="AX29" s="30">
        <f t="shared" si="119"/>
        <v>1</v>
      </c>
      <c r="AY29" s="31" t="str">
        <f t="shared" si="119"/>
        <v/>
      </c>
    </row>
    <row r="30" spans="1:5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6" spans="10:10">
      <c r="J36" s="1"/>
    </row>
  </sheetData>
  <mergeCells count="4">
    <mergeCell ref="D4:O4"/>
    <mergeCell ref="P4:AA4"/>
    <mergeCell ref="AB4:AM4"/>
    <mergeCell ref="AN4:AY4"/>
  </mergeCells>
  <phoneticPr fontId="2" type="noConversion"/>
  <conditionalFormatting sqref="D6:AY14">
    <cfRule type="notContainsBlanks" dxfId="8" priority="15">
      <formula>LEN(TRIM(D6))&gt;0</formula>
    </cfRule>
  </conditionalFormatting>
  <conditionalFormatting sqref="D23:AY26">
    <cfRule type="notContainsBlanks" dxfId="7" priority="9">
      <formula>LEN(TRIM(D23))&gt;0</formula>
    </cfRule>
  </conditionalFormatting>
  <conditionalFormatting sqref="D16:AY17">
    <cfRule type="notContainsBlanks" dxfId="6" priority="16">
      <formula>LEN(TRIM(D16))&gt;0</formula>
    </cfRule>
  </conditionalFormatting>
  <conditionalFormatting sqref="D21:AY22">
    <cfRule type="notContainsBlanks" dxfId="5" priority="6">
      <formula>LEN(TRIM(D21))&gt;0</formula>
    </cfRule>
  </conditionalFormatting>
  <conditionalFormatting sqref="D25:AY25 AE26">
    <cfRule type="notContainsBlanks" dxfId="4" priority="5">
      <formula>LEN(TRIM(D25))&gt;0</formula>
    </cfRule>
  </conditionalFormatting>
  <conditionalFormatting sqref="D28:AY28">
    <cfRule type="notContainsBlanks" dxfId="3" priority="17">
      <formula>LEN(TRIM(D28))&gt;0</formula>
    </cfRule>
  </conditionalFormatting>
  <conditionalFormatting sqref="D29:AY29">
    <cfRule type="notContainsBlanks" dxfId="2" priority="19">
      <formula>LEN(TRIM(D29))&gt;0</formula>
    </cfRule>
  </conditionalFormatting>
  <conditionalFormatting sqref="D18:AY22">
    <cfRule type="notContainsBlanks" dxfId="1" priority="2">
      <formula>LEN(TRIM(D18))&gt;0</formula>
    </cfRule>
  </conditionalFormatting>
  <conditionalFormatting sqref="D27:AY27">
    <cfRule type="notContainsBlanks" dxfId="0" priority="1">
      <formula>LEN(TRIM(D27))&gt;0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2021-01-26T13:49:51Z</dcterms:created>
  <dcterms:modified xsi:type="dcterms:W3CDTF">2022-09-21T11:33:42Z</dcterms:modified>
</cp:coreProperties>
</file>