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mm\0 - CMM Work Plan Charge codes &amp; Schedule\"/>
    </mc:Choice>
  </mc:AlternateContent>
  <bookViews>
    <workbookView xWindow="120" yWindow="60" windowWidth="19020" windowHeight="12150"/>
  </bookViews>
  <sheets>
    <sheet name="CMM Plan &amp; Forecast " sheetId="32" r:id="rId1"/>
    <sheet name="Complete  Inspections " sheetId="16" r:id="rId2"/>
    <sheet name="Tony's Milestone Chart 17Aug20" sheetId="30" r:id="rId3"/>
    <sheet name="PPU Prioirty list 20Oct2020" sheetId="33" r:id="rId4"/>
    <sheet name="Inventory Insp not needed " sheetId="31" r:id="rId5"/>
    <sheet name="Cavity Serial Numbers " sheetId="13" r:id="rId6"/>
    <sheet name="2016Jun17 Brian's Schedule " sheetId="15" r:id="rId7"/>
    <sheet name="SNSPPU ChargeCodes 07Aug2020" sheetId="29" state="hidden" r:id="rId8"/>
    <sheet name="SNSPPU P6 Insp. Sch 06Aug2020 " sheetId="8" state="hidden" r:id="rId9"/>
    <sheet name="P1 Schedule 13Aug2020 " sheetId="9" state="hidden" r:id="rId10"/>
    <sheet name="P1 Inventory Fischer Aug2020 " sheetId="11" r:id="rId11"/>
  </sheets>
  <definedNames>
    <definedName name="_xlnm.Print_Titles" localSheetId="0">'CMM Plan &amp; Forecast '!$1:$1</definedName>
    <definedName name="_xlnm.Print_Titles" localSheetId="1">'Complete  Inspections '!$1:$1</definedName>
  </definedNames>
  <calcPr calcId="162913"/>
</workbook>
</file>

<file path=xl/calcChain.xml><?xml version="1.0" encoding="utf-8"?>
<calcChain xmlns="http://schemas.openxmlformats.org/spreadsheetml/2006/main">
  <c r="O219" i="32" l="1"/>
  <c r="Z117" i="32"/>
  <c r="Z116" i="32"/>
  <c r="Z115" i="32"/>
  <c r="Z114" i="32"/>
  <c r="Z113" i="32"/>
  <c r="Z119" i="32"/>
  <c r="Z111" i="32" l="1"/>
  <c r="Z172" i="32" l="1"/>
  <c r="Z171" i="32"/>
  <c r="Z143" i="32"/>
  <c r="Z142" i="32"/>
  <c r="Z9" i="16" l="1"/>
  <c r="Z8" i="16"/>
  <c r="Z7" i="16"/>
  <c r="Z59" i="32" l="1"/>
  <c r="Z60" i="32"/>
  <c r="Z61" i="32"/>
  <c r="Z62" i="32"/>
  <c r="Z63" i="32"/>
  <c r="Z64" i="32"/>
  <c r="Z65" i="32"/>
  <c r="Z66" i="32"/>
  <c r="Z67" i="32"/>
  <c r="Z68" i="32"/>
  <c r="Z69" i="32"/>
  <c r="Z70" i="32"/>
  <c r="Z71" i="32"/>
  <c r="Z72" i="32"/>
  <c r="Z73" i="32"/>
  <c r="Z74" i="32"/>
  <c r="Z75" i="32"/>
  <c r="Z76" i="32"/>
  <c r="Z77" i="32"/>
  <c r="Z78" i="32"/>
  <c r="Z79" i="32"/>
  <c r="Z80" i="32"/>
  <c r="Z81" i="32"/>
  <c r="Z82" i="32"/>
  <c r="Z83" i="32"/>
  <c r="Z84" i="32"/>
  <c r="Z98" i="32"/>
  <c r="Z99" i="32"/>
  <c r="Z100" i="32"/>
  <c r="Z101" i="32"/>
  <c r="Z102" i="32"/>
  <c r="Z103" i="32"/>
  <c r="Z104" i="32"/>
  <c r="Z105" i="32"/>
  <c r="Z108" i="32"/>
  <c r="Z109" i="32"/>
  <c r="Z120" i="32"/>
  <c r="Z121" i="32"/>
  <c r="Z122" i="32"/>
  <c r="Z123" i="32"/>
  <c r="Z129" i="32"/>
  <c r="Z130" i="32"/>
  <c r="Z131" i="32"/>
  <c r="Z132" i="32"/>
  <c r="Z181" i="32"/>
  <c r="Z182" i="32"/>
  <c r="Z183" i="32"/>
  <c r="Z184" i="32"/>
  <c r="Z185" i="32"/>
  <c r="Z186" i="32"/>
  <c r="Z187" i="32"/>
  <c r="Z188" i="32"/>
  <c r="Z189" i="32"/>
  <c r="Z190" i="32"/>
  <c r="Z191" i="32"/>
  <c r="Z192" i="32"/>
  <c r="Z193" i="32"/>
  <c r="Z194" i="32"/>
  <c r="Z195" i="32"/>
  <c r="Z196" i="32"/>
  <c r="Z197" i="32"/>
  <c r="Z198" i="32"/>
  <c r="Z199" i="32"/>
  <c r="Z200" i="32"/>
  <c r="Z201" i="32"/>
  <c r="Z19" i="32"/>
  <c r="Z20" i="32"/>
  <c r="Z21" i="32"/>
  <c r="Z22" i="32"/>
  <c r="Z23" i="32"/>
  <c r="Z24" i="32"/>
  <c r="Z25" i="32"/>
  <c r="Z26" i="32"/>
  <c r="Z27" i="32"/>
  <c r="Z28" i="32"/>
  <c r="Z29" i="32"/>
  <c r="Z30" i="32"/>
  <c r="Z31" i="32"/>
  <c r="Z32" i="32"/>
  <c r="Z33" i="32"/>
  <c r="Z34" i="32"/>
  <c r="Z35" i="32"/>
  <c r="Z36" i="32"/>
  <c r="Z37" i="32"/>
  <c r="Z135" i="32"/>
  <c r="Z136" i="32"/>
  <c r="Z8" i="32"/>
  <c r="Z9" i="32"/>
  <c r="Z10" i="32"/>
  <c r="Z11" i="32"/>
  <c r="Z125" i="32" l="1"/>
  <c r="Z205" i="32" l="1"/>
  <c r="Z204" i="32"/>
  <c r="Z175" i="32"/>
  <c r="Z174" i="32" l="1"/>
  <c r="Z6" i="16" l="1"/>
  <c r="Z5" i="16"/>
  <c r="Z180" i="32"/>
  <c r="Z173" i="32"/>
  <c r="Z137" i="32"/>
  <c r="Z134" i="32"/>
  <c r="Z133" i="32"/>
  <c r="Z128" i="32"/>
  <c r="Z127" i="32"/>
  <c r="Z124" i="32"/>
  <c r="Z110" i="32"/>
  <c r="Z107" i="32"/>
  <c r="Z106" i="32"/>
  <c r="Z97" i="32"/>
  <c r="Z96" i="32"/>
  <c r="Z95" i="32"/>
  <c r="Z94" i="32"/>
  <c r="Z93" i="32"/>
  <c r="Z92" i="32"/>
  <c r="Z91" i="32"/>
  <c r="Z90" i="32"/>
  <c r="Z86" i="32"/>
  <c r="Z85" i="32"/>
  <c r="Z58" i="32"/>
  <c r="Z57" i="32"/>
  <c r="Z56" i="32"/>
  <c r="Z55" i="32"/>
  <c r="Z54" i="32"/>
  <c r="Z53" i="32"/>
  <c r="Z52" i="32"/>
  <c r="Z51" i="32"/>
  <c r="Z50" i="32"/>
  <c r="Z49" i="32"/>
  <c r="Z48" i="32"/>
  <c r="Z47" i="32"/>
  <c r="Z46" i="32"/>
  <c r="Z45" i="32"/>
  <c r="Z44" i="32"/>
  <c r="Z43" i="32"/>
  <c r="Z42" i="32"/>
  <c r="Z41" i="32"/>
  <c r="Z40" i="32"/>
  <c r="Z39" i="32"/>
  <c r="Z38" i="32"/>
  <c r="Z18" i="32"/>
  <c r="Z17" i="32"/>
  <c r="Z14" i="32"/>
  <c r="Z13" i="32"/>
  <c r="Z12" i="32"/>
  <c r="Z7" i="32"/>
  <c r="Z6" i="32"/>
  <c r="Z5" i="32"/>
  <c r="Z4" i="32"/>
  <c r="O89" i="32"/>
  <c r="Z89" i="32" s="1"/>
  <c r="O88" i="32"/>
  <c r="Z88" i="32" s="1"/>
  <c r="O87" i="32"/>
  <c r="Z87" i="32" s="1"/>
  <c r="F164" i="15" l="1"/>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1" i="15"/>
  <c r="F40" i="15"/>
  <c r="F39" i="15"/>
  <c r="F38" i="15"/>
  <c r="F37" i="15"/>
  <c r="F36" i="15"/>
  <c r="F35" i="15"/>
  <c r="F34" i="15"/>
  <c r="F32" i="15"/>
  <c r="F31" i="15"/>
  <c r="F30" i="15"/>
  <c r="F29" i="15"/>
  <c r="F26" i="15"/>
  <c r="F25" i="15"/>
  <c r="F24" i="15"/>
  <c r="F23" i="15"/>
  <c r="F22" i="15"/>
  <c r="F21" i="15"/>
  <c r="F20" i="15"/>
  <c r="F19" i="15"/>
  <c r="F18" i="15"/>
  <c r="F15" i="15"/>
  <c r="F14" i="15"/>
  <c r="F13" i="15"/>
  <c r="F12" i="15"/>
  <c r="F9" i="15"/>
  <c r="F8" i="15"/>
  <c r="F166" i="15" s="1"/>
  <c r="F7" i="15"/>
  <c r="F6" i="15"/>
</calcChain>
</file>

<file path=xl/comments1.xml><?xml version="1.0" encoding="utf-8"?>
<comments xmlns="http://schemas.openxmlformats.org/spreadsheetml/2006/main">
  <authors>
    <author>E. Anne McEwen</author>
  </authors>
  <commentList>
    <comment ref="G1" authorId="0" shapeId="0">
      <text>
        <r>
          <rPr>
            <b/>
            <sz val="9"/>
            <color indexed="81"/>
            <rFont val="Tahoma"/>
            <family val="2"/>
          </rPr>
          <t>E. Anne McEwen:</t>
        </r>
        <r>
          <rPr>
            <sz val="9"/>
            <color indexed="81"/>
            <rFont val="Tahoma"/>
            <family val="2"/>
          </rPr>
          <t xml:space="preserve">
Green = Complete 
Blue = Draft sent for edits
Purple = rec'd by Pansophy awaiting release
Yelllow = not available </t>
        </r>
      </text>
    </comment>
    <comment ref="F4" authorId="0" shapeId="0">
      <text>
        <r>
          <rPr>
            <sz val="9"/>
            <color indexed="81"/>
            <rFont val="Tahoma"/>
            <family val="2"/>
          </rPr>
          <t xml:space="preserve">Cavity CMM Receiving Inspection, Pre/Post Weld , afterLap etc. 
</t>
        </r>
      </text>
    </comment>
    <comment ref="F5" authorId="0" shapeId="0">
      <text>
        <r>
          <rPr>
            <sz val="9"/>
            <color indexed="81"/>
            <rFont val="Tahoma"/>
            <family val="2"/>
          </rPr>
          <t xml:space="preserve">Cavity CMM Receiving Inspection, Pre/Post Weld , afterLap etc. 
</t>
        </r>
      </text>
    </comment>
    <comment ref="F6" authorId="0" shapeId="0">
      <text>
        <r>
          <rPr>
            <sz val="9"/>
            <color indexed="81"/>
            <rFont val="Tahoma"/>
            <family val="2"/>
          </rPr>
          <t xml:space="preserve">Cavity CMM Receiving Inspection, Pre/Post Weld , afterLap etc. 
</t>
        </r>
      </text>
    </comment>
    <comment ref="F7" authorId="0" shapeId="0">
      <text>
        <r>
          <rPr>
            <sz val="9"/>
            <color indexed="81"/>
            <rFont val="Tahoma"/>
            <family val="2"/>
          </rPr>
          <t xml:space="preserve">Cavity CMM Receiving Inspection, Pre/Post Weld , afterLap etc. 
</t>
        </r>
      </text>
    </comment>
    <comment ref="G13" authorId="0" shapeId="0">
      <text>
        <r>
          <rPr>
            <sz val="9"/>
            <color indexed="81"/>
            <rFont val="Tahoma"/>
            <family val="2"/>
          </rPr>
          <t xml:space="preserve">Was P1-INSP-WINM, will use General P1 Inspoection traveler instead  P1- INSR (27Oct2020)
From: Scott Williams &lt;scott@jlab.org&gt; 
Sent: Friday, October 9, 2020 11:43 AM
To: E. Anne McEwen &lt;mcewen@jlab.org&gt;
Subject: Re: Travelers for double sided flange and modified window 
Hi Anne,
The P1-INSP-WINM  will need work to conform to this style and configuration of a modified F100 Window that this appears to be relevant to. Not sure if the evolution of the window design is the reason for Traveler not applying to the current window design (looks like an earlier design sequence). This will have to be addressed after vacation unfortunately.
Have A Good Weekend,
</t>
        </r>
      </text>
    </comment>
    <comment ref="G24" authorId="0" shapeId="0">
      <text>
        <r>
          <rPr>
            <b/>
            <sz val="9"/>
            <color indexed="81"/>
            <rFont val="Tahoma"/>
            <family val="2"/>
          </rPr>
          <t>E. Anne McEwen:</t>
        </r>
        <r>
          <rPr>
            <sz val="9"/>
            <color indexed="81"/>
            <rFont val="Tahoma"/>
            <family val="2"/>
          </rPr>
          <t xml:space="preserve">
released in Pansophy on 29Oct2020</t>
        </r>
      </text>
    </comment>
    <comment ref="H54" authorId="0" shapeId="0">
      <text>
        <r>
          <rPr>
            <sz val="9"/>
            <color indexed="81"/>
            <rFont val="Tahoma"/>
            <family val="2"/>
          </rPr>
          <t xml:space="preserve">Original PN for SNS HB Cavity Top Assmebly 
CRM9007010-0002
</t>
        </r>
      </text>
    </comment>
    <comment ref="H55" authorId="0" shapeId="0">
      <text>
        <r>
          <rPr>
            <sz val="9"/>
            <color indexed="81"/>
            <rFont val="Tahoma"/>
            <family val="2"/>
          </rPr>
          <t xml:space="preserve">Original PN for SNS HB Cavity Top Assmebly 
CRM9007010-0002
</t>
        </r>
      </text>
    </comment>
    <comment ref="H56" authorId="0" shapeId="0">
      <text>
        <r>
          <rPr>
            <sz val="9"/>
            <color indexed="81"/>
            <rFont val="Tahoma"/>
            <family val="2"/>
          </rPr>
          <t xml:space="preserve">Original PN for SNS HB Cavity Top Assmebly 
CRM9007010-0002
</t>
        </r>
      </text>
    </comment>
    <comment ref="H57" authorId="0" shapeId="0">
      <text>
        <r>
          <rPr>
            <sz val="9"/>
            <color indexed="81"/>
            <rFont val="Tahoma"/>
            <family val="2"/>
          </rPr>
          <t xml:space="preserve">Original PN for SNS HB Cavity Top Assmebly 
CRM9007010-0002
</t>
        </r>
      </text>
    </comment>
    <comment ref="H58" authorId="0" shapeId="0">
      <text>
        <r>
          <rPr>
            <sz val="9"/>
            <color indexed="81"/>
            <rFont val="Tahoma"/>
            <family val="2"/>
          </rPr>
          <t xml:space="preserve">Original PN for SNS HB Cavity Top Assmebly 
CRM9007010-0002
</t>
        </r>
      </text>
    </comment>
    <comment ref="H59" authorId="0" shapeId="0">
      <text>
        <r>
          <rPr>
            <sz val="9"/>
            <color indexed="81"/>
            <rFont val="Tahoma"/>
            <family val="2"/>
          </rPr>
          <t xml:space="preserve">Original PN for SNS HB Cavity Top Assmebly 
CRM9007010-0002
</t>
        </r>
      </text>
    </comment>
    <comment ref="H60" authorId="0" shapeId="0">
      <text>
        <r>
          <rPr>
            <sz val="9"/>
            <color indexed="81"/>
            <rFont val="Tahoma"/>
            <family val="2"/>
          </rPr>
          <t xml:space="preserve">Original PN for SNS HB Cavity Top Assmebly 
CRM9007010-0002
</t>
        </r>
      </text>
    </comment>
    <comment ref="H61" authorId="0" shapeId="0">
      <text>
        <r>
          <rPr>
            <sz val="9"/>
            <color indexed="81"/>
            <rFont val="Tahoma"/>
            <family val="2"/>
          </rPr>
          <t xml:space="preserve">Original PN for SNS HB Cavity Top Assmebly 
CRM9007010-0002
</t>
        </r>
      </text>
    </comment>
    <comment ref="H62" authorId="0" shapeId="0">
      <text>
        <r>
          <rPr>
            <sz val="9"/>
            <color indexed="81"/>
            <rFont val="Tahoma"/>
            <family val="2"/>
          </rPr>
          <t xml:space="preserve">Original PN for SNS HB Cavity Top Assmebly 
CRM9007010-0002
</t>
        </r>
      </text>
    </comment>
    <comment ref="H63" authorId="0" shapeId="0">
      <text>
        <r>
          <rPr>
            <sz val="9"/>
            <color indexed="81"/>
            <rFont val="Tahoma"/>
            <family val="2"/>
          </rPr>
          <t xml:space="preserve">Original PN for SNS HB Cavity Top Assmebly 
CRM9007010-0002
</t>
        </r>
      </text>
    </comment>
    <comment ref="H64" authorId="0" shapeId="0">
      <text>
        <r>
          <rPr>
            <sz val="9"/>
            <color indexed="81"/>
            <rFont val="Tahoma"/>
            <family val="2"/>
          </rPr>
          <t xml:space="preserve">Original PN for SNS HB Cavity Top Assmebly 
CRM9007010-0002
</t>
        </r>
      </text>
    </comment>
    <comment ref="H65" authorId="0" shapeId="0">
      <text>
        <r>
          <rPr>
            <sz val="9"/>
            <color indexed="81"/>
            <rFont val="Tahoma"/>
            <family val="2"/>
          </rPr>
          <t xml:space="preserve">Original PN for SNS HB Cavity Top Assmebly 
CRM9007010-0002
</t>
        </r>
      </text>
    </comment>
    <comment ref="H66" authorId="0" shapeId="0">
      <text>
        <r>
          <rPr>
            <sz val="9"/>
            <color indexed="81"/>
            <rFont val="Tahoma"/>
            <family val="2"/>
          </rPr>
          <t xml:space="preserve">Original PN for SNS HB Cavity Top Assmebly 
CRM9007010-0002
</t>
        </r>
      </text>
    </comment>
    <comment ref="H67" authorId="0" shapeId="0">
      <text>
        <r>
          <rPr>
            <sz val="9"/>
            <color indexed="81"/>
            <rFont val="Tahoma"/>
            <family val="2"/>
          </rPr>
          <t xml:space="preserve">Original PN for SNS HB Cavity Top Assmebly 
CRM9007010-0002
</t>
        </r>
      </text>
    </comment>
    <comment ref="H68" authorId="0" shapeId="0">
      <text>
        <r>
          <rPr>
            <sz val="9"/>
            <color indexed="81"/>
            <rFont val="Tahoma"/>
            <family val="2"/>
          </rPr>
          <t xml:space="preserve">Original PN for SNS HB Cavity Top Assmebly 
CRM9007010-0002
</t>
        </r>
      </text>
    </comment>
    <comment ref="H69" authorId="0" shapeId="0">
      <text>
        <r>
          <rPr>
            <sz val="9"/>
            <color indexed="81"/>
            <rFont val="Tahoma"/>
            <family val="2"/>
          </rPr>
          <t xml:space="preserve">Original PN for SNS HB Cavity Top Assmebly 
CRM9007010-0002
</t>
        </r>
      </text>
    </comment>
    <comment ref="H70" authorId="0" shapeId="0">
      <text>
        <r>
          <rPr>
            <sz val="9"/>
            <color indexed="81"/>
            <rFont val="Tahoma"/>
            <family val="2"/>
          </rPr>
          <t xml:space="preserve">Original PN for SNS HB Cavity Top Assmebly 
CRM9007010-0002
</t>
        </r>
      </text>
    </comment>
    <comment ref="H71" authorId="0" shapeId="0">
      <text>
        <r>
          <rPr>
            <sz val="9"/>
            <color indexed="81"/>
            <rFont val="Tahoma"/>
            <family val="2"/>
          </rPr>
          <t xml:space="preserve">Original PN for SNS HB Cavity Top Assmebly 
CRM9007010-0002
</t>
        </r>
      </text>
    </comment>
    <comment ref="H72" authorId="0" shapeId="0">
      <text>
        <r>
          <rPr>
            <sz val="9"/>
            <color indexed="81"/>
            <rFont val="Tahoma"/>
            <family val="2"/>
          </rPr>
          <t xml:space="preserve">Original PN for SNS HB Cavity Top Assmebly 
CRM9007010-0002
</t>
        </r>
      </text>
    </comment>
    <comment ref="H73" authorId="0" shapeId="0">
      <text>
        <r>
          <rPr>
            <sz val="9"/>
            <color indexed="81"/>
            <rFont val="Tahoma"/>
            <family val="2"/>
          </rPr>
          <t xml:space="preserve">Original PN for SNS HB Cavity Top Assmebly 
CRM9007010-0002
</t>
        </r>
      </text>
    </comment>
    <comment ref="H74" authorId="0" shapeId="0">
      <text>
        <r>
          <rPr>
            <sz val="9"/>
            <color indexed="81"/>
            <rFont val="Tahoma"/>
            <family val="2"/>
          </rPr>
          <t xml:space="preserve">Original PN for SNS HB Cavity Top Assmebly 
CRM9007010-0002
</t>
        </r>
      </text>
    </comment>
    <comment ref="H75" authorId="0" shapeId="0">
      <text>
        <r>
          <rPr>
            <sz val="9"/>
            <color indexed="81"/>
            <rFont val="Tahoma"/>
            <family val="2"/>
          </rPr>
          <t xml:space="preserve">Original PN for SNS HB Cavity Top Assmebly 
CRM9007010-0002
</t>
        </r>
      </text>
    </comment>
    <comment ref="H76" authorId="0" shapeId="0">
      <text>
        <r>
          <rPr>
            <sz val="9"/>
            <color indexed="81"/>
            <rFont val="Tahoma"/>
            <family val="2"/>
          </rPr>
          <t xml:space="preserve">Original PN for SNS HB Cavity Top Assmebly 
CRM9007010-0002
</t>
        </r>
      </text>
    </comment>
    <comment ref="H77" authorId="0" shapeId="0">
      <text>
        <r>
          <rPr>
            <sz val="9"/>
            <color indexed="81"/>
            <rFont val="Tahoma"/>
            <family val="2"/>
          </rPr>
          <t xml:space="preserve">Original PN for SNS HB Cavity Top Assmebly 
CRM9007010-0002
</t>
        </r>
      </text>
    </comment>
    <comment ref="H78" authorId="0" shapeId="0">
      <text>
        <r>
          <rPr>
            <sz val="9"/>
            <color indexed="81"/>
            <rFont val="Tahoma"/>
            <family val="2"/>
          </rPr>
          <t xml:space="preserve">Original PN for SNS HB Cavity Top Assmebly 
CRM9007010-0002
</t>
        </r>
      </text>
    </comment>
    <comment ref="H79" authorId="0" shapeId="0">
      <text>
        <r>
          <rPr>
            <sz val="9"/>
            <color indexed="81"/>
            <rFont val="Tahoma"/>
            <family val="2"/>
          </rPr>
          <t xml:space="preserve">Original PN for SNS HB Cavity Top Assmebly 
CRM9007010-0002
</t>
        </r>
      </text>
    </comment>
    <comment ref="H80" authorId="0" shapeId="0">
      <text>
        <r>
          <rPr>
            <sz val="9"/>
            <color indexed="81"/>
            <rFont val="Tahoma"/>
            <family val="2"/>
          </rPr>
          <t xml:space="preserve">Original PN for SNS HB Cavity Top Assmebly 
CRM9007010-0002
</t>
        </r>
      </text>
    </comment>
    <comment ref="H81" authorId="0" shapeId="0">
      <text>
        <r>
          <rPr>
            <sz val="9"/>
            <color indexed="81"/>
            <rFont val="Tahoma"/>
            <family val="2"/>
          </rPr>
          <t xml:space="preserve">Original PN for SNS HB Cavity Top Assmebly 
CRM9007010-0002
</t>
        </r>
      </text>
    </comment>
    <comment ref="H82" authorId="0" shapeId="0">
      <text>
        <r>
          <rPr>
            <sz val="9"/>
            <color indexed="81"/>
            <rFont val="Tahoma"/>
            <family val="2"/>
          </rPr>
          <t xml:space="preserve">Original PN for SNS HB Cavity Top Assmebly 
CRM9007010-0002
</t>
        </r>
      </text>
    </comment>
    <comment ref="H83" authorId="0" shapeId="0">
      <text>
        <r>
          <rPr>
            <sz val="9"/>
            <color indexed="81"/>
            <rFont val="Tahoma"/>
            <family val="2"/>
          </rPr>
          <t xml:space="preserve">Original PN for SNS HB Cavity Top Assmebly 
CRM9007010-0002
</t>
        </r>
      </text>
    </comment>
    <comment ref="H84" authorId="0" shapeId="0">
      <text>
        <r>
          <rPr>
            <sz val="9"/>
            <color indexed="81"/>
            <rFont val="Tahoma"/>
            <family val="2"/>
          </rPr>
          <t xml:space="preserve">Original PN for SNS HB Cavity Top Assmebly 
CRM9007010-0002
</t>
        </r>
      </text>
    </comment>
    <comment ref="G87" authorId="0" shapeId="0">
      <text>
        <r>
          <rPr>
            <sz val="9"/>
            <color indexed="81"/>
            <rFont val="Tahoma"/>
            <family val="2"/>
          </rPr>
          <t xml:space="preserve">Sampling Plan to be added to Traveler by KW 
1 out of 5 sammpling 
If traveler does not get updated add email to any not inspected as "devaitation"
</t>
        </r>
      </text>
    </comment>
    <comment ref="G88" authorId="0" shapeId="0">
      <text>
        <r>
          <rPr>
            <sz val="9"/>
            <color indexed="81"/>
            <rFont val="Tahoma"/>
            <family val="2"/>
          </rPr>
          <t xml:space="preserve">Sampling Plan to be added to Traveler by KW 
1 out of 5 sammpling 
If traveler does not get updated add email to any not inspected as "devaitation"
</t>
        </r>
      </text>
    </comment>
    <comment ref="G89" authorId="0" shapeId="0">
      <text>
        <r>
          <rPr>
            <sz val="9"/>
            <color indexed="81"/>
            <rFont val="Tahoma"/>
            <family val="2"/>
          </rPr>
          <t xml:space="preserve">Sampling Plan to be added to Traveler by KW 
1 out of 5 sammpling 
If traveler does not get updated add email to any not inspected as "devaitation"
</t>
        </r>
      </text>
    </comment>
    <comment ref="O91" authorId="0" shapeId="0">
      <text>
        <r>
          <rPr>
            <b/>
            <sz val="9"/>
            <color indexed="81"/>
            <rFont val="Tahoma"/>
            <family val="2"/>
          </rPr>
          <t>E. Anne McEwen:</t>
        </r>
        <r>
          <rPr>
            <sz val="9"/>
            <color indexed="81"/>
            <rFont val="Tahoma"/>
            <family val="2"/>
          </rPr>
          <t xml:space="preserve">
as of 27Aug2020</t>
        </r>
      </text>
    </comment>
    <comment ref="G92" authorId="0" shapeId="0">
      <text>
        <r>
          <rPr>
            <sz val="9"/>
            <color indexed="81"/>
            <rFont val="Tahoma"/>
            <family val="2"/>
          </rPr>
          <t xml:space="preserve">16Oct2020, delivered to Pansophy for routing &amp; approval
</t>
        </r>
      </text>
    </comment>
    <comment ref="G93" authorId="0" shapeId="0">
      <text>
        <r>
          <rPr>
            <sz val="9"/>
            <color indexed="81"/>
            <rFont val="Tahoma"/>
            <family val="2"/>
          </rPr>
          <t xml:space="preserve">16Oct2020, delivered to Pansophy for routing &amp; approval
</t>
        </r>
      </text>
    </comment>
    <comment ref="G94" authorId="0" shapeId="0">
      <text>
        <r>
          <rPr>
            <sz val="9"/>
            <color indexed="81"/>
            <rFont val="Tahoma"/>
            <family val="2"/>
          </rPr>
          <t xml:space="preserve">16Oct2020, delivered to Pansophy for routing &amp; approval
</t>
        </r>
      </text>
    </comment>
    <comment ref="F127" authorId="0" shapeId="0">
      <text>
        <r>
          <rPr>
            <b/>
            <sz val="9"/>
            <color indexed="81"/>
            <rFont val="Tahoma"/>
            <family val="2"/>
          </rPr>
          <t>E. Anne McEwen:</t>
        </r>
        <r>
          <rPr>
            <sz val="9"/>
            <color indexed="81"/>
            <rFont val="Tahoma"/>
            <family val="2"/>
          </rPr>
          <t xml:space="preserve">
All spare and new magnetic shields need to be inspected to make sure we have 7 complete sets of inner, outer, supply extension and return extension shields, we should. But the spare magnetic shields are repaired by a vendor and there are new shields made by another vendor. So, it is complicated.
I think two inspectors should team up to do the inspection because some shields can be large and heavy. Shields are crated. We don't want to drop the shields to the ground and permanently damage any of them. 
I estimate 3 days for two people to go through the shields and regroup them to make 7 complete sets. There will be excess shields to be packaged separately. Inspectors shall consult me before they start the inspection. I need to explain in more details about what they are expected to look for. 
</t>
        </r>
      </text>
    </comment>
    <comment ref="F128" authorId="0" shapeId="0">
      <text>
        <r>
          <rPr>
            <b/>
            <sz val="9"/>
            <color indexed="81"/>
            <rFont val="Tahoma"/>
            <family val="2"/>
          </rPr>
          <t>E. Anne McEwen:</t>
        </r>
        <r>
          <rPr>
            <sz val="9"/>
            <color indexed="81"/>
            <rFont val="Tahoma"/>
            <family val="2"/>
          </rPr>
          <t xml:space="preserve">
All spare and new magnetic shields need to be inspected to make sure we have 7 complete sets of inner, outer, supply extension and return extension shields, we should. But the spare magnetic shields are repaired by a vendor and there are new shields made by another vendor. So, it is complicated.
I think two inspectors should team up to do the inspection because some shields can be large and heavy. Shields are crated. We don't want to drop the shields to the ground and permanently damage any of them. 
I estimate 3 days for two people to go through the shields and regroup them to make 7 complete sets. There will be excess shields to be packaged separately. Inspectors shall consult me before they start the inspection. I need to explain in more details about what they are expected to look for. 
</t>
        </r>
      </text>
    </comment>
    <comment ref="C137" authorId="0" shapeId="0">
      <text>
        <r>
          <rPr>
            <b/>
            <sz val="9"/>
            <color indexed="81"/>
            <rFont val="Tahoma"/>
            <family val="2"/>
          </rPr>
          <t>E. Anne McEwen:</t>
        </r>
        <r>
          <rPr>
            <sz val="9"/>
            <color indexed="81"/>
            <rFont val="Tahoma"/>
            <family val="2"/>
          </rPr>
          <t xml:space="preserve">
Was HEED3A Development Account code for all development work for HE </t>
        </r>
      </text>
    </comment>
    <comment ref="K142" authorId="0" shapeId="0">
      <text>
        <r>
          <rPr>
            <b/>
            <sz val="9"/>
            <color indexed="81"/>
            <rFont val="Tahoma"/>
            <family val="2"/>
          </rPr>
          <t>E. Anne McEwen:</t>
        </r>
        <r>
          <rPr>
            <sz val="9"/>
            <color indexed="81"/>
            <rFont val="Tahoma"/>
            <family val="2"/>
          </rPr>
          <t xml:space="preserve">
behind C75, P1 and SNSPPU</t>
        </r>
      </text>
    </comment>
    <comment ref="K143" authorId="0" shapeId="0">
      <text>
        <r>
          <rPr>
            <b/>
            <sz val="9"/>
            <color indexed="81"/>
            <rFont val="Tahoma"/>
            <family val="2"/>
          </rPr>
          <t>E. Anne McEwen:</t>
        </r>
        <r>
          <rPr>
            <sz val="9"/>
            <color indexed="81"/>
            <rFont val="Tahoma"/>
            <family val="2"/>
          </rPr>
          <t xml:space="preserve">
behind C75, P1 and SNSPPU</t>
        </r>
      </text>
    </comment>
    <comment ref="G184" authorId="0" shapeId="0">
      <text>
        <r>
          <rPr>
            <b/>
            <sz val="9"/>
            <color indexed="81"/>
            <rFont val="Tahoma"/>
            <family val="2"/>
          </rPr>
          <t>E. Anne McEwen:</t>
        </r>
        <r>
          <rPr>
            <sz val="9"/>
            <color indexed="81"/>
            <rFont val="Tahoma"/>
            <family val="2"/>
          </rPr>
          <t xml:space="preserve">
available in Pansophy 0-3Nov2020</t>
        </r>
      </text>
    </comment>
    <comment ref="G194" authorId="0" shapeId="0">
      <text>
        <r>
          <rPr>
            <b/>
            <sz val="9"/>
            <color indexed="81"/>
            <rFont val="Tahoma"/>
            <family val="2"/>
          </rPr>
          <t>E. Anne McEwen:</t>
        </r>
        <r>
          <rPr>
            <sz val="9"/>
            <color indexed="81"/>
            <rFont val="Tahoma"/>
            <family val="2"/>
          </rPr>
          <t xml:space="preserve">
available in Pansophy 0-3Nov2020</t>
        </r>
      </text>
    </comment>
    <comment ref="G196" authorId="0" shapeId="0">
      <text>
        <r>
          <rPr>
            <b/>
            <sz val="9"/>
            <color indexed="81"/>
            <rFont val="Tahoma"/>
            <family val="2"/>
          </rPr>
          <t>E. Anne McEwen:</t>
        </r>
        <r>
          <rPr>
            <sz val="9"/>
            <color indexed="81"/>
            <rFont val="Tahoma"/>
            <family val="2"/>
          </rPr>
          <t xml:space="preserve">
available in Pansophy 0-3Nov2020</t>
        </r>
      </text>
    </comment>
    <comment ref="G198" authorId="0" shapeId="0">
      <text>
        <r>
          <rPr>
            <b/>
            <sz val="9"/>
            <color indexed="81"/>
            <rFont val="Tahoma"/>
            <family val="2"/>
          </rPr>
          <t>E. Anne McEwen:</t>
        </r>
        <r>
          <rPr>
            <sz val="9"/>
            <color indexed="81"/>
            <rFont val="Tahoma"/>
            <family val="2"/>
          </rPr>
          <t xml:space="preserve">
available in Pansophy 0-3Nov2020</t>
        </r>
      </text>
    </comment>
    <comment ref="G200" authorId="0" shapeId="0">
      <text>
        <r>
          <rPr>
            <b/>
            <sz val="9"/>
            <color indexed="81"/>
            <rFont val="Tahoma"/>
            <family val="2"/>
          </rPr>
          <t>E. Anne McEwen:</t>
        </r>
        <r>
          <rPr>
            <sz val="9"/>
            <color indexed="81"/>
            <rFont val="Tahoma"/>
            <family val="2"/>
          </rPr>
          <t xml:space="preserve">
available in Pansophy 0-3Nov2020</t>
        </r>
      </text>
    </comment>
    <comment ref="G201" authorId="0" shapeId="0">
      <text>
        <r>
          <rPr>
            <b/>
            <sz val="9"/>
            <color indexed="81"/>
            <rFont val="Tahoma"/>
            <family val="2"/>
          </rPr>
          <t>E. Anne McEwen:</t>
        </r>
        <r>
          <rPr>
            <sz val="9"/>
            <color indexed="81"/>
            <rFont val="Tahoma"/>
            <family val="2"/>
          </rPr>
          <t xml:space="preserve">
available in Pansophy 0-3Nov2020</t>
        </r>
      </text>
    </comment>
  </commentList>
</comments>
</file>

<file path=xl/comments2.xml><?xml version="1.0" encoding="utf-8"?>
<comments xmlns="http://schemas.openxmlformats.org/spreadsheetml/2006/main">
  <authors>
    <author>E. Anne McEwen</author>
  </authors>
  <commentList>
    <comment ref="G1" authorId="0" shapeId="0">
      <text>
        <r>
          <rPr>
            <b/>
            <sz val="9"/>
            <color indexed="81"/>
            <rFont val="Tahoma"/>
            <family val="2"/>
          </rPr>
          <t>E. Anne McEwen:</t>
        </r>
        <r>
          <rPr>
            <sz val="9"/>
            <color indexed="81"/>
            <rFont val="Tahoma"/>
            <family val="2"/>
          </rPr>
          <t xml:space="preserve">
Green = Complete 
Blue = Draft sent for edits
Purple = rec'd by Pansophy awaiting release
Yelllow = not available </t>
        </r>
      </text>
    </comment>
    <comment ref="F5" authorId="0" shapeId="0">
      <text>
        <r>
          <rPr>
            <sz val="9"/>
            <color indexed="81"/>
            <rFont val="Tahoma"/>
            <family val="2"/>
          </rPr>
          <t xml:space="preserve">Cavity CMM Receiving Inspection, Pre/Post Weld , afterLap etc. 
</t>
        </r>
      </text>
    </comment>
    <comment ref="F6" authorId="0" shapeId="0">
      <text>
        <r>
          <rPr>
            <sz val="9"/>
            <color indexed="81"/>
            <rFont val="Tahoma"/>
            <family val="2"/>
          </rPr>
          <t xml:space="preserve">Cavity CMM Receiving Inspection, Pre/Post Weld , afterLap etc. 
</t>
        </r>
      </text>
    </comment>
    <comment ref="F7" authorId="0" shapeId="0">
      <text>
        <r>
          <rPr>
            <sz val="9"/>
            <color indexed="81"/>
            <rFont val="Tahoma"/>
            <family val="2"/>
          </rPr>
          <t xml:space="preserve">Cavity CMM Receiving Inspection, Pre/Post Weld , afterLap etc. 
</t>
        </r>
      </text>
    </comment>
    <comment ref="F8" authorId="0" shapeId="0">
      <text>
        <r>
          <rPr>
            <sz val="9"/>
            <color indexed="81"/>
            <rFont val="Tahoma"/>
            <family val="2"/>
          </rPr>
          <t xml:space="preserve">Cavity CMM Receiving Inspection, Pre/Post Weld , afterLap etc. 
</t>
        </r>
      </text>
    </comment>
    <comment ref="F9" authorId="0" shapeId="0">
      <text>
        <r>
          <rPr>
            <sz val="9"/>
            <color indexed="81"/>
            <rFont val="Tahoma"/>
            <family val="2"/>
          </rPr>
          <t xml:space="preserve">Cavity CMM Receiving Inspection, Pre/Post Weld , afterLap etc. 
</t>
        </r>
      </text>
    </comment>
  </commentList>
</comments>
</file>

<file path=xl/comments3.xml><?xml version="1.0" encoding="utf-8"?>
<comments xmlns="http://schemas.openxmlformats.org/spreadsheetml/2006/main">
  <authors>
    <author>E. Anne McEwen</author>
  </authors>
  <commentList>
    <comment ref="F3" authorId="0" shapeId="0">
      <text>
        <r>
          <rPr>
            <sz val="9"/>
            <color indexed="81"/>
            <rFont val="Tahoma"/>
            <family val="2"/>
          </rPr>
          <t xml:space="preserve">Original PN for SNS HB Cavity Top Assmebly 
CRM9007010-0002
</t>
        </r>
      </text>
    </comment>
    <comment ref="E5" authorId="0" shapeId="0">
      <text>
        <r>
          <rPr>
            <sz val="9"/>
            <color indexed="81"/>
            <rFont val="Tahoma"/>
            <family val="2"/>
          </rPr>
          <t xml:space="preserve">Sampling Plan to be added to Traveler by KW 
1 out of 5 sammpling 
If traveler does not get updated add email to any not inspected as "devaitation"
</t>
        </r>
      </text>
    </comment>
    <comment ref="E6" authorId="0" shapeId="0">
      <text>
        <r>
          <rPr>
            <sz val="9"/>
            <color indexed="81"/>
            <rFont val="Tahoma"/>
            <family val="2"/>
          </rPr>
          <t xml:space="preserve">Sampling Plan to be added to Traveler by KW 
1 out of 5 sammpling 
If traveler does not get updated add email to any not inspected as "devaitation"
</t>
        </r>
      </text>
    </comment>
    <comment ref="E7" authorId="0" shapeId="0">
      <text>
        <r>
          <rPr>
            <sz val="9"/>
            <color indexed="81"/>
            <rFont val="Tahoma"/>
            <family val="2"/>
          </rPr>
          <t xml:space="preserve">Sampling Plan to be added to Traveler by KW 
1 out of 5 sammpling 
If traveler does not get updated add email to any not inspected as "devaitation"
</t>
        </r>
      </text>
    </comment>
    <comment ref="D9" authorId="0" shapeId="0">
      <text>
        <r>
          <rPr>
            <b/>
            <sz val="9"/>
            <color indexed="81"/>
            <rFont val="Tahoma"/>
            <family val="2"/>
          </rPr>
          <t>E. Anne McEwen:</t>
        </r>
        <r>
          <rPr>
            <sz val="9"/>
            <color indexed="81"/>
            <rFont val="Tahoma"/>
            <family val="2"/>
          </rPr>
          <t xml:space="preserve">
All spare and new magnetic shields need to be inspected to make sure we have 7 complete sets of inner, outer, supply extension and return extension shields, we should. But the spare magnetic shields are repaired by a vendor and there are new shields made by another vendor. So, it is complicated.
I think two inspectors should team up to do the inspection because some shields can be large and heavy. Shields are crated. We don't want to drop the shields to the ground and permanently damage any of them. 
I estimate 3 days for two people to go through the shields and regroup them to make 7 complete sets. There will be excess shields to be packaged separately. Inspectors shall consult me before they start the inspection. I need to explain in more details about what they are expected to look for. 
</t>
        </r>
      </text>
    </comment>
    <comment ref="D10" authorId="0" shapeId="0">
      <text>
        <r>
          <rPr>
            <b/>
            <sz val="9"/>
            <color indexed="81"/>
            <rFont val="Tahoma"/>
            <family val="2"/>
          </rPr>
          <t>E. Anne McEwen:</t>
        </r>
        <r>
          <rPr>
            <sz val="9"/>
            <color indexed="81"/>
            <rFont val="Tahoma"/>
            <family val="2"/>
          </rPr>
          <t xml:space="preserve">
All spare and new magnetic shields need to be inspected to make sure we have 7 complete sets of inner, outer, supply extension and return extension shields, we should. But the spare magnetic shields are repaired by a vendor and there are new shields made by another vendor. So, it is complicated.
I think two inspectors should team up to do the inspection because some shields can be large and heavy. Shields are crated. We don't want to drop the shields to the ground and permanently damage any of them. 
I estimate 3 days for two people to go through the shields and regroup them to make 7 complete sets. There will be excess shields to be packaged separately. Inspectors shall consult me before they start the inspection. I need to explain in more details about what they are expected to look for. 
</t>
        </r>
      </text>
    </comment>
    <comment ref="E12" authorId="0" shapeId="0">
      <text>
        <r>
          <rPr>
            <sz val="9"/>
            <color indexed="81"/>
            <rFont val="Tahoma"/>
            <family val="2"/>
          </rPr>
          <t xml:space="preserve">16Oct2020, delivered to Pansophy for routing &amp; approval
</t>
        </r>
      </text>
    </comment>
    <comment ref="E13" authorId="0" shapeId="0">
      <text>
        <r>
          <rPr>
            <sz val="9"/>
            <color indexed="81"/>
            <rFont val="Tahoma"/>
            <family val="2"/>
          </rPr>
          <t xml:space="preserve">16Oct2020, delivered to Pansophy for routing &amp; approval
</t>
        </r>
      </text>
    </comment>
    <comment ref="E14" authorId="0" shapeId="0">
      <text>
        <r>
          <rPr>
            <sz val="9"/>
            <color indexed="81"/>
            <rFont val="Tahoma"/>
            <family val="2"/>
          </rPr>
          <t xml:space="preserve">16Oct2020, delivered to Pansophy for routing &amp; approval
</t>
        </r>
      </text>
    </comment>
  </commentList>
</comments>
</file>

<file path=xl/sharedStrings.xml><?xml version="1.0" encoding="utf-8"?>
<sst xmlns="http://schemas.openxmlformats.org/spreadsheetml/2006/main" count="3530" uniqueCount="1515">
  <si>
    <t>C75 Cavities</t>
  </si>
  <si>
    <t xml:space="preserve">   Cavity 01 After Lap</t>
  </si>
  <si>
    <t xml:space="preserve">   Cavity 01 Post EBW</t>
  </si>
  <si>
    <t xml:space="preserve">   Cavity 02 After Lap</t>
  </si>
  <si>
    <t xml:space="preserve">   Cavity 02 Post EBW</t>
  </si>
  <si>
    <t xml:space="preserve">   Cavity 03 After Lap</t>
  </si>
  <si>
    <t xml:space="preserve">   Cavity 03 Post EBW</t>
  </si>
  <si>
    <t>LCLS2 Production CMM</t>
  </si>
  <si>
    <t xml:space="preserve">LCLS2 Prototype CMM </t>
  </si>
  <si>
    <t xml:space="preserve">   8 Tuner(mech) Assemblies </t>
  </si>
  <si>
    <t xml:space="preserve">   CM Vacuum Vessel </t>
  </si>
  <si>
    <t xml:space="preserve">   Cryomodule Stands</t>
  </si>
  <si>
    <t xml:space="preserve">   FPC Warm Parts </t>
  </si>
  <si>
    <t xml:space="preserve">   JT Valves</t>
  </si>
  <si>
    <t xml:space="preserve">   Shipping Frames</t>
  </si>
  <si>
    <t xml:space="preserve">   Cold Mass 1 parts</t>
  </si>
  <si>
    <t xml:space="preserve">   Cold mass II parts</t>
  </si>
  <si>
    <t xml:space="preserve">   Upper cold mass parts</t>
  </si>
  <si>
    <t xml:space="preserve">   US-LARP RFD</t>
  </si>
  <si>
    <t xml:space="preserve">      Cavity 01 Assembly</t>
  </si>
  <si>
    <t xml:space="preserve">      Cavity 01 Parts</t>
  </si>
  <si>
    <t xml:space="preserve">      Cavity 02 Assembly</t>
  </si>
  <si>
    <t xml:space="preserve">      Cavity 02 Parts</t>
  </si>
  <si>
    <t>QCM</t>
  </si>
  <si>
    <t xml:space="preserve">   Cryomodule Stands </t>
  </si>
  <si>
    <t xml:space="preserve">   2 phase bellows</t>
  </si>
  <si>
    <t xml:space="preserve">   BPM feedthrus</t>
  </si>
  <si>
    <t xml:space="preserve">   End Can Bridge</t>
  </si>
  <si>
    <t xml:space="preserve">   Field Probes</t>
  </si>
  <si>
    <t xml:space="preserve">   HOM Probes</t>
  </si>
  <si>
    <t xml:space="preserve">   Instrumentation flange</t>
  </si>
  <si>
    <t xml:space="preserve">   Return EC rupture disk</t>
  </si>
  <si>
    <t xml:space="preserve">   Saddles</t>
  </si>
  <si>
    <t>US-LARP DQW</t>
  </si>
  <si>
    <t xml:space="preserve">   Cavity 01 Assembly</t>
  </si>
  <si>
    <t xml:space="preserve">   Cavity 01 Parts</t>
  </si>
  <si>
    <t xml:space="preserve">   Cavity 02 Assembly</t>
  </si>
  <si>
    <t xml:space="preserve">   Cavity 02 Parts</t>
  </si>
  <si>
    <t>Cavity 01/02 Pair Prep</t>
  </si>
  <si>
    <t>Quanitity</t>
  </si>
  <si>
    <t>Project/Component</t>
  </si>
  <si>
    <t>Duration(Man-hrs)</t>
  </si>
  <si>
    <t>Total Time(man-hrs)</t>
  </si>
  <si>
    <t>Charge Code</t>
  </si>
  <si>
    <t>Anticipated Delivery</t>
  </si>
  <si>
    <t>Start</t>
  </si>
  <si>
    <t>Finish</t>
  </si>
  <si>
    <t>Priority</t>
  </si>
  <si>
    <t xml:space="preserve">   Cavity 00 After Lap</t>
  </si>
  <si>
    <t xml:space="preserve">   Cavity 00 Post EBW</t>
  </si>
  <si>
    <t>Planned Start Date</t>
  </si>
  <si>
    <t xml:space="preserve">   Coupler pumping lines/vac equip.</t>
  </si>
  <si>
    <t xml:space="preserve">     Cavities - Lot 1</t>
  </si>
  <si>
    <t xml:space="preserve">     Cavities - Lot 2</t>
  </si>
  <si>
    <t xml:space="preserve">   Bellows - un-plated  Lot 0</t>
  </si>
  <si>
    <t xml:space="preserve">   Spools   un-plated  Lot 0</t>
  </si>
  <si>
    <t xml:space="preserve">    Bellows - Plated Lot 1</t>
  </si>
  <si>
    <t xml:space="preserve">    Bellows - Plated Lot 2</t>
  </si>
  <si>
    <t xml:space="preserve">    Bellows - Plated Lot 3</t>
  </si>
  <si>
    <t xml:space="preserve">    Bellows - Plated Lot 4</t>
  </si>
  <si>
    <t xml:space="preserve">    Bellows - Plated Lot 5</t>
  </si>
  <si>
    <t xml:space="preserve">    Bellows - Plated Lot 6</t>
  </si>
  <si>
    <t xml:space="preserve">    Bellows - Plated Lot 7</t>
  </si>
  <si>
    <t xml:space="preserve">    Bellows - Plated Lot 8</t>
  </si>
  <si>
    <t xml:space="preserve">    Bellows - Plated Lot 9</t>
  </si>
  <si>
    <t xml:space="preserve">    Bellows - Plated Lot 10</t>
  </si>
  <si>
    <t xml:space="preserve">    Bellows - Plated Lot 11</t>
  </si>
  <si>
    <t xml:space="preserve">    Bellows - Plated Lot 12</t>
  </si>
  <si>
    <t xml:space="preserve">    Bellows - Plated Lot 13</t>
  </si>
  <si>
    <t xml:space="preserve">    Bellows - Plated Lot 14</t>
  </si>
  <si>
    <t xml:space="preserve">    Bellows - Plated Lot 15</t>
  </si>
  <si>
    <t xml:space="preserve">    Bellows - Plated Lot 16</t>
  </si>
  <si>
    <t xml:space="preserve">    Bellows - Plated Lot 17</t>
  </si>
  <si>
    <t xml:space="preserve">    Bellows - Plated Lot 18</t>
  </si>
  <si>
    <t xml:space="preserve">    Bellows - Plated Lot 0</t>
  </si>
  <si>
    <t xml:space="preserve">   Spools - Plated  Lot 0</t>
  </si>
  <si>
    <t xml:space="preserve">   Spools - Plated  Lot 1</t>
  </si>
  <si>
    <t xml:space="preserve">   Spools - Plated  Lot 2</t>
  </si>
  <si>
    <t xml:space="preserve">   Spools - Plated  Lot 3</t>
  </si>
  <si>
    <t xml:space="preserve">   Spools - Plated  Lot 4</t>
  </si>
  <si>
    <t xml:space="preserve">   Spools - Plated  Lot 5</t>
  </si>
  <si>
    <t xml:space="preserve">   Spools - Plated  Lot 6</t>
  </si>
  <si>
    <t xml:space="preserve">   Spools - Plated  Lot 7</t>
  </si>
  <si>
    <t xml:space="preserve">   Spools - Plated  Lot 8</t>
  </si>
  <si>
    <t xml:space="preserve">   Spools - Plated  Lot 9</t>
  </si>
  <si>
    <t xml:space="preserve">   Spools - Plated  Lot 10</t>
  </si>
  <si>
    <t xml:space="preserve">   Spools - Plated  Lot 11</t>
  </si>
  <si>
    <t xml:space="preserve">   Spools - Plated  Lot 12</t>
  </si>
  <si>
    <t xml:space="preserve">   Spools - Plated  Lot 13</t>
  </si>
  <si>
    <t xml:space="preserve">   Spools - Plated  Lot 14</t>
  </si>
  <si>
    <t xml:space="preserve">   Spools - Plated  Lot 15</t>
  </si>
  <si>
    <t xml:space="preserve">   Spools - Plated  Lot 16</t>
  </si>
  <si>
    <t xml:space="preserve">   Spools - Plated  Lot 17</t>
  </si>
  <si>
    <t xml:space="preserve">   Spools - Plated  Lot 18</t>
  </si>
  <si>
    <t xml:space="preserve">     Cavities - Lot 3</t>
  </si>
  <si>
    <t xml:space="preserve">     Cavities - Lot 4</t>
  </si>
  <si>
    <t xml:space="preserve">     Cavities - Lot 5</t>
  </si>
  <si>
    <t xml:space="preserve">     Cavities - Lot 6</t>
  </si>
  <si>
    <t xml:space="preserve">     Cavities - Lot 7</t>
  </si>
  <si>
    <t xml:space="preserve">     Cavities - Lot 8</t>
  </si>
  <si>
    <t xml:space="preserve">     Cavities - Lot 9</t>
  </si>
  <si>
    <t xml:space="preserve">     Cavities - Lot 10</t>
  </si>
  <si>
    <t xml:space="preserve">     Cavities - Lot 11</t>
  </si>
  <si>
    <t xml:space="preserve">     Cavities - Lot 12</t>
  </si>
  <si>
    <t xml:space="preserve">     Cavities - Lot 13</t>
  </si>
  <si>
    <t xml:space="preserve">     Cavities - Lot 14</t>
  </si>
  <si>
    <t xml:space="preserve">     Cavities - Lot 15</t>
  </si>
  <si>
    <t xml:space="preserve">     Cavities - Lot 16</t>
  </si>
  <si>
    <t xml:space="preserve">     Cavities - Lot 17</t>
  </si>
  <si>
    <t xml:space="preserve">     Cavities - Lot 18</t>
  </si>
  <si>
    <t xml:space="preserve">     Cavities - Lot 19</t>
  </si>
  <si>
    <t xml:space="preserve">     Cavities - Lot 20</t>
  </si>
  <si>
    <t xml:space="preserve">     Cavities - Lot 21</t>
  </si>
  <si>
    <t xml:space="preserve">     Cavities - Lot 22</t>
  </si>
  <si>
    <t xml:space="preserve">     Cavities - Lot 23</t>
  </si>
  <si>
    <t xml:space="preserve">     Cavities - Lot 24</t>
  </si>
  <si>
    <t xml:space="preserve">     Cavities - Lot 25</t>
  </si>
  <si>
    <t xml:space="preserve">     Cavities - Lot 26</t>
  </si>
  <si>
    <t xml:space="preserve">     Cavities - Lot 27</t>
  </si>
  <si>
    <t xml:space="preserve">     Cavities - Lot 28</t>
  </si>
  <si>
    <t xml:space="preserve">     Cavities - Lot 29</t>
  </si>
  <si>
    <t xml:space="preserve">     Cavities - Lot 30</t>
  </si>
  <si>
    <t xml:space="preserve">     Cavities - Lot 31</t>
  </si>
  <si>
    <t xml:space="preserve">     Cavities - Lot 32</t>
  </si>
  <si>
    <t xml:space="preserve">     Cavities - Lot 33</t>
  </si>
  <si>
    <t xml:space="preserve">   Cavities </t>
  </si>
  <si>
    <r>
      <rPr>
        <sz val="11"/>
        <color rgb="FF00B050"/>
        <rFont val="Calibri"/>
        <family val="2"/>
        <scheme val="minor"/>
      </rPr>
      <t>Green</t>
    </r>
    <r>
      <rPr>
        <sz val="11"/>
        <color theme="1"/>
        <rFont val="Calibri"/>
        <family val="2"/>
        <scheme val="minor"/>
      </rPr>
      <t xml:space="preserve"> = Deliverd to Jlab</t>
    </r>
  </si>
  <si>
    <t xml:space="preserve">   Vacuum Vessels 01</t>
  </si>
  <si>
    <t xml:space="preserve">   Vacuum Vessels 02</t>
  </si>
  <si>
    <t xml:space="preserve">   Vacuum Vessels 03</t>
  </si>
  <si>
    <t xml:space="preserve">   Vacuum Vessels 04</t>
  </si>
  <si>
    <t xml:space="preserve">   Vacuum Vessels 05</t>
  </si>
  <si>
    <t xml:space="preserve">   Vacuum Vessels 06</t>
  </si>
  <si>
    <t xml:space="preserve">   Vacuum Vessels 07</t>
  </si>
  <si>
    <t xml:space="preserve">   Vacuum Vessels 08</t>
  </si>
  <si>
    <t xml:space="preserve">   Vacuum Vessels 09</t>
  </si>
  <si>
    <t xml:space="preserve">   Vacuum Vessels 10</t>
  </si>
  <si>
    <t xml:space="preserve">   Vacuum Vessels 11</t>
  </si>
  <si>
    <t xml:space="preserve">   Vacuum Vessels 12</t>
  </si>
  <si>
    <t xml:space="preserve">   Vacuum Vessels 13</t>
  </si>
  <si>
    <t xml:space="preserve">   Vacuum Vessels 14</t>
  </si>
  <si>
    <t xml:space="preserve">   Vacuum Vessels 15</t>
  </si>
  <si>
    <t xml:space="preserve">   Vacuum Vessels 16</t>
  </si>
  <si>
    <t xml:space="preserve">   Vacuum Vessels 17</t>
  </si>
  <si>
    <t xml:space="preserve">   Vacuum Vessels 18</t>
  </si>
  <si>
    <t>Tuners - Lot 1</t>
  </si>
  <si>
    <t>Tuners - Lot 2</t>
  </si>
  <si>
    <t>Tuners - Lot 3</t>
  </si>
  <si>
    <t>Tuners - Lot 4</t>
  </si>
  <si>
    <t>Tuners - Lot 5</t>
  </si>
  <si>
    <t>Tuners - Lot 6</t>
  </si>
  <si>
    <t>Tuners - Lot 7</t>
  </si>
  <si>
    <t>Tuners - Lot 8</t>
  </si>
  <si>
    <t>Tuners - Lot 9</t>
  </si>
  <si>
    <t>Tuners - Lot 10</t>
  </si>
  <si>
    <t>Tuners - Lot 11</t>
  </si>
  <si>
    <t>Tuners - Lot 12</t>
  </si>
  <si>
    <t>Tuners - Lot 13</t>
  </si>
  <si>
    <t>Tuners - Lot 14</t>
  </si>
  <si>
    <t>Tuners - Lot 15</t>
  </si>
  <si>
    <t>Tuners - Lot 16</t>
  </si>
  <si>
    <t>Tuners - Lot 17</t>
  </si>
  <si>
    <t>Tuners - Lot 18</t>
  </si>
  <si>
    <t>SNSPPU</t>
  </si>
  <si>
    <t>Scott</t>
  </si>
  <si>
    <t>Cavity Visual &amp; CMM Inspection</t>
  </si>
  <si>
    <t>SNSPPU-CAV-INSP-CAV</t>
  </si>
  <si>
    <t>P. Dhakal</t>
  </si>
  <si>
    <t>Helium Vessel</t>
  </si>
  <si>
    <t>Helium Vessel Shell Inspection</t>
  </si>
  <si>
    <t>SNSPPU-INSP-HES</t>
  </si>
  <si>
    <t>K. Wilson</t>
  </si>
  <si>
    <t>Helium Vessel Probe End Inspection</t>
  </si>
  <si>
    <t>SNSPPU-INSP-HEHDP</t>
  </si>
  <si>
    <t>Helium Vessel FPC End Inspection</t>
  </si>
  <si>
    <t>SNSPPU-INSP-HEHDF</t>
  </si>
  <si>
    <t>Beamline Bellows Visual Inspection</t>
  </si>
  <si>
    <t>SNSPPU-CST-INSP-BLBP</t>
  </si>
  <si>
    <t>Supply Warm to Cold Bellows Visual Inspection</t>
  </si>
  <si>
    <t>SNSPPU-CST-INSP-</t>
  </si>
  <si>
    <t>Return Warm to Cold Bellows Visual Inspection</t>
  </si>
  <si>
    <t>SNSPPU-CST-INSP</t>
  </si>
  <si>
    <t>Tuner Assembly Visual &amp; CMM Inspection</t>
  </si>
  <si>
    <t>SNSPPU-CM-INSP-TUNC</t>
  </si>
  <si>
    <t>N. Huque</t>
  </si>
  <si>
    <t>Tuner Harmonic Drives Batch Inspection</t>
  </si>
  <si>
    <t>SNSPPU-CM-INSP-HMDR</t>
  </si>
  <si>
    <t>Tuner Motor Batch Inspection</t>
  </si>
  <si>
    <t>SNSPPU-CM-INSP-SM</t>
  </si>
  <si>
    <t>Helium Outlet Bellows &amp; Con Bellows Inspection</t>
  </si>
  <si>
    <t>SNSPPU-CM-INSP</t>
  </si>
  <si>
    <t>G. Cheng</t>
  </si>
  <si>
    <t>Equalizer Flex Hose Inspection</t>
  </si>
  <si>
    <t>SNSPPU-CM-INSP-EQFH</t>
  </si>
  <si>
    <t>Cold Mass Return Piping Inspection</t>
  </si>
  <si>
    <t>SNSPPU-CM-INSP-RPIPE</t>
  </si>
  <si>
    <t>Cold Mass Supply Piping Inspection</t>
  </si>
  <si>
    <t>SNSPPU-CM-INSP-SPIPE</t>
  </si>
  <si>
    <t>Cold Mass Guard Vacuum Piping Assy Inspection</t>
  </si>
  <si>
    <t>SNSPPU-CM-INSP-GVPA</t>
  </si>
  <si>
    <t>Cold Mass Misc. Components Inspection</t>
  </si>
  <si>
    <t>SNSPPU-CM-INSP-CMMC</t>
  </si>
  <si>
    <t>8 Pin Cryogenic Feedthru Inspection</t>
  </si>
  <si>
    <t>SNSPPU-INSP-FT08P</t>
  </si>
  <si>
    <t>Cold Mass Assembly</t>
  </si>
  <si>
    <t>Space Frame Inspection</t>
  </si>
  <si>
    <t>SNSPPU-CM-INSP-SFR</t>
  </si>
  <si>
    <t>M. Marchlik</t>
  </si>
  <si>
    <t>Thermal Station Inspection</t>
  </si>
  <si>
    <t>SNSPPU-INSP-THRMST</t>
  </si>
  <si>
    <t>Thermal Shield Inspection</t>
  </si>
  <si>
    <t>SNSPPU-INSP-THRM</t>
  </si>
  <si>
    <t>Outer Magnetic Shield Visual Inspecton</t>
  </si>
  <si>
    <t>SNSPPU-INSP-OMAG</t>
  </si>
  <si>
    <t>Inner Magnetic Shield Visual Inspecton</t>
  </si>
  <si>
    <t>SNSPPU-INSP-IMAG</t>
  </si>
  <si>
    <t>Vacuum Vessel</t>
  </si>
  <si>
    <t>Vacuum Vessel Inspection</t>
  </si>
  <si>
    <t>SNSPPU-CM-INSP-VV</t>
  </si>
  <si>
    <t>Supply End Can Inspection</t>
  </si>
  <si>
    <t>SNSPPU-CM-INSP-SENC</t>
  </si>
  <si>
    <t>Return End Can Inspection</t>
  </si>
  <si>
    <t>SNSPPU-CM-INSP-RENC</t>
  </si>
  <si>
    <t>Tophat Inspection</t>
  </si>
  <si>
    <t>SNSPPU-CM-INSP-TPHT</t>
  </si>
  <si>
    <t>Final Cryomodule Assembly</t>
  </si>
  <si>
    <t>Inspection Primary waveguide (COLD)</t>
  </si>
  <si>
    <t>Inspection Secondary Waveguide (WARM) &amp; Leak Check</t>
  </si>
  <si>
    <t>Inspection Brazement Adapter Assembly</t>
  </si>
  <si>
    <t>P1-INSP-ADPT</t>
  </si>
  <si>
    <t>Inspection RF Window Welded Assembly</t>
  </si>
  <si>
    <t>Inspection Double Sided Rectangular Flange</t>
  </si>
  <si>
    <t>Inspection Modified Window</t>
  </si>
  <si>
    <t>Waveguide and window weldment modification</t>
  </si>
  <si>
    <t>P1-WELD-WIN-ASSY</t>
  </si>
  <si>
    <r>
      <t>From:</t>
    </r>
    <r>
      <rPr>
        <sz val="11"/>
        <color theme="1"/>
        <rFont val="Calibri"/>
        <family val="2"/>
      </rPr>
      <t xml:space="preserve"> Tony Reilly &lt;areilly@jlab.org&gt;</t>
    </r>
  </si>
  <si>
    <r>
      <t>Sent:</t>
    </r>
    <r>
      <rPr>
        <sz val="11"/>
        <color theme="1"/>
        <rFont val="Calibri"/>
        <family val="2"/>
      </rPr>
      <t xml:space="preserve"> Thursday, August 13, 2020 12:02 PM</t>
    </r>
  </si>
  <si>
    <r>
      <t>To:</t>
    </r>
    <r>
      <rPr>
        <sz val="11"/>
        <color theme="1"/>
        <rFont val="Calibri"/>
        <family val="2"/>
      </rPr>
      <t xml:space="preserve"> John Fischer &lt;fischer@jlab.org&gt;; Ed Daly &lt;edaly@jlab.org&gt;; Michael Drury &lt;drury@jlab.org&gt;; Kirk Davis &lt;kdavis@jlab.org&gt;; E. Anne McEwen &lt;mcewen@jlab.org&gt;; Michael Drury &lt;drury@jlab.org&gt;; Kurt Macha &lt;macha@jlab.org&gt;; Tiffany Ganey &lt;ganey@jlab.org&gt;; Valerie Bookwalter &lt;bookwalt@jlab.org&gt;; Scott Williams &lt;scott@jlab.org&gt;; Danny Forehand &lt;forehand@jlab.org&gt;; Liang Zhao &lt;lzhao@jlab.org&gt;; Ashley Anderson Mitchell &lt;ashleya@jlab.org&gt;; James Henry &lt;jhenry@jlab.org&gt;; George DeKerlegand &lt;georged@jlab.org&gt;</t>
    </r>
  </si>
  <si>
    <r>
      <t>Subject:</t>
    </r>
    <r>
      <rPr>
        <sz val="11"/>
        <color theme="1"/>
        <rFont val="Calibri"/>
        <family val="2"/>
      </rPr>
      <t xml:space="preserve"> Draft high level schedule for P1</t>
    </r>
  </si>
  <si>
    <t>All,</t>
  </si>
  <si>
    <t>Below is the draft schedule for P1.  It's a tight schedule, not much room for delays.  The schedule already reflects a late delivery to CEBAF.</t>
  </si>
  <si>
    <t>Thanks,</t>
  </si>
  <si>
    <t>Tony</t>
  </si>
  <si>
    <t>Task Name</t>
  </si>
  <si>
    <t>Duration</t>
  </si>
  <si>
    <t>P1 Refurbishment</t>
  </si>
  <si>
    <t>251 days</t>
  </si>
  <si>
    <t>Thu 5/7/20</t>
  </si>
  <si>
    <t>Fri 5/7/21</t>
  </si>
  <si>
    <t xml:space="preserve">   Disassembly</t>
  </si>
  <si>
    <t>50 days</t>
  </si>
  <si>
    <t>Wed 7/15/20</t>
  </si>
  <si>
    <t xml:space="preserve">   Crymodule Disassembly Completed</t>
  </si>
  <si>
    <t>0 days</t>
  </si>
  <si>
    <t xml:space="preserve">   Cavity Prep and Test</t>
  </si>
  <si>
    <t>70 days</t>
  </si>
  <si>
    <t>Thu 7/16/20</t>
  </si>
  <si>
    <t>Thu 10/22/20</t>
  </si>
  <si>
    <t xml:space="preserve">   Cavity Prep and Test Completed</t>
  </si>
  <si>
    <t xml:space="preserve">   String Assembly</t>
  </si>
  <si>
    <t>15 days</t>
  </si>
  <si>
    <t>Fri 10/23/20</t>
  </si>
  <si>
    <t>Thu 11/12/20</t>
  </si>
  <si>
    <t xml:space="preserve">   String Assembly Completed</t>
  </si>
  <si>
    <t xml:space="preserve">   Space Frame Assembly</t>
  </si>
  <si>
    <t>45 days</t>
  </si>
  <si>
    <t>Fri 11/13/20</t>
  </si>
  <si>
    <t>Thu 1/28/21</t>
  </si>
  <si>
    <t xml:space="preserve">   Space Frame Assembly Completed</t>
  </si>
  <si>
    <t xml:space="preserve">   Cryomodule Assembly</t>
  </si>
  <si>
    <t>Fri 1/29/21</t>
  </si>
  <si>
    <t>Thu 4/1/21</t>
  </si>
  <si>
    <t xml:space="preserve">   Cryomodule Assembly Completed</t>
  </si>
  <si>
    <t xml:space="preserve">   Cryomodule Test</t>
  </si>
  <si>
    <t>20 days</t>
  </si>
  <si>
    <t>Mon 4/12/21</t>
  </si>
  <si>
    <t xml:space="preserve">   Cryomodule Test Completed</t>
  </si>
  <si>
    <t>Install and Commission P1</t>
  </si>
  <si>
    <t>Mon 5/10/21</t>
  </si>
  <si>
    <t>Mon 5/31/21</t>
  </si>
  <si>
    <t>P1 Turn Over to Accel Ops</t>
  </si>
  <si>
    <t>WBS Path</t>
  </si>
  <si>
    <t>Activity ID</t>
  </si>
  <si>
    <t>Activity Name</t>
  </si>
  <si>
    <t>Forecast Finish July Month End</t>
  </si>
  <si>
    <t>BL Project Finish</t>
  </si>
  <si>
    <t>Forecast Finish June Month End</t>
  </si>
  <si>
    <t>Total Float</t>
  </si>
  <si>
    <t>Physical % Complete</t>
  </si>
  <si>
    <t>1.02.03.05.02</t>
  </si>
  <si>
    <t>Inspect MLI First Article</t>
  </si>
  <si>
    <t>1.02.03.14.03</t>
  </si>
  <si>
    <t>Perform Mechanical Inspection of CM-01 Cavity #1</t>
  </si>
  <si>
    <t>1.02.03.18.02</t>
  </si>
  <si>
    <t>Inspect Surge Tank</t>
  </si>
  <si>
    <t>1.02.03.19.02</t>
  </si>
  <si>
    <t>Inspect Dummy Cryomodule</t>
  </si>
  <si>
    <t>102031403000A10</t>
  </si>
  <si>
    <t>Perform Mechanical Inspection of CM-01 Cavity #2</t>
  </si>
  <si>
    <t>1.02.03.03.02</t>
  </si>
  <si>
    <t>Inspect Helium Vessels Lot #1</t>
  </si>
  <si>
    <t>102031403000A20</t>
  </si>
  <si>
    <t>Perform Mechanical Inspection of CM-01 Cavity #3</t>
  </si>
  <si>
    <t>Inspect Helium Vessels Lot #2</t>
  </si>
  <si>
    <t>1.02.03.13.02</t>
  </si>
  <si>
    <t>Inspect Magnetic Shielding Existing Parts and Modification</t>
  </si>
  <si>
    <t>102031403000A30</t>
  </si>
  <si>
    <t>Perform Mechanical Inspection of CM-01 Cavity #4</t>
  </si>
  <si>
    <t>1.02.03.16.02</t>
  </si>
  <si>
    <t>Inspect  Cold Mass Assembly Machined Parts</t>
  </si>
  <si>
    <t>1.02.03.11.02</t>
  </si>
  <si>
    <t>Inspect Modified Misc.Clean Room Tooling</t>
  </si>
  <si>
    <t>Inspect Helium Vessels Lot #4</t>
  </si>
  <si>
    <t>Inspect Coupler Return Piping</t>
  </si>
  <si>
    <t>Inspect Tophats</t>
  </si>
  <si>
    <t>Inspect Helium Vessels Lot #3</t>
  </si>
  <si>
    <t>Inspect Warm to Cold Beam Tube Support</t>
  </si>
  <si>
    <t>Inspect CR Pump Drop Support</t>
  </si>
  <si>
    <t>Inspect FPC Installation tooling</t>
  </si>
  <si>
    <t>Inspect CR Bellows installation and support tooling</t>
  </si>
  <si>
    <t>1.02.03.15.02</t>
  </si>
  <si>
    <t>Inspect Supply and Return Warm to Cold Beamline Weldments</t>
  </si>
  <si>
    <t>Inspect Warm to Cold Beamline Bellows Restraints</t>
  </si>
  <si>
    <t>01-Apr-20 A</t>
  </si>
  <si>
    <t>Inspect Helium Outlet and CON Bellows and Corrugated Hose Assemblies</t>
  </si>
  <si>
    <t>Inspect Helium Vessels Lot #5</t>
  </si>
  <si>
    <t>1.02.03.17.03</t>
  </si>
  <si>
    <t>Vendor Effort for Inspecting the Thermal Shield Assemblies</t>
  </si>
  <si>
    <t>Inspect Thermal Shields</t>
  </si>
  <si>
    <t>Inspect Additional 50K Support Assemblies</t>
  </si>
  <si>
    <t>Inspect Gate valves VAT 482XX</t>
  </si>
  <si>
    <t>Inspect Supply Warm Beamtube Assembly</t>
  </si>
  <si>
    <t>Inspect Return Warm Beamtube Assembly</t>
  </si>
  <si>
    <t>1.02.03.07.02</t>
  </si>
  <si>
    <t>Inspect Vacuum Vessel #1</t>
  </si>
  <si>
    <t>Inspect Helium Vessels Lot #6</t>
  </si>
  <si>
    <t>Inspect Beamline Bellows</t>
  </si>
  <si>
    <t>Inspect End Can Support</t>
  </si>
  <si>
    <t>Inspect Misc. Tooling Required for Cryomodule builds</t>
  </si>
  <si>
    <t>Perform Mechanical Inspection of CM-02 Cavities</t>
  </si>
  <si>
    <t>1.02.03.10.02</t>
  </si>
  <si>
    <t>Inspect Feed Thru Flange Weldment</t>
  </si>
  <si>
    <t>Inspect Magnetic Shielding</t>
  </si>
  <si>
    <t>1.02.03.04.02</t>
  </si>
  <si>
    <t>Inspect Tuner Motors</t>
  </si>
  <si>
    <t>Inspect Tuner Harmonic Drives</t>
  </si>
  <si>
    <t>Inspect Tuner Frames Lot #1</t>
  </si>
  <si>
    <t>Inspect SoftShut Valves (Line 1 - 5 valves)</t>
  </si>
  <si>
    <t>Inspect Vacuum Vessel #2</t>
  </si>
  <si>
    <t>1.02.03.06.02</t>
  </si>
  <si>
    <t>Inspect Spaceframe</t>
  </si>
  <si>
    <t>Inspect Large FPC/Tophat Bellows</t>
  </si>
  <si>
    <t>Perform Mechanical Inspection of CM-03 Cavities</t>
  </si>
  <si>
    <t>Inspect Flange NW250  + feedthrough flange weld</t>
  </si>
  <si>
    <t>Inspect Flange Blank Assy.</t>
  </si>
  <si>
    <t>Inspect Vacuum Vessel #3</t>
  </si>
  <si>
    <t>Inspect SoftShut Valves (Line 2 - 8 valves)</t>
  </si>
  <si>
    <t>Inspect Gate valve MDC 303006-133</t>
  </si>
  <si>
    <t>Perform Mechanical Inspection of CM-04 Cavities</t>
  </si>
  <si>
    <t>Inspect MLI  Remainder of MLI</t>
  </si>
  <si>
    <t>Inspect Pressure Relief Plates and Rupture Disks</t>
  </si>
  <si>
    <t>Inspect Tuner Frames Lot #2</t>
  </si>
  <si>
    <t>Inspect Tuner Frames Lot #3</t>
  </si>
  <si>
    <t>Inspect Tuner Frames Lot #4</t>
  </si>
  <si>
    <t>Perform Mechanical Inspection of CM-05 Cavities</t>
  </si>
  <si>
    <t>Inspect Vacuum Vessel #4</t>
  </si>
  <si>
    <t>Perform Mechanical Inspection of CM-06 Cavities</t>
  </si>
  <si>
    <t>1.02.03.08.02</t>
  </si>
  <si>
    <t>Inspect Supply End Cans</t>
  </si>
  <si>
    <t>1.02.03.09.02</t>
  </si>
  <si>
    <t>Inspect Return End Cans</t>
  </si>
  <si>
    <t>Perform Mechanical Inspection of CM-07 Cavities</t>
  </si>
  <si>
    <t>Inspect Vacuum Vessel #5</t>
  </si>
  <si>
    <t>Inspect Vaccuum Feedthroughs Instrumentation</t>
  </si>
  <si>
    <t>Inspect Vacuum Vessel #6</t>
  </si>
  <si>
    <t>Inspect Vacuum Vessel #7</t>
  </si>
  <si>
    <t xml:space="preserve">NOTE: - only ~ half of these "Inspections" are for CMM </t>
  </si>
  <si>
    <t xml:space="preserve">Traveler ?? </t>
  </si>
  <si>
    <t>P1 Waveguide Conversion to F100 Style</t>
  </si>
  <si>
    <t>Parts Inventory, Location, and Inspection notes</t>
  </si>
  <si>
    <t>Part</t>
  </si>
  <si>
    <t>SN's</t>
  </si>
  <si>
    <t>Location</t>
  </si>
  <si>
    <t>Inspection Status/Notes</t>
  </si>
  <si>
    <t>Primes Disposition</t>
  </si>
  <si>
    <t>NCR Link</t>
  </si>
  <si>
    <t>CRM1007070-0000 Cold Waveguide (2)</t>
  </si>
  <si>
    <t xml:space="preserve">I chose an arbitrary batch, more in the </t>
  </si>
  <si>
    <t>F034887/14</t>
  </si>
  <si>
    <t>INV Area</t>
  </si>
  <si>
    <t>Hold-Inspection Pending</t>
  </si>
  <si>
    <t xml:space="preserve">Inventory area. See attached Primes </t>
  </si>
  <si>
    <t>F034887/11</t>
  </si>
  <si>
    <t>sheet</t>
  </si>
  <si>
    <t>F034887/18</t>
  </si>
  <si>
    <t>F034887/06</t>
  </si>
  <si>
    <t>F034887/02</t>
  </si>
  <si>
    <t>F034887/19</t>
  </si>
  <si>
    <t>F034887/08</t>
  </si>
  <si>
    <t>Total 7</t>
  </si>
  <si>
    <r>
      <rPr>
        <b/>
        <sz val="11"/>
        <color theme="1"/>
        <rFont val="Calibri"/>
        <family val="2"/>
        <scheme val="minor"/>
      </rPr>
      <t>CRM1207070-0000 Cold Waveguide (6</t>
    </r>
    <r>
      <rPr>
        <sz val="11"/>
        <color theme="1"/>
        <rFont val="Calibri"/>
        <family val="2"/>
        <scheme val="minor"/>
      </rPr>
      <t>)</t>
    </r>
  </si>
  <si>
    <t>11 Others in Inventory area-Rejected tag</t>
  </si>
  <si>
    <t>F063952/02</t>
  </si>
  <si>
    <t>CG Rad Cabinet -TLA</t>
  </si>
  <si>
    <t>RAM Tag-6171</t>
  </si>
  <si>
    <t>Cavity end flange machined, small step left</t>
  </si>
  <si>
    <t>No Info- NCR 18/325  D3-18</t>
  </si>
  <si>
    <t>for various reasons</t>
  </si>
  <si>
    <t>F067764/05</t>
  </si>
  <si>
    <t>RAM Tag-6169</t>
  </si>
  <si>
    <t>No Info- NCR 323  D3-7/9</t>
  </si>
  <si>
    <t>F061584/04</t>
  </si>
  <si>
    <t>RAM Tag-6170</t>
  </si>
  <si>
    <t>No Info- NCR-137  D3-6/11</t>
  </si>
  <si>
    <t>F067764/15</t>
  </si>
  <si>
    <t>RAM Tag-6234</t>
  </si>
  <si>
    <t>No Info- NCR 322  D3-3/8</t>
  </si>
  <si>
    <t>F061359/10</t>
  </si>
  <si>
    <t>RAM Tag-6235</t>
  </si>
  <si>
    <t>No Info- NCR 218  D3- 5/10/19</t>
  </si>
  <si>
    <t>F356223/05</t>
  </si>
  <si>
    <t>Hold-Inspection Pending- NCR 340/1014</t>
  </si>
  <si>
    <t>G103046/04</t>
  </si>
  <si>
    <t>Use As Is</t>
  </si>
  <si>
    <t>F890195/03</t>
  </si>
  <si>
    <t>Use As Is- NCR 1002  D3-13/15/20/21</t>
  </si>
  <si>
    <t>G103046/07</t>
  </si>
  <si>
    <t>Yellow Tag- Scratches small flange</t>
  </si>
  <si>
    <t>Hold- NCR 46/67</t>
  </si>
  <si>
    <t>G103046/01</t>
  </si>
  <si>
    <t>Hold- NCR 41/71</t>
  </si>
  <si>
    <t>G096314/01</t>
  </si>
  <si>
    <t>Yellow Tag- Need RF Testing/Cu plating</t>
  </si>
  <si>
    <t>Modify- NCR 62</t>
  </si>
  <si>
    <t>G096314/12</t>
  </si>
  <si>
    <t>Hold- NCR 45/65</t>
  </si>
  <si>
    <t>Total 12</t>
  </si>
  <si>
    <t>CRM1207075-0035 C100 RF Windows (14)</t>
  </si>
  <si>
    <t>6 Empty window flanges in Inventory area</t>
  </si>
  <si>
    <t>Assem 0035-202</t>
  </si>
  <si>
    <t>F100 traveler -passed RF tests and "OK to use"</t>
  </si>
  <si>
    <t>Assem 0035-181</t>
  </si>
  <si>
    <t>Flunked RF test for high max temp  (200+ C) and large gradient across ceramic (10 - 15C)</t>
  </si>
  <si>
    <t>Assem 0035-191</t>
  </si>
  <si>
    <t>F100 traveler -incomplete traveler - no RF test or notes on disposition</t>
  </si>
  <si>
    <t>Assem 0035-224</t>
  </si>
  <si>
    <t>Assem 0035-192</t>
  </si>
  <si>
    <t>Assem 0035-223</t>
  </si>
  <si>
    <t>Assem 0035-095</t>
  </si>
  <si>
    <t>Traveler states "undetermined failure at 400C- multiple cracks "</t>
  </si>
  <si>
    <t>Assem 0035-020</t>
  </si>
  <si>
    <t>R100 traveler states "frame failed DIM INSP". No RF test</t>
  </si>
  <si>
    <t>Assem 0035-222</t>
  </si>
  <si>
    <t>Assem 0035-221</t>
  </si>
  <si>
    <t>Assem 0035-022</t>
  </si>
  <si>
    <t>Assem 0035-220</t>
  </si>
  <si>
    <t>Assem 0035-219</t>
  </si>
  <si>
    <t>Total 13</t>
  </si>
  <si>
    <t>115800-1033 RF Windows (2)</t>
  </si>
  <si>
    <t>Rev-  1003</t>
  </si>
  <si>
    <t>Need to verify Rev change and dim.</t>
  </si>
  <si>
    <t>No Record INV Area</t>
  </si>
  <si>
    <t>Rev-  1009</t>
  </si>
  <si>
    <t>Rev-  1005</t>
  </si>
  <si>
    <t>Rev-  1002</t>
  </si>
  <si>
    <t>Rev-  1007</t>
  </si>
  <si>
    <t>Rev A 1013</t>
  </si>
  <si>
    <t>Rev A 1011</t>
  </si>
  <si>
    <t>Rev A 1016</t>
  </si>
  <si>
    <t>Total 8</t>
  </si>
  <si>
    <t>CRM1207075-0040 C100 WG Spool Left (3)</t>
  </si>
  <si>
    <t>L44</t>
  </si>
  <si>
    <t>Blue Crab</t>
  </si>
  <si>
    <t>No info on part</t>
  </si>
  <si>
    <t>Hold- NCR 328/339</t>
  </si>
  <si>
    <t>L51</t>
  </si>
  <si>
    <t>NCR 18 -DNU</t>
  </si>
  <si>
    <t>Hold- NCR 18</t>
  </si>
  <si>
    <t>L53</t>
  </si>
  <si>
    <t>NCR 20- DNU</t>
  </si>
  <si>
    <t>Hold- NCR 16/20/21/22/23</t>
  </si>
  <si>
    <t>L54</t>
  </si>
  <si>
    <t>Yellow tag- DNU  Rework ?</t>
  </si>
  <si>
    <t>Hold- NCR 14/30</t>
  </si>
  <si>
    <t>L50</t>
  </si>
  <si>
    <t>Rejected</t>
  </si>
  <si>
    <t>Rejected- NCR 10</t>
  </si>
  <si>
    <t>Total 5</t>
  </si>
  <si>
    <t>CRM1207075-0041 C100 WG Spool Right (3)</t>
  </si>
  <si>
    <t>R24</t>
  </si>
  <si>
    <t>Hold-Inspection Pending/83</t>
  </si>
  <si>
    <t>R25</t>
  </si>
  <si>
    <t>Hold-Inspection Pending/66</t>
  </si>
  <si>
    <t>R35</t>
  </si>
  <si>
    <t>Did not locate</t>
  </si>
  <si>
    <t>R50</t>
  </si>
  <si>
    <t>Hold- NCR 12/29</t>
  </si>
  <si>
    <t>R53</t>
  </si>
  <si>
    <t>NCR 28- DNU</t>
  </si>
  <si>
    <t>Hold- NCR 15/28</t>
  </si>
  <si>
    <t>115800-1011 WG Spool Left (1)</t>
  </si>
  <si>
    <t>L01</t>
  </si>
  <si>
    <t>Yellow Tag- Repairable or Rework</t>
  </si>
  <si>
    <t>Modify, NCR 4/27</t>
  </si>
  <si>
    <t>Total 1</t>
  </si>
  <si>
    <t>115800-1010 WG Spool Right (1)</t>
  </si>
  <si>
    <t>R02</t>
  </si>
  <si>
    <t>Accepted RFU</t>
  </si>
  <si>
    <t>Use As Is NCR 7</t>
  </si>
  <si>
    <t>C75-01</t>
  </si>
  <si>
    <t>C7501Q</t>
  </si>
  <si>
    <t>BLAs</t>
  </si>
  <si>
    <t>Visual</t>
  </si>
  <si>
    <t>CMM</t>
  </si>
  <si>
    <t>Tony Reilly</t>
  </si>
  <si>
    <t>TBD</t>
  </si>
  <si>
    <t>C7502Q</t>
  </si>
  <si>
    <t>C7503Q</t>
  </si>
  <si>
    <t>P1001Q</t>
  </si>
  <si>
    <t xml:space="preserve">P1 Cavity Serial Numbers </t>
  </si>
  <si>
    <t>JL-005</t>
  </si>
  <si>
    <t>JL-007</t>
  </si>
  <si>
    <t>JL-006</t>
  </si>
  <si>
    <t>JL-003</t>
  </si>
  <si>
    <t>EP-002</t>
  </si>
  <si>
    <t>JL-004</t>
  </si>
  <si>
    <t>JL-009</t>
  </si>
  <si>
    <t>JL-008</t>
  </si>
  <si>
    <t>EP-003</t>
  </si>
  <si>
    <t>JLAB</t>
  </si>
  <si>
    <t>5C75-J-004</t>
  </si>
  <si>
    <t>5C75-J-005</t>
  </si>
  <si>
    <t>RI</t>
  </si>
  <si>
    <t>5C75-RI-001</t>
  </si>
  <si>
    <t>5C75-RI-002</t>
  </si>
  <si>
    <t>5C75-RI-003</t>
  </si>
  <si>
    <t>5C75-RI-004</t>
  </si>
  <si>
    <t>5C75-RI-005</t>
  </si>
  <si>
    <t>5C75-RI-006</t>
  </si>
  <si>
    <t>5C75-RI-007</t>
  </si>
  <si>
    <t>5C75-RI-008</t>
  </si>
  <si>
    <t>5C75-RI-NBSN1</t>
  </si>
  <si>
    <t>5C75-RI-009</t>
  </si>
  <si>
    <t>5C75-RI-010</t>
  </si>
  <si>
    <t>5C75-RI-011</t>
  </si>
  <si>
    <t>5C75-RI-012</t>
  </si>
  <si>
    <t>5C75-RI-013</t>
  </si>
  <si>
    <t>5C75-RI-014</t>
  </si>
  <si>
    <t>5C75-RI-015</t>
  </si>
  <si>
    <t>5C75-RI-016</t>
  </si>
  <si>
    <t>PPU-01</t>
  </si>
  <si>
    <t>PPU-02</t>
  </si>
  <si>
    <t>PPU-03</t>
  </si>
  <si>
    <t>PPU-04</t>
  </si>
  <si>
    <t>PPU-05</t>
  </si>
  <si>
    <t>PPU-06</t>
  </si>
  <si>
    <t>PPU-07</t>
  </si>
  <si>
    <t>PPU-08</t>
  </si>
  <si>
    <t>PPU-09</t>
  </si>
  <si>
    <t>PPU-10</t>
  </si>
  <si>
    <t>PPU-11</t>
  </si>
  <si>
    <t>PPU-12</t>
  </si>
  <si>
    <t>PPU-13</t>
  </si>
  <si>
    <t>PPU-14</t>
  </si>
  <si>
    <t>PPU-15</t>
  </si>
  <si>
    <t>PPU-16</t>
  </si>
  <si>
    <t>PPU-17</t>
  </si>
  <si>
    <t>PPU-18</t>
  </si>
  <si>
    <t>PPU-19</t>
  </si>
  <si>
    <t>PPU-20</t>
  </si>
  <si>
    <t>PPU-21</t>
  </si>
  <si>
    <t>PPU-22</t>
  </si>
  <si>
    <t>PPU-23</t>
  </si>
  <si>
    <t>PPU-24</t>
  </si>
  <si>
    <t>PPU-25</t>
  </si>
  <si>
    <t>PPU-26</t>
  </si>
  <si>
    <t>PPU-27</t>
  </si>
  <si>
    <t>PPU-28</t>
  </si>
  <si>
    <t>PPU-29</t>
  </si>
  <si>
    <t>PPU-30</t>
  </si>
  <si>
    <t>PPU-31</t>
  </si>
  <si>
    <t>PPU-32</t>
  </si>
  <si>
    <t xml:space="preserve">SNSPPU Cavities </t>
  </si>
  <si>
    <t xml:space="preserve">C75 Serial Numbers </t>
  </si>
  <si>
    <t>Project</t>
  </si>
  <si>
    <t>LCLS-II</t>
  </si>
  <si>
    <t>Naeem Huque</t>
  </si>
  <si>
    <t>WBS-Cost Point</t>
  </si>
  <si>
    <t xml:space="preserve">P1 </t>
  </si>
  <si>
    <t xml:space="preserve">Inspection Charge Code </t>
  </si>
  <si>
    <t xml:space="preserve">Project Name </t>
  </si>
  <si>
    <t>C7502</t>
  </si>
  <si>
    <t>C7503</t>
  </si>
  <si>
    <t>Katherine Wilson</t>
  </si>
  <si>
    <t>LCLS-II HE</t>
  </si>
  <si>
    <t>Project Name</t>
  </si>
  <si>
    <t xml:space="preserve"> Abbrv</t>
  </si>
  <si>
    <t>Proj Manager Name</t>
  </si>
  <si>
    <t>Allow Charges Fl</t>
  </si>
  <si>
    <t>TC Project Flag</t>
  </si>
  <si>
    <t>Prime Contract</t>
  </si>
  <si>
    <t>Organization</t>
  </si>
  <si>
    <t>Organization Abbrv</t>
  </si>
  <si>
    <t>Project Start Date</t>
  </si>
  <si>
    <t>Project End Date</t>
  </si>
  <si>
    <t xml:space="preserve"> </t>
  </si>
  <si>
    <t>DALY, EDWARD F</t>
  </si>
  <si>
    <t>N</t>
  </si>
  <si>
    <t>1.DO.005.0001.01</t>
  </si>
  <si>
    <t>000001.21.02.002.003</t>
  </si>
  <si>
    <t>Jefferson Lab Scope</t>
  </si>
  <si>
    <t>000001.21.02.002.003.001</t>
  </si>
  <si>
    <t>Project Management</t>
  </si>
  <si>
    <t>000001.21.02.002.003.001.01</t>
  </si>
  <si>
    <t>Design Management</t>
  </si>
  <si>
    <t>PUPMAN</t>
  </si>
  <si>
    <t>YN1901000ORNL4400000615</t>
  </si>
  <si>
    <t>000001.21.02.002.003.001.02</t>
  </si>
  <si>
    <t>Design Project Controls</t>
  </si>
  <si>
    <t>PUPCON</t>
  </si>
  <si>
    <t>000001.21.02.002.003.001.03</t>
  </si>
  <si>
    <t>Design Procurement Suppor</t>
  </si>
  <si>
    <t>PUPROC</t>
  </si>
  <si>
    <t>000001.21.02.002.003.001.04</t>
  </si>
  <si>
    <t>Design Integration and QA</t>
  </si>
  <si>
    <t>PUPIQA</t>
  </si>
  <si>
    <t>000001.21.02.002.003.001.05</t>
  </si>
  <si>
    <t>Management</t>
  </si>
  <si>
    <t>PUPMGT</t>
  </si>
  <si>
    <t>Y</t>
  </si>
  <si>
    <t>T</t>
  </si>
  <si>
    <t>YN1901000ORNL4400000615-003</t>
  </si>
  <si>
    <t>000001.21.02.002.003.001.06</t>
  </si>
  <si>
    <t>Project Controls</t>
  </si>
  <si>
    <t>PUPCNT</t>
  </si>
  <si>
    <t>000001.21.02.002.003.001.07</t>
  </si>
  <si>
    <t>Procurement Support</t>
  </si>
  <si>
    <t>PUPRCM</t>
  </si>
  <si>
    <t>000001.21.02.002.003.001.08</t>
  </si>
  <si>
    <t>Integration and QA</t>
  </si>
  <si>
    <t>PUINQA</t>
  </si>
  <si>
    <t>000001.21.02.002.003.002</t>
  </si>
  <si>
    <t>Cavity &amp; FPC Support</t>
  </si>
  <si>
    <t>WILSON, KATHERINE M</t>
  </si>
  <si>
    <t>000001.21.02.002.003.002.01</t>
  </si>
  <si>
    <t>Cavity Design Support</t>
  </si>
  <si>
    <t>PUCVDS</t>
  </si>
  <si>
    <t>WISEMAN, MARK A</t>
  </si>
  <si>
    <t>000001.21.02.002.003.002.02</t>
  </si>
  <si>
    <t>Cavity Proc Support</t>
  </si>
  <si>
    <t>PUCVPS</t>
  </si>
  <si>
    <t>000001.21.02.002.003.002.03</t>
  </si>
  <si>
    <t>FPC  Design Support</t>
  </si>
  <si>
    <t>PUFPDS</t>
  </si>
  <si>
    <t>000001.21.02.002.003.002.04</t>
  </si>
  <si>
    <t>FPC Proc Support</t>
  </si>
  <si>
    <t>PUFPPS</t>
  </si>
  <si>
    <t>000001.21.02.002.003.003</t>
  </si>
  <si>
    <t>000001.21.02.002.003.003.01</t>
  </si>
  <si>
    <t>Helium Vessel Design</t>
  </si>
  <si>
    <t>PUHEVD</t>
  </si>
  <si>
    <t>000001.21.02.002.003.003.02</t>
  </si>
  <si>
    <t>Helium Vessel Proc-NA</t>
  </si>
  <si>
    <t>PUHEVP</t>
  </si>
  <si>
    <t>000001.21.02.002.003.003.03</t>
  </si>
  <si>
    <t>Helium Vessel Proc</t>
  </si>
  <si>
    <t>PUHVPR</t>
  </si>
  <si>
    <t>YN1901000ORNL4400000615-002</t>
  </si>
  <si>
    <t>000001.21.02.002.003.004</t>
  </si>
  <si>
    <t>Tuner</t>
  </si>
  <si>
    <t>000001.21.02.002.003.004.01</t>
  </si>
  <si>
    <t>Tuner Design</t>
  </si>
  <si>
    <t>PUTUND</t>
  </si>
  <si>
    <t>000001.21.02.002.003.004.02</t>
  </si>
  <si>
    <t>Tuner Procurement-NA</t>
  </si>
  <si>
    <t>PUTUNP</t>
  </si>
  <si>
    <t>000001.21.02.002.003.004.03</t>
  </si>
  <si>
    <t>Tuner Procurement</t>
  </si>
  <si>
    <t>PUTNPR</t>
  </si>
  <si>
    <t>000001.21.02.002.003.005</t>
  </si>
  <si>
    <t>Thermal Shield &amp; MLI</t>
  </si>
  <si>
    <t>000001.21.02.002.003.005.01</t>
  </si>
  <si>
    <t>Therm Shield &amp; MLI Design</t>
  </si>
  <si>
    <t>PUTSMD</t>
  </si>
  <si>
    <t>000001.21.02.002.003.005.02</t>
  </si>
  <si>
    <t>Therm Shield &amp; MLI Proc</t>
  </si>
  <si>
    <t>PUTSMP</t>
  </si>
  <si>
    <t>000001.21.02.002.003.006</t>
  </si>
  <si>
    <t>Spaceframe</t>
  </si>
  <si>
    <t>000001.21.02.002.003.006.01</t>
  </si>
  <si>
    <t>Spaceframe Design</t>
  </si>
  <si>
    <t>PUSPFD</t>
  </si>
  <si>
    <t>000001.21.02.002.003.006.02</t>
  </si>
  <si>
    <t>Spaceframe Proc</t>
  </si>
  <si>
    <t>PUSPFP</t>
  </si>
  <si>
    <t>000001.21.02.002.003.007</t>
  </si>
  <si>
    <t>000001.21.02.002.003.007.01</t>
  </si>
  <si>
    <t>Vacuum Vessel Design</t>
  </si>
  <si>
    <t>PUVVLD</t>
  </si>
  <si>
    <t>000001.21.02.002.003.007.02</t>
  </si>
  <si>
    <t>Vacuum Vessel Proc</t>
  </si>
  <si>
    <t>PUVVLP</t>
  </si>
  <si>
    <t>000001.21.02.002.003.008</t>
  </si>
  <si>
    <t>Supply End Can</t>
  </si>
  <si>
    <t>000001.21.02.002.003.008.01</t>
  </si>
  <si>
    <t>Supply End Can Design</t>
  </si>
  <si>
    <t>PUSECD</t>
  </si>
  <si>
    <t>000001.21.02.002.003.008.02</t>
  </si>
  <si>
    <t>Supply End Can Proc</t>
  </si>
  <si>
    <t>PUSECP</t>
  </si>
  <si>
    <t>000001.21.02.002.003.009</t>
  </si>
  <si>
    <t>Return End Can</t>
  </si>
  <si>
    <t>000001.21.02.002.003.009.01</t>
  </si>
  <si>
    <t>Return End Can Design</t>
  </si>
  <si>
    <t>PURECD</t>
  </si>
  <si>
    <t>000001.21.02.002.003.009.02</t>
  </si>
  <si>
    <t>Return End Can Proc - NA</t>
  </si>
  <si>
    <t>PURECP</t>
  </si>
  <si>
    <t>000001.21.02.002.003.009.03</t>
  </si>
  <si>
    <t>Return End Can Proc</t>
  </si>
  <si>
    <t>PUREPR</t>
  </si>
  <si>
    <t>000001.21.02.002.003.010</t>
  </si>
  <si>
    <t>Instrumentation</t>
  </si>
  <si>
    <t>000001.21.02.002.003.010.01</t>
  </si>
  <si>
    <t>Instrumentation Design</t>
  </si>
  <si>
    <t>PUINSD</t>
  </si>
  <si>
    <t>000001.21.02.002.003.010.02</t>
  </si>
  <si>
    <t>Instrumentation Proc</t>
  </si>
  <si>
    <t>PUINSP</t>
  </si>
  <si>
    <t>000001.21.02.002.003.011</t>
  </si>
  <si>
    <t>Tooling</t>
  </si>
  <si>
    <t>000001.21.02.002.003.011.01</t>
  </si>
  <si>
    <t>Tooling Design</t>
  </si>
  <si>
    <t>PUTOLD</t>
  </si>
  <si>
    <t>000001.21.02.002.003.011.02</t>
  </si>
  <si>
    <t>Tooling Proc</t>
  </si>
  <si>
    <t>PUTOLP</t>
  </si>
  <si>
    <t>000001.21.02.002.003.012</t>
  </si>
  <si>
    <t>Stands</t>
  </si>
  <si>
    <t>000001.21.02.002.003.012.01</t>
  </si>
  <si>
    <t>Stands Design</t>
  </si>
  <si>
    <t>PUSTND</t>
  </si>
  <si>
    <t>000001.21.02.002.003.012.02</t>
  </si>
  <si>
    <t>Stands Proc</t>
  </si>
  <si>
    <t>PUSTNP</t>
  </si>
  <si>
    <t>000001.21.02.002.003.013</t>
  </si>
  <si>
    <t>Magnetic Shielding</t>
  </si>
  <si>
    <t>000001.21.02.002.003.013.01</t>
  </si>
  <si>
    <t>Magnetic Shielding Design</t>
  </si>
  <si>
    <t>PUMASD</t>
  </si>
  <si>
    <t>000001.21.02.002.003.013.02</t>
  </si>
  <si>
    <t>Magnetic ShieldingProc-NA</t>
  </si>
  <si>
    <t>PUMASP</t>
  </si>
  <si>
    <t>000001.21.02.002.003.013.03</t>
  </si>
  <si>
    <t>Magnetic Shielding Proc</t>
  </si>
  <si>
    <t>PUMSPR</t>
  </si>
  <si>
    <t>000001.21.02.002.003.014</t>
  </si>
  <si>
    <t>Cavity Prep &amp; Test</t>
  </si>
  <si>
    <t>000001.21.02.002.003.014.01</t>
  </si>
  <si>
    <t>Cavity Prep &amp; Test Design</t>
  </si>
  <si>
    <t>PUCPTD</t>
  </si>
  <si>
    <t>000001.21.02.002.003.014.02</t>
  </si>
  <si>
    <t>Cavity Prep &amp; Test Proc</t>
  </si>
  <si>
    <t>PUCPTP</t>
  </si>
  <si>
    <t>000001.21.02.002.003.014.03</t>
  </si>
  <si>
    <t>Cavity Prep &amp; Testing</t>
  </si>
  <si>
    <t>PUCPAT</t>
  </si>
  <si>
    <t>000001.21.02.002.003.015</t>
  </si>
  <si>
    <t>Cleanroom String Assembly</t>
  </si>
  <si>
    <t>000001.21.02.002.003.015.01</t>
  </si>
  <si>
    <t>Cleanroom String Ass Des</t>
  </si>
  <si>
    <t>PUCSAD</t>
  </si>
  <si>
    <t>000001.21.02.002.003.015.02</t>
  </si>
  <si>
    <t>Cleanroom String Ass Proc</t>
  </si>
  <si>
    <t>PUCSAP</t>
  </si>
  <si>
    <t>000001.21.02.002.003.015.03</t>
  </si>
  <si>
    <t>PUCSAS</t>
  </si>
  <si>
    <t>REILLY, ANTHONY V</t>
  </si>
  <si>
    <t>000001.21.02.002.003.016</t>
  </si>
  <si>
    <t>000001.21.02.002.003.016.01</t>
  </si>
  <si>
    <t>Cold Mass Assembly Design</t>
  </si>
  <si>
    <t>PUCMD</t>
  </si>
  <si>
    <t>000001.21.02.002.003.016.02</t>
  </si>
  <si>
    <t>Cold Mass Assembly Proc</t>
  </si>
  <si>
    <t>PUCMP</t>
  </si>
  <si>
    <t>000001.21.02.002.003.016.03</t>
  </si>
  <si>
    <t>PUCMA</t>
  </si>
  <si>
    <t>000001.21.02.002.003.017</t>
  </si>
  <si>
    <t>Spacefrm Therm Shield Ass</t>
  </si>
  <si>
    <t>000001.21.02.002.003.017.01</t>
  </si>
  <si>
    <t>Spacefrm Therm Shield Des</t>
  </si>
  <si>
    <t>PUSTSD</t>
  </si>
  <si>
    <t>000001.21.02.002.003.017.02</t>
  </si>
  <si>
    <t>Spacefrm Therm ShieldProc</t>
  </si>
  <si>
    <t>PUSTSP</t>
  </si>
  <si>
    <t>000001.21.02.002.003.017.03</t>
  </si>
  <si>
    <t>PUSTSA</t>
  </si>
  <si>
    <t>000001.21.02.002.003.018</t>
  </si>
  <si>
    <t>000001.21.02.002.003.018.01</t>
  </si>
  <si>
    <t>Final CM Assembly Design</t>
  </si>
  <si>
    <t>PUFCAD</t>
  </si>
  <si>
    <t>000001.21.02.002.003.018.02</t>
  </si>
  <si>
    <t>Final CM Assembly Proc</t>
  </si>
  <si>
    <t>PUFCAP</t>
  </si>
  <si>
    <t>000001.21.02.002.003.018.03</t>
  </si>
  <si>
    <t>Final CM Assembly</t>
  </si>
  <si>
    <t>PUFCMA</t>
  </si>
  <si>
    <t>000001.21.02.002.003.019</t>
  </si>
  <si>
    <t>Shipping</t>
  </si>
  <si>
    <t>000001.21.02.002.003.019.01</t>
  </si>
  <si>
    <t>Shipping Design</t>
  </si>
  <si>
    <t>PUSHPD</t>
  </si>
  <si>
    <t>000001.21.02.002.003.019.02</t>
  </si>
  <si>
    <t>Prepare CM for Shipment</t>
  </si>
  <si>
    <t>PUPCMS</t>
  </si>
  <si>
    <t>000001.21.02.002.003.019.03</t>
  </si>
  <si>
    <t>Ship CM</t>
  </si>
  <si>
    <t>PUSHCM</t>
  </si>
  <si>
    <t xml:space="preserve">WBS Name </t>
  </si>
  <si>
    <t>1.21.02.002.003.005</t>
  </si>
  <si>
    <t>1.21.02.002.003.003.03</t>
  </si>
  <si>
    <t>1.21.02.002.003.004.03</t>
  </si>
  <si>
    <t>1.21.02.002.003.005.02</t>
  </si>
  <si>
    <t>N/A</t>
  </si>
  <si>
    <t>1.21.02.002.003.007.02</t>
  </si>
  <si>
    <t>1.21.02.002.003.008.02</t>
  </si>
  <si>
    <t>1.21.02.002.003.009.03</t>
  </si>
  <si>
    <t>1.21.02.002.003.010.02</t>
  </si>
  <si>
    <t>1.21.02.002.003.011.02</t>
  </si>
  <si>
    <t>1.21.02.002.003.013.03</t>
  </si>
  <si>
    <t>1.21.02.002.003.015.02</t>
  </si>
  <si>
    <t>1.21.02.002.003.016.02</t>
  </si>
  <si>
    <t>1.21.02.002.003.017.02</t>
  </si>
  <si>
    <t>1.21.02.002.003.018.02</t>
  </si>
  <si>
    <r>
      <t>From:</t>
    </r>
    <r>
      <rPr>
        <sz val="11"/>
        <color rgb="FF000000"/>
        <rFont val="Calibri"/>
        <family val="2"/>
      </rPr>
      <t xml:space="preserve"> Ed Daly</t>
    </r>
  </si>
  <si>
    <r>
      <t>Sent:</t>
    </r>
    <r>
      <rPr>
        <sz val="11"/>
        <color rgb="FF000000"/>
        <rFont val="Calibri"/>
        <family val="2"/>
      </rPr>
      <t xml:space="preserve"> Thursday, August 6, 2020 7:25 PM</t>
    </r>
  </si>
  <si>
    <r>
      <t>To:</t>
    </r>
    <r>
      <rPr>
        <sz val="11"/>
        <color rgb="FF000000"/>
        <rFont val="Calibri"/>
        <family val="2"/>
      </rPr>
      <t xml:space="preserve"> E. Anne McEwen &lt;mcewen@jlab.org&gt;; John Fischer &lt;fischer@jlab.org&gt;; Kirk Davis &lt;kdavis@jlab.org&gt;; Philip Denny &lt;denny@jlab.org&gt;; Larry King &lt;king@jlab.org&gt;</t>
    </r>
  </si>
  <si>
    <r>
      <t>Cc:</t>
    </r>
    <r>
      <rPr>
        <sz val="11"/>
        <color rgb="FF000000"/>
        <rFont val="Calibri"/>
        <family val="2"/>
      </rPr>
      <t xml:space="preserve"> Tony Reilly &lt;areilly@jlab.org&gt;; Lisa Loewus &lt;lloewus@jlab.org&gt;; Katherine Wilson &lt;kwilson@jlab.org&gt;; Mark Wiseman &lt;wiseman@jlab.org&gt;; Kurt Macha &lt;macha@jlab.org&gt;; James Henry &lt;jhenry@jlab.org&gt;</t>
    </r>
  </si>
  <si>
    <r>
      <t>Subject:</t>
    </r>
    <r>
      <rPr>
        <sz val="11"/>
        <color rgb="FF000000"/>
        <rFont val="Calibri"/>
        <family val="2"/>
      </rPr>
      <t xml:space="preserve"> Inspection Labor - Charge Codes</t>
    </r>
    <r>
      <rPr>
        <sz val="12"/>
        <color theme="1"/>
        <rFont val="Times New Roman"/>
        <family val="1"/>
      </rPr>
      <t xml:space="preserve"> </t>
    </r>
  </si>
  <si>
    <t>Dear All,</t>
  </si>
  <si>
    <t>You can find the attached spreadsheet with the full list of charge codes for PPU.  The updated list is found here as well - M:\SNS_PPU\PMO\Project Listings &amp; Charge Codes</t>
  </si>
  <si>
    <t>The cheat sheet is below -</t>
  </si>
  <si>
    <t>Inspection (BLUE) - Charge codes for inspection are part of the procurement effort so they typically have "proc" in the project name.</t>
  </si>
  <si>
    <t>Labor for Cavity Test, String and CM assembly (YELLOW)</t>
  </si>
  <si>
    <t>Sustaining Engineering and Design (ORANGE) - used by Scientists, Engineers, Designers and Technicians when revising models, drawings, travelers, procedures and other work planning control documents based on feedback from production.</t>
  </si>
  <si>
    <t>???</t>
  </si>
  <si>
    <t>P6- WBS Path</t>
  </si>
  <si>
    <t>P6- Activity ID</t>
  </si>
  <si>
    <t>P6-Activity Name</t>
  </si>
  <si>
    <t>Helium Vessel  Mechanical &amp; Visual Inspections</t>
  </si>
  <si>
    <t xml:space="preserve">see below </t>
  </si>
  <si>
    <t>SNSPPU Cryomodule (7 CMs )</t>
  </si>
  <si>
    <t>C75-01 Assembly &amp; test</t>
  </si>
  <si>
    <t>P1 Assembly &amp; Test</t>
  </si>
  <si>
    <t>C75-02 Assemble &amp; Test</t>
  </si>
  <si>
    <t>C75-03 Assemble &amp; Test</t>
  </si>
  <si>
    <t>C100R-INSP-WIN-R1</t>
  </si>
  <si>
    <t>C100R-INSP-DSRF</t>
  </si>
  <si>
    <t>Contact /SOTR</t>
  </si>
  <si>
    <t xml:space="preserve">Serial No.s </t>
  </si>
  <si>
    <t>C1010Q</t>
  </si>
  <si>
    <t>JL003</t>
  </si>
  <si>
    <t>JL004</t>
  </si>
  <si>
    <t>JL005</t>
  </si>
  <si>
    <t>JL006</t>
  </si>
  <si>
    <t>JL007</t>
  </si>
  <si>
    <t>JL008</t>
  </si>
  <si>
    <t xml:space="preserve">Qualified </t>
  </si>
  <si>
    <t xml:space="preserve">Qty Required </t>
  </si>
  <si>
    <t>Comments</t>
  </si>
  <si>
    <t>Type (CMM)</t>
  </si>
  <si>
    <t>Type (Visual &amp; Other)</t>
  </si>
  <si>
    <t xml:space="preserve">Qualified , no further CMM work needed </t>
  </si>
  <si>
    <t xml:space="preserve">Qty remaining to Inspect </t>
  </si>
  <si>
    <t xml:space="preserve">Gigi/Tiffany </t>
  </si>
  <si>
    <t>New Cavities from RI</t>
  </si>
  <si>
    <t xml:space="preserve">Gigi </t>
  </si>
  <si>
    <t>Tue 11/26/19</t>
  </si>
  <si>
    <t>Wed 4/17/24</t>
  </si>
  <si>
    <t xml:space="preserve">   SNS PPU (7 CM)</t>
  </si>
  <si>
    <t>745 days</t>
  </si>
  <si>
    <t>Thu 11/10/22</t>
  </si>
  <si>
    <t xml:space="preserve">      PPU Cavity Prep and Test</t>
  </si>
  <si>
    <t>478 days</t>
  </si>
  <si>
    <t>Wed 10/13/21</t>
  </si>
  <si>
    <t xml:space="preserve">      PPU Cavity String Assembly</t>
  </si>
  <si>
    <t>326 days</t>
  </si>
  <si>
    <t>Thu 8/13/20</t>
  </si>
  <si>
    <t>Fri 12/3/21</t>
  </si>
  <si>
    <t xml:space="preserve">      PPU Cryomodule Assembly</t>
  </si>
  <si>
    <t>400 days</t>
  </si>
  <si>
    <t>Fri 1/8/21</t>
  </si>
  <si>
    <t>Fri 8/12/22</t>
  </si>
  <si>
    <t xml:space="preserve">      PPU Cryomodule Test</t>
  </si>
  <si>
    <t>298 days</t>
  </si>
  <si>
    <t>Wed 8/11/21</t>
  </si>
  <si>
    <t>Fri 10/21/22</t>
  </si>
  <si>
    <t xml:space="preserve">      PPU Pack and Ship</t>
  </si>
  <si>
    <t>262 days</t>
  </si>
  <si>
    <t>Thu 10/21/21</t>
  </si>
  <si>
    <t xml:space="preserve">   LCLS II HE Assembly (10 CM - JLab)</t>
  </si>
  <si>
    <t>628 days</t>
  </si>
  <si>
    <t>Thu 9/30/21</t>
  </si>
  <si>
    <t xml:space="preserve">      HE Cavity Prep and Test</t>
  </si>
  <si>
    <t>269 days</t>
  </si>
  <si>
    <t>Mon 10/31/22</t>
  </si>
  <si>
    <t xml:space="preserve">      HE Cavity String Assembly</t>
  </si>
  <si>
    <t>386 days</t>
  </si>
  <si>
    <t>Mon 10/25/21</t>
  </si>
  <si>
    <t>Fri 5/19/23</t>
  </si>
  <si>
    <t xml:space="preserve">      HE Cryomodule Assembly</t>
  </si>
  <si>
    <t>504 days</t>
  </si>
  <si>
    <t>Wed 1/5/22</t>
  </si>
  <si>
    <t>Tue 1/16/24</t>
  </si>
  <si>
    <t xml:space="preserve">      HE Cryomodule Test</t>
  </si>
  <si>
    <t>398 days</t>
  </si>
  <si>
    <t>Tue 8/23/22</t>
  </si>
  <si>
    <t>Wed 4/3/24</t>
  </si>
  <si>
    <t xml:space="preserve">      HE Pack and Ship</t>
  </si>
  <si>
    <t>408 days</t>
  </si>
  <si>
    <t>CEBAF Performance Plan Cryomodules (10 C75 + 6 C100R)</t>
  </si>
  <si>
    <t>1270 days</t>
  </si>
  <si>
    <t>Wed 2/14/18</t>
  </si>
  <si>
    <t>Fri 2/17/23</t>
  </si>
  <si>
    <t xml:space="preserve">   Disassembe a C20 (cav for C75-02, rest for C75-03)</t>
  </si>
  <si>
    <t>60 days</t>
  </si>
  <si>
    <t>Tue 5/8/18</t>
  </si>
  <si>
    <t xml:space="preserve">   C75-01 CM Assemble and Test</t>
  </si>
  <si>
    <t>812 days</t>
  </si>
  <si>
    <t>Fri 4/9/21</t>
  </si>
  <si>
    <t xml:space="preserve">      Cavity Procurement</t>
  </si>
  <si>
    <t>324 days</t>
  </si>
  <si>
    <t>Mon 5/13/19</t>
  </si>
  <si>
    <t xml:space="preserve">      Dog Leg Windows</t>
  </si>
  <si>
    <t>116 days</t>
  </si>
  <si>
    <t>Mon 4/8/19</t>
  </si>
  <si>
    <t>Mon 9/16/19</t>
  </si>
  <si>
    <t xml:space="preserve">      Inspections and QA</t>
  </si>
  <si>
    <t>285 days</t>
  </si>
  <si>
    <t>Tue 3/19/19</t>
  </si>
  <si>
    <t xml:space="preserve">      Cavity Pair Qualification</t>
  </si>
  <si>
    <t>99 days</t>
  </si>
  <si>
    <t>Mon 5/4/20</t>
  </si>
  <si>
    <t>Fri 9/18/20</t>
  </si>
  <si>
    <t xml:space="preserve">      Pair Qualification Completed</t>
  </si>
  <si>
    <t xml:space="preserve">      Cryounit Assembly</t>
  </si>
  <si>
    <t>90 days</t>
  </si>
  <si>
    <t>Fri 8/21/20</t>
  </si>
  <si>
    <t xml:space="preserve">      Cryo Unit Assembly Completed</t>
  </si>
  <si>
    <t xml:space="preserve">      Cryomodule Assembly</t>
  </si>
  <si>
    <t>100 days</t>
  </si>
  <si>
    <t>Mon 10/5/20</t>
  </si>
  <si>
    <t>Fri 3/5/21</t>
  </si>
  <si>
    <t xml:space="preserve">      Cryomodule Assembly Completed</t>
  </si>
  <si>
    <t xml:space="preserve">      Acceptance Test</t>
  </si>
  <si>
    <t>25 days</t>
  </si>
  <si>
    <t>Mon 3/8/21</t>
  </si>
  <si>
    <t xml:space="preserve">      Acceptance Test Completed</t>
  </si>
  <si>
    <t xml:space="preserve">   C75-01 Install and Commission </t>
  </si>
  <si>
    <t xml:space="preserve">   C75-01 Turn Over to Accel Ops</t>
  </si>
  <si>
    <t xml:space="preserve">   Disassemble a C20 (for C75-04)</t>
  </si>
  <si>
    <t>Tue 8/3/21</t>
  </si>
  <si>
    <t xml:space="preserve">   P1 Refurbishment</t>
  </si>
  <si>
    <t xml:space="preserve">      Disassembly</t>
  </si>
  <si>
    <t xml:space="preserve">      Crymodule Disassembly Completed</t>
  </si>
  <si>
    <t xml:space="preserve">      Cavity Prep and Test</t>
  </si>
  <si>
    <t xml:space="preserve">      Cavity Prep and Test Completed</t>
  </si>
  <si>
    <t xml:space="preserve">      String Assembly</t>
  </si>
  <si>
    <t xml:space="preserve">      String Assembly Completed</t>
  </si>
  <si>
    <t xml:space="preserve">      Space Frame Assembly</t>
  </si>
  <si>
    <t xml:space="preserve">      Space Frame Assembly Completed</t>
  </si>
  <si>
    <t xml:space="preserve">      Cryomodule Test</t>
  </si>
  <si>
    <t xml:space="preserve">      Cryomodule Test Completed</t>
  </si>
  <si>
    <t xml:space="preserve">   Install and Commission P1</t>
  </si>
  <si>
    <t xml:space="preserve">   P1 Turn Over to Accel Ops</t>
  </si>
  <si>
    <t xml:space="preserve">   C75-02 CM Assemble and Test</t>
  </si>
  <si>
    <t>597 days</t>
  </si>
  <si>
    <t>Fri 3/1/19</t>
  </si>
  <si>
    <t>Wed 6/30/21</t>
  </si>
  <si>
    <t>270 days</t>
  </si>
  <si>
    <t>Mon 8/5/19</t>
  </si>
  <si>
    <t>Fri 8/14/20</t>
  </si>
  <si>
    <t xml:space="preserve">      Cavities Arrived</t>
  </si>
  <si>
    <t>391 days</t>
  </si>
  <si>
    <t>Fri 8/28/20</t>
  </si>
  <si>
    <t xml:space="preserve">      Dog Legs Completed</t>
  </si>
  <si>
    <t>234 days</t>
  </si>
  <si>
    <t>Mon 6/8/20</t>
  </si>
  <si>
    <t>Fri 5/14/21</t>
  </si>
  <si>
    <t>135 days</t>
  </si>
  <si>
    <t>Mon 8/17/20</t>
  </si>
  <si>
    <t xml:space="preserve">      Cavity Pair Qualification Completed</t>
  </si>
  <si>
    <t>Tue 10/27/20</t>
  </si>
  <si>
    <t>Mon 3/29/21</t>
  </si>
  <si>
    <t xml:space="preserve">      Cryounit Assembly Completed</t>
  </si>
  <si>
    <t>Tue 1/5/21</t>
  </si>
  <si>
    <t>Tue 5/25/21</t>
  </si>
  <si>
    <t>26 days</t>
  </si>
  <si>
    <t>Wed 5/26/21</t>
  </si>
  <si>
    <t xml:space="preserve">   C75-02 Install and Commission </t>
  </si>
  <si>
    <t>Fri 11/19/21</t>
  </si>
  <si>
    <t xml:space="preserve">   C75-02 Turn Over to Accel Ops</t>
  </si>
  <si>
    <t xml:space="preserve">   Disassemble a C20 (for C75-05)</t>
  </si>
  <si>
    <t>Mon 11/22/21</t>
  </si>
  <si>
    <t>Mon 2/28/22</t>
  </si>
  <si>
    <t xml:space="preserve">   C75-03 CM Assembly and Test</t>
  </si>
  <si>
    <t>490 days</t>
  </si>
  <si>
    <t>Fri 1/31/20</t>
  </si>
  <si>
    <t>Thu 1/20/22</t>
  </si>
  <si>
    <t>240 days</t>
  </si>
  <si>
    <t>Fri 1/15/21</t>
  </si>
  <si>
    <t>Mon 8/3/20</t>
  </si>
  <si>
    <t>Tue 1/26/21</t>
  </si>
  <si>
    <t>Wed 11/11/20</t>
  </si>
  <si>
    <t>130 days</t>
  </si>
  <si>
    <t>Mon 1/18/21</t>
  </si>
  <si>
    <t>Tue 7/20/21</t>
  </si>
  <si>
    <t>109 days</t>
  </si>
  <si>
    <t>Mon 4/19/21</t>
  </si>
  <si>
    <t>Tue 9/21/21</t>
  </si>
  <si>
    <t>105 days</t>
  </si>
  <si>
    <t>Mon 6/28/21</t>
  </si>
  <si>
    <t>Tue 11/23/21</t>
  </si>
  <si>
    <t xml:space="preserve">   C75-03 Install and Commission</t>
  </si>
  <si>
    <t>Fri 1/21/22</t>
  </si>
  <si>
    <t>Thu 2/17/22</t>
  </si>
  <si>
    <t xml:space="preserve">   C75-03 Turn Over to Accel Ops</t>
  </si>
  <si>
    <t xml:space="preserve">   Disassemble a C20 (for C75-06)</t>
  </si>
  <si>
    <t>Thu 4/14/22</t>
  </si>
  <si>
    <t xml:space="preserve">   C100-09R Refurbishment</t>
  </si>
  <si>
    <t>Mon 11/2/20</t>
  </si>
  <si>
    <t>Thu 1/6/22</t>
  </si>
  <si>
    <t>40 days</t>
  </si>
  <si>
    <t>Mon 1/11/21</t>
  </si>
  <si>
    <t>Tue 6/1/21</t>
  </si>
  <si>
    <t>Mon 6/21/21</t>
  </si>
  <si>
    <t xml:space="preserve">      Spafe Frame Assembly</t>
  </si>
  <si>
    <t>55 days</t>
  </si>
  <si>
    <t>Tue 6/22/21</t>
  </si>
  <si>
    <t>Wed 9/8/21</t>
  </si>
  <si>
    <t>Thu 9/9/21</t>
  </si>
  <si>
    <t>Wed 11/24/21</t>
  </si>
  <si>
    <t>Mon 11/29/21</t>
  </si>
  <si>
    <t xml:space="preserve">   C100-09R Install &amp; Commission </t>
  </si>
  <si>
    <t>Fri 1/7/22</t>
  </si>
  <si>
    <t>Thu 2/3/22</t>
  </si>
  <si>
    <t xml:space="preserve">   C100-09R Turn Over to Accel Ops</t>
  </si>
  <si>
    <t xml:space="preserve">   Pull Next C100</t>
  </si>
  <si>
    <t>10 days</t>
  </si>
  <si>
    <t xml:space="preserve">   C75-04 CM Assembly and Test</t>
  </si>
  <si>
    <t>378 days</t>
  </si>
  <si>
    <t>Wed 1/27/21</t>
  </si>
  <si>
    <t>Mon 8/1/22</t>
  </si>
  <si>
    <t>140 days</t>
  </si>
  <si>
    <t>Mon 3/1/21</t>
  </si>
  <si>
    <t>Wed 9/15/21</t>
  </si>
  <si>
    <t>Fri 7/9/21</t>
  </si>
  <si>
    <t>Thu 5/6/21</t>
  </si>
  <si>
    <t>Mon 4/18/22</t>
  </si>
  <si>
    <t>120 days</t>
  </si>
  <si>
    <t>Thu 9/16/21</t>
  </si>
  <si>
    <t>Thu 3/17/22</t>
  </si>
  <si>
    <t>Thu 11/4/21</t>
  </si>
  <si>
    <t>Wed 4/20/22</t>
  </si>
  <si>
    <t>Thu 1/27/22</t>
  </si>
  <si>
    <t>Thu 6/23/22</t>
  </si>
  <si>
    <t>Fri 6/24/22</t>
  </si>
  <si>
    <t xml:space="preserve">   C75-04 Install and Commission</t>
  </si>
  <si>
    <t>Wed 10/5/22</t>
  </si>
  <si>
    <t>Tue 11/1/22</t>
  </si>
  <si>
    <t xml:space="preserve">   C75-04 Turn Over to Accel Ops</t>
  </si>
  <si>
    <t xml:space="preserve">   Disassemble a C20 (for C75-07)</t>
  </si>
  <si>
    <t>Wed 11/2/22</t>
  </si>
  <si>
    <t>Tue 2/7/23</t>
  </si>
  <si>
    <t xml:space="preserve">   C75-05 CM Assembly and Test</t>
  </si>
  <si>
    <t>456 days</t>
  </si>
  <si>
    <t>Wed 4/14/21</t>
  </si>
  <si>
    <t>196 days</t>
  </si>
  <si>
    <t>Tue 2/1/22</t>
  </si>
  <si>
    <t>Tue 11/16/21</t>
  </si>
  <si>
    <t>Wed 5/11/22</t>
  </si>
  <si>
    <t xml:space="preserve">      Dgog Legs Completed</t>
  </si>
  <si>
    <t>Thu 3/10/22</t>
  </si>
  <si>
    <t>Wed 2/2/22</t>
  </si>
  <si>
    <t>Thu 7/21/22</t>
  </si>
  <si>
    <t xml:space="preserve">      Cavity Pair Qualificaiton Completed</t>
  </si>
  <si>
    <t>Wed 3/23/22</t>
  </si>
  <si>
    <t>Thu 8/18/22</t>
  </si>
  <si>
    <t>Wed 5/25/22</t>
  </si>
  <si>
    <t>Fri 10/14/22</t>
  </si>
  <si>
    <t>Mon 10/24/22</t>
  </si>
  <si>
    <t>Wed 11/30/22</t>
  </si>
  <si>
    <t xml:space="preserve">   C75-05 Install and Commission</t>
  </si>
  <si>
    <t>Thu 12/1/22</t>
  </si>
  <si>
    <t>Mon 1/9/23</t>
  </si>
  <si>
    <t xml:space="preserve">   C75-05 Turn Over to Accel Ops</t>
  </si>
  <si>
    <t xml:space="preserve">   Disassemble a C20 (for C75-08)</t>
  </si>
  <si>
    <t>Mon 2/13/23</t>
  </si>
  <si>
    <t xml:space="preserve">   C100-XR1 CM Assembly and Test</t>
  </si>
  <si>
    <t>225 days</t>
  </si>
  <si>
    <t>Thu 12/8/22</t>
  </si>
  <si>
    <t xml:space="preserve">      Cryomodule Disassembly Completed</t>
  </si>
  <si>
    <t>Fri 3/18/22</t>
  </si>
  <si>
    <t>Thu 5/19/22</t>
  </si>
  <si>
    <t>Fri 5/20/22</t>
  </si>
  <si>
    <t>Fri 6/10/22</t>
  </si>
  <si>
    <t>Mon 6/13/22</t>
  </si>
  <si>
    <t>Mon 8/29/22</t>
  </si>
  <si>
    <t>Tue 8/30/22</t>
  </si>
  <si>
    <t>Tue 11/8/22</t>
  </si>
  <si>
    <t>Wed 11/9/22</t>
  </si>
  <si>
    <t xml:space="preserve">   C100-XR1 Install and Commission</t>
  </si>
  <si>
    <t>Fri 12/9/22</t>
  </si>
  <si>
    <t>Tue 1/24/23</t>
  </si>
  <si>
    <t xml:space="preserve">   C100-XR1 Turn Over to Accel Ops</t>
  </si>
  <si>
    <t xml:space="preserve">   Disassemble C100-XX</t>
  </si>
  <si>
    <t>Tue 2/14/23</t>
  </si>
  <si>
    <t xml:space="preserve">   C100-XR2 CM Assembly and Test</t>
  </si>
  <si>
    <t>Fri 11/18/22</t>
  </si>
  <si>
    <t>Tue 3/1/22</t>
  </si>
  <si>
    <t xml:space="preserve">      Disassembly Completed</t>
  </si>
  <si>
    <t>Wed 3/2/22</t>
  </si>
  <si>
    <t>Tue 5/3/22</t>
  </si>
  <si>
    <t>Wed 5/4/22</t>
  </si>
  <si>
    <t>Tue 5/24/22</t>
  </si>
  <si>
    <t>Thu 8/11/22</t>
  </si>
  <si>
    <t xml:space="preserve">   C100-XR2 Install and Commission</t>
  </si>
  <si>
    <t>Mon 11/21/22</t>
  </si>
  <si>
    <t>Fri 1/6/23</t>
  </si>
  <si>
    <t xml:space="preserve">   C100-XR2 Turn Over to Accel Ops</t>
  </si>
  <si>
    <t>Fri 1/27/23</t>
  </si>
  <si>
    <t>Planned Duration (Man-Hrs)</t>
  </si>
  <si>
    <t xml:space="preserve">Complete or Qualified </t>
  </si>
  <si>
    <t>JL009</t>
  </si>
  <si>
    <t>HyeKyoung Park</t>
  </si>
  <si>
    <t>LCLSII HOM BLA incoming inspection, testing and storage</t>
  </si>
  <si>
    <t>L2PRD-CAV-INSP-BLA</t>
  </si>
  <si>
    <t>LCLS-II Cryomodule</t>
  </si>
  <si>
    <t xml:space="preserve">Ed Daly </t>
  </si>
  <si>
    <t>AUP</t>
  </si>
  <si>
    <t>HK Park</t>
  </si>
  <si>
    <t>C100R</t>
  </si>
  <si>
    <t xml:space="preserve">HK Park </t>
  </si>
  <si>
    <t>Cavity HOM Feedthru Receiving Inspection</t>
  </si>
  <si>
    <t>C100R-CAV-INSP-HMFT</t>
  </si>
  <si>
    <t xml:space="preserve">Complete </t>
  </si>
  <si>
    <t>C75 Cavity Optical Inspection</t>
  </si>
  <si>
    <t>C75-CAV-INSP-OPTK</t>
  </si>
  <si>
    <t xml:space="preserve">C75 Cavity Flange Component inspection </t>
  </si>
  <si>
    <t>C75-INSP-FLG-COMP</t>
  </si>
  <si>
    <t>Cebaf Cryomodule Dogleg Assembly Inspection</t>
  </si>
  <si>
    <t>C75-CPR-INSP-DGLG</t>
  </si>
  <si>
    <t>Dogleg Waveguide Cavity Flange Inspection</t>
  </si>
  <si>
    <t>C75-CPR-INSP-DLCF</t>
  </si>
  <si>
    <t>Dogleg Waveguide Window Flange Inspection</t>
  </si>
  <si>
    <t>C75-CPR-INSP-DLWF</t>
  </si>
  <si>
    <t>Dogleg Window Waveguide Section</t>
  </si>
  <si>
    <t>C75-CPR-INSP-DLWS</t>
  </si>
  <si>
    <t>Cryomodule End Dish and Bellows Assembly Dimensional Inspection</t>
  </si>
  <si>
    <t>C75-CPR-INSP-ENDD</t>
  </si>
  <si>
    <t>HOM Elbow Assembly Dimensional Inspection</t>
  </si>
  <si>
    <t>C75-CPR-INSP-HOME</t>
  </si>
  <si>
    <t>HOM Load Assembly Inspection</t>
  </si>
  <si>
    <t>C75-CPR-INSP-HOML</t>
  </si>
  <si>
    <t>Inner Adapter Dimensional Inspection</t>
  </si>
  <si>
    <t>C75-CPR-INSP-INAD</t>
  </si>
  <si>
    <t>Cryomodule Dogleg Window Ceramic Inspection</t>
  </si>
  <si>
    <t>C75-CPR-INSP-WNCR</t>
  </si>
  <si>
    <t>Cryomodule Dogleg Window Eyelet Inspection</t>
  </si>
  <si>
    <t>C75-CPR-INSP-WNEY</t>
  </si>
  <si>
    <t>5-Cell Cavity Dimensional Inspection</t>
  </si>
  <si>
    <t>C75-CAV-INSP</t>
  </si>
  <si>
    <t>C75 Cavity Pair Inspection</t>
  </si>
  <si>
    <t>C75-CPR-INSP</t>
  </si>
  <si>
    <t>Waveguide Extension Inspection</t>
  </si>
  <si>
    <t>C75-CU-INSP-WGDX</t>
  </si>
  <si>
    <t>Warm Window Assembly Dimensional Inspection</t>
  </si>
  <si>
    <t>C75-CU-INSP-WIN</t>
  </si>
  <si>
    <t>Warm Window Inspection</t>
  </si>
  <si>
    <t>C75-CU-INSP-WINW</t>
  </si>
  <si>
    <t>Inspection of C75 Cryomodule Cavity Magnetic Shield Assembly</t>
  </si>
  <si>
    <t>C75-CM-INSP-CMAG</t>
  </si>
  <si>
    <t>Gary Cheng</t>
  </si>
  <si>
    <t>Jiquan Guo</t>
  </si>
  <si>
    <t xml:space="preserve">Scott Williams </t>
  </si>
  <si>
    <t>Gigi Ciovati</t>
  </si>
  <si>
    <t>Mitchell/Macha</t>
  </si>
  <si>
    <t>Blue Crab Scheduled to start 14Oct2020-28Oct2020</t>
  </si>
  <si>
    <t xml:space="preserve">Will be needed for the next C75 (not urgent) </t>
  </si>
  <si>
    <t>03Oct2020- For Dog Legs , 10 delvered to CMM, when done go to EBW</t>
  </si>
  <si>
    <t>Part No.</t>
  </si>
  <si>
    <t>Qty  delivered to JLAB  Sep2020</t>
  </si>
  <si>
    <t xml:space="preserve">03Oct2020, all Tuner parts rec'd in July- Qty &amp; need date ?? </t>
  </si>
  <si>
    <t>Space frame expected 9/25 (LATE)</t>
  </si>
  <si>
    <t>Cav. Vessel expected  15Dec 2020</t>
  </si>
  <si>
    <t xml:space="preserve">End cans expected November 2020 </t>
  </si>
  <si>
    <t>Delivery expected 3rd week of October 2020</t>
  </si>
  <si>
    <t>104211800-M8U-8200-A001</t>
  </si>
  <si>
    <t>First Article  (Man Hrs)</t>
  </si>
  <si>
    <t>104211700-M8U-8200-A020</t>
  </si>
  <si>
    <t>HELIUM VESSEL - SHELL WELDMENT</t>
  </si>
  <si>
    <t>104211700-M8U-8200-A023</t>
  </si>
  <si>
    <t>FPC END HEAD WELDMENT</t>
  </si>
  <si>
    <t>104211700-M8U-8200-A025</t>
  </si>
  <si>
    <t>PROBE END HEAD WELDMENT</t>
  </si>
  <si>
    <t>Part Name</t>
  </si>
  <si>
    <t>104210300-M8U-8200-A103</t>
  </si>
  <si>
    <t>SUPPLY WARM - COLD BEAMPIPE WELDMENT</t>
  </si>
  <si>
    <t>104210300-M8U-8200-A205</t>
  </si>
  <si>
    <t>RETURN WARM - COLD BEAMPIPE WELDMENT</t>
  </si>
  <si>
    <t>104211500-M8U-8200-A029</t>
  </si>
  <si>
    <t>BELLOWS ASSEMBLY</t>
  </si>
  <si>
    <t xml:space="preserve">2  delivered 07Oct2020, traveler in process </t>
  </si>
  <si>
    <t>104211400-M8U-8200-A001</t>
  </si>
  <si>
    <t>SNS TUNER FRAME ASSEMBLY KIT</t>
  </si>
  <si>
    <t>104211500-M8U-8200-A026</t>
  </si>
  <si>
    <t>SNS-PPU CAVITY STRING CON BELLOWS 3.50 ID X 7.91</t>
  </si>
  <si>
    <t>104211000-M8U-8200-A001</t>
  </si>
  <si>
    <t>OUTER MAGNETIC SHIELD ASSY</t>
  </si>
  <si>
    <t>104211200-M8U-8200-A001</t>
  </si>
  <si>
    <t>INNER MAGNETIC SHIELD ASSY</t>
  </si>
  <si>
    <t>SNS PPU CM FPC TOPHATS</t>
  </si>
  <si>
    <t>CAVITY ASSEMBLY</t>
  </si>
  <si>
    <t>HDC-014-100-2A SP</t>
  </si>
  <si>
    <t>HARMONIC DRIVE</t>
  </si>
  <si>
    <t xml:space="preserve">Traveler Name </t>
  </si>
  <si>
    <t>Priority -1</t>
  </si>
  <si>
    <t>Priority - Lower than P1, C75, SNS, L2 and HE</t>
  </si>
  <si>
    <t>P1-INSP-GVWG</t>
  </si>
  <si>
    <t>P1-INSP-WGD</t>
  </si>
  <si>
    <r>
      <t xml:space="preserve">Traveler Names/Availablity
</t>
    </r>
    <r>
      <rPr>
        <b/>
        <sz val="11"/>
        <color rgb="FF00B050"/>
        <rFont val="Calibri"/>
        <family val="2"/>
        <scheme val="minor"/>
      </rPr>
      <t xml:space="preserve"> G= available,</t>
    </r>
    <r>
      <rPr>
        <b/>
        <sz val="11"/>
        <color theme="1"/>
        <rFont val="Calibri"/>
        <family val="2"/>
        <scheme val="minor"/>
      </rPr>
      <t xml:space="preserve">
</t>
    </r>
    <r>
      <rPr>
        <b/>
        <sz val="11"/>
        <color rgb="FFFF0000"/>
        <rFont val="Calibri"/>
        <family val="2"/>
        <scheme val="minor"/>
      </rPr>
      <t xml:space="preserve"> Y/B/P = not available</t>
    </r>
    <r>
      <rPr>
        <b/>
        <sz val="11"/>
        <color theme="1"/>
        <rFont val="Calibri"/>
        <family val="2"/>
        <scheme val="minor"/>
      </rPr>
      <t xml:space="preserve">
as of 06Oct2020</t>
    </r>
  </si>
  <si>
    <t xml:space="preserve">C75 Cavity </t>
  </si>
  <si>
    <t xml:space="preserve">Space Frame &amp; Thermal Shield </t>
  </si>
  <si>
    <t xml:space="preserve">Cavity String PPU Bellows </t>
  </si>
  <si>
    <t xml:space="preserve"> Cryomodule Tuner Mechanical &amp; Visual Inspections</t>
  </si>
  <si>
    <t xml:space="preserve">JLEIC </t>
  </si>
  <si>
    <t xml:space="preserve">JLEIC Crab Cavity Parts </t>
  </si>
  <si>
    <t>R&amp;D Work , see email (no Traveler needed)</t>
  </si>
  <si>
    <t xml:space="preserve">HyeKyoung Park </t>
  </si>
  <si>
    <t xml:space="preserve">components for JLEIC Crab Cavities </t>
  </si>
  <si>
    <t xml:space="preserve">complete </t>
  </si>
  <si>
    <t>Helium Vessel Weldment Assembly Inspection</t>
  </si>
  <si>
    <t>P1-INSP-HELV</t>
  </si>
  <si>
    <t>-Ion pump support tooling</t>
  </si>
  <si>
    <t>-Surge tank piping</t>
  </si>
  <si>
    <t>-Corrugated hose assy</t>
  </si>
  <si>
    <t>-Button cover plate A</t>
  </si>
  <si>
    <t>-Button cover plate B</t>
  </si>
  <si>
    <t>-Harmonic drive</t>
  </si>
  <si>
    <t>-6 inch gate valve</t>
  </si>
  <si>
    <t xml:space="preserve">08Oct2020:  10 of 30 rec'd  per KW , traveler to be updated with sampling plan (1:5) , or if we don’t get update add Katherines email to all SNs not inspected </t>
  </si>
  <si>
    <t xml:space="preserve">same as HE Vessel </t>
  </si>
  <si>
    <t xml:space="preserve">Planned Start Date </t>
  </si>
  <si>
    <t xml:space="preserve">Anticpated delivery date first lot </t>
  </si>
  <si>
    <t>Actual Delivery date first lot</t>
  </si>
  <si>
    <t>The following parts appear in PRIMeS indication "HOLD INSPECTION PENDING" , however are not normally inspected (no traveler or mechanical inspection)</t>
  </si>
  <si>
    <t xml:space="preserve">For SNSPPU </t>
  </si>
  <si>
    <t>complete</t>
  </si>
  <si>
    <t>JL0070606</t>
  </si>
  <si>
    <t>C100 REPLACEMENT HOM FEED THRU</t>
  </si>
  <si>
    <t xml:space="preserve">PPU-001 to 008 need to be reworked tuner attachment then rechecked </t>
  </si>
  <si>
    <t>medium</t>
  </si>
  <si>
    <t>09Oct2020 delivered to CMM - full inspection (first parts in this lot)</t>
  </si>
  <si>
    <t xml:space="preserve">Uttar Pudasaini </t>
  </si>
  <si>
    <t xml:space="preserve">Rimmer/Reece </t>
  </si>
  <si>
    <t>ARDNB3</t>
  </si>
  <si>
    <t>GMM-B9433A</t>
  </si>
  <si>
    <t>JL0059982-RevA,  JL0031321 - RevE</t>
  </si>
  <si>
    <t>SRFR&amp;D</t>
  </si>
  <si>
    <t>IA-012 straight beamline with all cells parallel (no tuning required)</t>
  </si>
  <si>
    <t>IA-012</t>
  </si>
  <si>
    <t>Coupler (pairs)</t>
  </si>
  <si>
    <t>Huque</t>
  </si>
  <si>
    <t>FPC Waveguide Incoming Inspection</t>
  </si>
  <si>
    <t>Helium Vessel Inspection</t>
  </si>
  <si>
    <t>Hogan</t>
  </si>
  <si>
    <t xml:space="preserve">Cavity RF Inspection </t>
  </si>
  <si>
    <t>Receiving Inspection CM Magnetic Shield Assembly</t>
  </si>
  <si>
    <t xml:space="preserve">Receiving Inspection CM Rod Invar 2-Phase Long </t>
  </si>
  <si>
    <t>L2PRD-INSP-IROD2L</t>
  </si>
  <si>
    <t>Receiving Inspection CM Rod Invar 2-Phase</t>
  </si>
  <si>
    <t>L2PRD-INSP-IROD2P</t>
  </si>
  <si>
    <t>Receiving Inspection CM Assembly, JT Cryogenic Valve</t>
  </si>
  <si>
    <t>L2PRD-INSP-JTV</t>
  </si>
  <si>
    <t>Receiving Inspection CM Assembly, JT Valve Tube Kit</t>
  </si>
  <si>
    <t>L2PRD-INSP-JTVTK</t>
  </si>
  <si>
    <t>Receiving Inspection CM Assembly, Liquid He Level-DS</t>
  </si>
  <si>
    <t>L2PRD-INSP-LLDS</t>
  </si>
  <si>
    <t xml:space="preserve">Receiving Inspection of CM Weldment Line Liquid Level DS </t>
  </si>
  <si>
    <t>L2PRD-INSP-LLNDS</t>
  </si>
  <si>
    <t xml:space="preserve">Receiving Inspection CM Weldment Line Liquid Level US </t>
  </si>
  <si>
    <t>L2PRD-INSP-LLNUS</t>
  </si>
  <si>
    <t>Receiving Inspection CM Assembly, Liquid He Level-US</t>
  </si>
  <si>
    <t>L2PRD-INSP-LLUS</t>
  </si>
  <si>
    <t>Upper Cold Mass Inspection</t>
  </si>
  <si>
    <t>Receiving Inspection CM Vacuum Vessel</t>
  </si>
  <si>
    <t>No longer required at this time, removed from CMM room by HK Park 13Oct2020</t>
  </si>
  <si>
    <t>C75-CPR-INSP-DLWS (Scott)Traveler rev approved by Aaron on 15Oct2020</t>
  </si>
  <si>
    <t>08Oct2020 returned to CMM from Inventory w/SN ,insp first4 only (per Scott use xxxxx- 87 thru 102 )</t>
  </si>
  <si>
    <t>Ceramic D40d14</t>
  </si>
  <si>
    <t>AUP-INSP-CMN-DSCCRM</t>
  </si>
  <si>
    <t>LHCACFHC0206</t>
  </si>
  <si>
    <t>HOM Niobium Hook</t>
  </si>
  <si>
    <t>AUP-INSP-DAMP-HOOK</t>
  </si>
  <si>
    <t>JL0086021</t>
  </si>
  <si>
    <t>H-HOM Inner Tube</t>
  </si>
  <si>
    <t>JL0086026</t>
  </si>
  <si>
    <t>Niobium Can Lid Final Machining</t>
  </si>
  <si>
    <t>AUP-INSP-DAMP-LDMCH</t>
  </si>
  <si>
    <t>JL0088326</t>
  </si>
  <si>
    <t>Niobium Can Lid</t>
  </si>
  <si>
    <t>JL0086010</t>
  </si>
  <si>
    <t>HOM Tee</t>
  </si>
  <si>
    <t>AUP-INSP-DAMP-TEE</t>
  </si>
  <si>
    <t>JL0083868</t>
  </si>
  <si>
    <t>Feedthrough Cable Connector</t>
  </si>
  <si>
    <t>JL0090343</t>
  </si>
  <si>
    <t>after P1/C75</t>
  </si>
  <si>
    <t>Lakshmi Latitha</t>
  </si>
  <si>
    <t xml:space="preserve">Beam Position Monitor (BPM)                                                                         </t>
  </si>
  <si>
    <t xml:space="preserve">Peter Owen </t>
  </si>
  <si>
    <t>C75-CPR-INSP-DLWS-R2</t>
  </si>
  <si>
    <t xml:space="preserve">PPU- Cavity </t>
  </si>
  <si>
    <t>#1</t>
  </si>
  <si>
    <t>#2</t>
  </si>
  <si>
    <t>#4</t>
  </si>
  <si>
    <t>#5</t>
  </si>
  <si>
    <t xml:space="preserve">Traveler </t>
  </si>
  <si>
    <t>SOTR</t>
  </si>
  <si>
    <t xml:space="preserve">Charge </t>
  </si>
  <si>
    <t>Part No</t>
  </si>
  <si>
    <t>#3</t>
  </si>
  <si>
    <t>Traveler (G= available in Pansophy)</t>
  </si>
  <si>
    <t>Qty</t>
  </si>
  <si>
    <t>?</t>
  </si>
  <si>
    <t>L2HE-INSP-FPFT</t>
  </si>
  <si>
    <t>GMM-9434A</t>
  </si>
  <si>
    <t>H-HOM Feedthrough Brazing Assembly</t>
  </si>
  <si>
    <t>AUP-ASSY-HHOMFT-BRZAS</t>
  </si>
  <si>
    <t>JL0089751</t>
  </si>
  <si>
    <t>H-HOM Feedthrough Assembly</t>
  </si>
  <si>
    <t>AUP-ASSY-HHOMFT-HFTASY</t>
  </si>
  <si>
    <t>JL0093243</t>
  </si>
  <si>
    <t xml:space="preserve">Field Antenna 25ohm </t>
  </si>
  <si>
    <t>AUP-ASSY-FANT-FAASY</t>
  </si>
  <si>
    <t>JL0090340</t>
  </si>
  <si>
    <t>Travelers only where "CMM" is required</t>
  </si>
  <si>
    <t>V-HOM Couple 25ohm</t>
  </si>
  <si>
    <t>AUP-ASSY-VHOM-VCASSY</t>
  </si>
  <si>
    <t>JL0089940</t>
  </si>
  <si>
    <t>Niobium Lid Brazing Assembly</t>
  </si>
  <si>
    <t>AUP-ASSY-DAMP-NLASSY</t>
  </si>
  <si>
    <t>JL0088238</t>
  </si>
  <si>
    <t>Niobium Can Lid Machining Assembly</t>
  </si>
  <si>
    <t>AUP-ASSY-DAMP-CLASSY</t>
  </si>
  <si>
    <t>JL0088600</t>
  </si>
  <si>
    <t>DN100 Braze Assembly</t>
  </si>
  <si>
    <t>AUP-ASSY-DAMP-FLGWLD</t>
  </si>
  <si>
    <t>JL0088274</t>
  </si>
  <si>
    <t>DN100 Machining</t>
  </si>
  <si>
    <t>AUP-ASSY-DAMP-FLMCH</t>
  </si>
  <si>
    <t>JL0088272</t>
  </si>
  <si>
    <t>Hook and Tee Weldment</t>
  </si>
  <si>
    <t>AUP-ASSY-DAMP-HKTEE</t>
  </si>
  <si>
    <t>JL0088266</t>
  </si>
  <si>
    <t>Inner Can Assembly</t>
  </si>
  <si>
    <t>AUP-ASSY-DAMP-INCAN</t>
  </si>
  <si>
    <t>JL0088602</t>
  </si>
  <si>
    <t>Outer Tube Assembly</t>
  </si>
  <si>
    <t>AUP-ASSY-DAMP-TBASSY</t>
  </si>
  <si>
    <t>JL0088268</t>
  </si>
  <si>
    <t>AUP RFD H-HOM Damper</t>
  </si>
  <si>
    <t>AUP-ASSY-DAMP-FASSY</t>
  </si>
  <si>
    <t>JL0086007</t>
  </si>
  <si>
    <t>Flange Brazing Assembly</t>
  </si>
  <si>
    <t>JL0092614</t>
  </si>
  <si>
    <t>Feedthrough 25ohm Brazing Assembly</t>
  </si>
  <si>
    <t>AUP-ASSY-CMN-BRZAS</t>
  </si>
  <si>
    <t>JL0090121</t>
  </si>
  <si>
    <t>H-HOM Feedthrough</t>
  </si>
  <si>
    <t>NOT IN</t>
  </si>
  <si>
    <t>H-HOM Field Antenna</t>
  </si>
  <si>
    <t>V-HOM Coupler</t>
  </si>
  <si>
    <t>H-HOM Damper</t>
  </si>
  <si>
    <t>Common Travelers</t>
  </si>
  <si>
    <t>IN (13Oct2020)</t>
  </si>
  <si>
    <t>Sub Assembly</t>
  </si>
  <si>
    <t>Mathew Weaks</t>
  </si>
  <si>
    <t>Cavity</t>
  </si>
  <si>
    <t>Cavity Preparation</t>
  </si>
  <si>
    <t>Component Prepreation</t>
  </si>
  <si>
    <t>Component Preparation</t>
  </si>
  <si>
    <t>WCA or Sub Assembly</t>
  </si>
  <si>
    <t>Cryomodule</t>
  </si>
  <si>
    <t>Bob Rimmer/Charlie Reece</t>
  </si>
  <si>
    <t>L2CP17</t>
  </si>
  <si>
    <t>AUPHM2</t>
  </si>
  <si>
    <t xml:space="preserve">Cryomodule </t>
  </si>
  <si>
    <t>Spares - to go into inventory for next C100R per HK Park PO # is 19-D0236-0</t>
  </si>
  <si>
    <t xml:space="preserve">22Oct2020 Mike Dickey - L2HE HMFT &amp; FPFTs  awaiting SOTR Serialization </t>
  </si>
  <si>
    <t>at JLAB</t>
  </si>
  <si>
    <t>Tophat Bellow Inspection</t>
  </si>
  <si>
    <t>SNSPPU-CM-INSP-TPHTB</t>
  </si>
  <si>
    <t>104110000-A262-1</t>
  </si>
  <si>
    <t>104211600-A051</t>
  </si>
  <si>
    <t>L2HE-INSP-HMFT</t>
  </si>
  <si>
    <t xml:space="preserve">Priority within Project </t>
  </si>
  <si>
    <t xml:space="preserve">Date when Parts &amp; Traveler in CMM </t>
  </si>
  <si>
    <t xml:space="preserve">Priority Total  Project </t>
  </si>
  <si>
    <t>Days waiting to start</t>
  </si>
  <si>
    <t>Per Matt - Top Hat Bellows are higher prioirty than top hats The Tophat Bellows (104211600-A051) were inventoried 8/6/2020, there are 30 of them.</t>
  </si>
  <si>
    <t>P1-INSR</t>
  </si>
  <si>
    <t xml:space="preserve">Serial numbers from Supplier now reauired so CPI has material tracability (first 4 bellows won't have tracability - contact Mod was too late ) Prioirty is Cold Bellows (beam line) - </t>
  </si>
  <si>
    <t xml:space="preserve">Ready to Inspect </t>
  </si>
  <si>
    <t>Priority Project (vs. CEBAF)</t>
  </si>
  <si>
    <t>Park</t>
  </si>
  <si>
    <t>Cavity Field Probe Feedthru Receiving Inspection</t>
  </si>
  <si>
    <t>L2HE-INSP-VV</t>
  </si>
  <si>
    <t>L2HE-INSP-UCM</t>
  </si>
  <si>
    <t>L2HE-INSP-PEC2P</t>
  </si>
  <si>
    <t>Receiving Inspection CM Weldment 2-Phase Pipe End Cap</t>
  </si>
  <si>
    <t>L2HE-INSP-MCCLA</t>
  </si>
  <si>
    <t>LCLS-II Cryomodule MC Coupling Line Assembly Inspection</t>
  </si>
  <si>
    <t>L2HE-INSP-LLUS</t>
  </si>
  <si>
    <t>L2HE-INSP-LLNUS</t>
  </si>
  <si>
    <t>L2HE-INSP-LLNDS</t>
  </si>
  <si>
    <t>L2HE-INSP-LLDS</t>
  </si>
  <si>
    <t>L2HE-INSP-JTVTK</t>
  </si>
  <si>
    <t>L2HE-INSP-JTV</t>
  </si>
  <si>
    <t>L2HE-INSP-IROD2P</t>
  </si>
  <si>
    <t>L2HE-INSP-IROD2L</t>
  </si>
  <si>
    <t>L2HE-INSP-IMAG</t>
  </si>
  <si>
    <t>L2HE-INSP-FPCW</t>
  </si>
  <si>
    <t>Warm FPC Inspection</t>
  </si>
  <si>
    <t>L2HE-INSP-CDV</t>
  </si>
  <si>
    <t>Cryomodule Cool Down Cryogenic Valve (CDV)</t>
  </si>
  <si>
    <t>L2HE-INSP-BP2PH</t>
  </si>
  <si>
    <t>Bellows 2-Phase Pipe</t>
  </si>
  <si>
    <t>L2HE-MAG-QUAD</t>
  </si>
  <si>
    <t>L2HE-INSP-TUNPZ</t>
  </si>
  <si>
    <t>Tuner Piezo Actuatir Assembly Inspection</t>
  </si>
  <si>
    <t>L2HE-INSP-TUNMT</t>
  </si>
  <si>
    <t>End Lever Tuner Moto</t>
  </si>
  <si>
    <t>L2HE-INSP-TUNMC</t>
  </si>
  <si>
    <t>End Lever Tuner Mechanical Frame Inspection</t>
  </si>
  <si>
    <t>L2HE-INSP-CFL</t>
  </si>
  <si>
    <t>300K Current Leads CF Flange Inspection</t>
  </si>
  <si>
    <t>Marchlik</t>
  </si>
  <si>
    <t>L2HE-INSP-BLXU</t>
  </si>
  <si>
    <t>String Beam Line Extension Upstream</t>
  </si>
  <si>
    <t>L2HE-INSP-BLXD</t>
  </si>
  <si>
    <t>String Beam Line Extension Downstream</t>
  </si>
  <si>
    <t>L2HE-INSP-BLBU</t>
  </si>
  <si>
    <t>Cavity String Weldment Upstream Bellows</t>
  </si>
  <si>
    <t>L2HE-INSP-BLBS</t>
  </si>
  <si>
    <t xml:space="preserve">Cavity Beam Line Bellows Short </t>
  </si>
  <si>
    <t>L2HE-INSP-BLBP</t>
  </si>
  <si>
    <t>Cavity Beam Line Bellows PRCM</t>
  </si>
  <si>
    <t>L2HE-INSP-FPCWG</t>
  </si>
  <si>
    <t>L2HE-INSP-FPC</t>
  </si>
  <si>
    <t>Inspection</t>
  </si>
  <si>
    <t>L2HE-TUNE-CAV-RFIN</t>
  </si>
  <si>
    <t>L2HE-INSP-CAV</t>
  </si>
  <si>
    <t xml:space="preserve">Inspection </t>
  </si>
  <si>
    <t>Quadrapole Magnet SPQA002 Inspection</t>
  </si>
  <si>
    <t>no inspection ?</t>
  </si>
  <si>
    <t xml:space="preserve">String Assembly </t>
  </si>
  <si>
    <t xml:space="preserve">String ASSY Wk of Nov16th  </t>
  </si>
  <si>
    <t>High</t>
  </si>
  <si>
    <t>AUP-ASSY-CMN-FLBRZ-R1</t>
  </si>
  <si>
    <t>AUP-PREP-DAMP-ITUBE-R1</t>
  </si>
  <si>
    <t>AUP-PREP-DAMP-NCLID-R1</t>
  </si>
  <si>
    <t>AUP-PREP-FANT-CNCTR-R1</t>
  </si>
  <si>
    <t>need Jan/01</t>
  </si>
  <si>
    <t>HEBEL1</t>
  </si>
  <si>
    <t xml:space="preserve">Wilson </t>
  </si>
  <si>
    <t xml:space="preserve">SAMPLE Bellows </t>
  </si>
  <si>
    <t xml:space="preserve">no traveler </t>
  </si>
  <si>
    <t>HE</t>
  </si>
  <si>
    <t xml:space="preserve">No traveler to be used, per K. Macha will use M Drive /CMM for QA data </t>
  </si>
  <si>
    <t xml:space="preserve">SRFR&amp;D -  Crymod Assy-Nb3Sn QCM (Reilly/ Macha/Grigory) </t>
  </si>
  <si>
    <t>SNSPPU-INSP-BLBP</t>
  </si>
  <si>
    <t>SNSPPU-INSP-SUBP</t>
  </si>
  <si>
    <t>SNSPPU-INSP-RTBP</t>
  </si>
  <si>
    <t>HECINT</t>
  </si>
  <si>
    <t>??</t>
  </si>
  <si>
    <t>HECFT2</t>
  </si>
  <si>
    <t>HEBEL2</t>
  </si>
  <si>
    <t>HEMAG2</t>
  </si>
  <si>
    <t>HEBPM2</t>
  </si>
  <si>
    <t>HETUN2</t>
  </si>
  <si>
    <t>Ready to Inspect Filter (TBD)</t>
  </si>
  <si>
    <t>each cavity string has three beamline bellows, one return warm to cold bellows, and one supply warm to cold bellows.</t>
  </si>
  <si>
    <t>Beamline Bellows Visual Inspection (3 per string)</t>
  </si>
  <si>
    <t>Supply Warm to Cold Bellows Visual Inspection (1 per string)</t>
  </si>
  <si>
    <t>Return Warm to Cold Bellows Visual Inspection (1 per string)</t>
  </si>
  <si>
    <t>Helium Outlet Bellows and Con Bellows Weld Inspection</t>
  </si>
  <si>
    <t>SNSPPU-CWI-HOBCB</t>
  </si>
  <si>
    <t xml:space="preserve">Cold Mass </t>
  </si>
  <si>
    <t>7 Kits + spares (each has 3 components A026 (1 pc) and A017 (2Pc)</t>
  </si>
  <si>
    <t>104211500-M8U-8200-017 (2pc)
104211500-MBU-8200-A026 (1Pc)</t>
  </si>
  <si>
    <t>Disassy-Nb3Sn QCM</t>
  </si>
  <si>
    <t>CavProc&amp;Assy-Nb3Sn QCM</t>
  </si>
  <si>
    <t>Crymod Assy-Nb3Sn QCM</t>
  </si>
  <si>
    <t>Nb3Sn QCM QA/Insp&amp;CMM/WCD</t>
  </si>
  <si>
    <t>CMTF-Test Nb3Sn QCM</t>
  </si>
  <si>
    <t>Install&amp;Comm-Nb3Sn QCM</t>
  </si>
  <si>
    <t>o   5C75-RI-nbsn1/nbsn2</t>
  </si>
  <si>
    <t>1 &amp; 2</t>
  </si>
  <si>
    <t>NB3SND</t>
  </si>
  <si>
    <t>NB3SNP</t>
  </si>
  <si>
    <t>NB3SNA</t>
  </si>
  <si>
    <t>NB3SNQ</t>
  </si>
  <si>
    <t>NB3SNT</t>
  </si>
  <si>
    <t>NB3SNC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</si>
</sst>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
    <numFmt numFmtId="165" formatCode="[$-409]d\-mmm\-yyyy;@"/>
  </numFmts>
  <fonts count="55" x14ac:knownFonts="1">
    <font>
      <sz val="11"/>
      <color theme="1"/>
      <name val="Calibri"/>
      <family val="2"/>
      <scheme val="minor"/>
    </font>
    <font>
      <sz val="11"/>
      <color rgb="FF000000"/>
      <name val="Calibri"/>
      <family val="2"/>
      <scheme val="minor"/>
    </font>
    <font>
      <strike/>
      <sz val="11"/>
      <color rgb="FF000000"/>
      <name val="Calibri"/>
      <family val="2"/>
      <scheme val="minor"/>
    </font>
    <font>
      <strike/>
      <sz val="11"/>
      <color theme="1"/>
      <name val="Calibri"/>
      <family val="2"/>
      <scheme val="minor"/>
    </font>
    <font>
      <sz val="11"/>
      <color rgb="FF00B05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1"/>
      <name val="Calibri"/>
      <family val="2"/>
    </font>
    <font>
      <sz val="11"/>
      <name val="Calibri"/>
      <family val="2"/>
      <scheme val="minor"/>
    </font>
    <font>
      <b/>
      <sz val="11"/>
      <color rgb="FFFF0000"/>
      <name val="Calibri"/>
      <family val="2"/>
      <scheme val="minor"/>
    </font>
    <font>
      <sz val="12"/>
      <color theme="1"/>
      <name val="Times New Roman"/>
      <family val="1"/>
    </font>
    <font>
      <b/>
      <sz val="11"/>
      <color theme="1"/>
      <name val="Calibri"/>
      <family val="2"/>
    </font>
    <font>
      <sz val="12"/>
      <color rgb="FF000000"/>
      <name val="Calibri"/>
      <family val="2"/>
    </font>
    <font>
      <b/>
      <sz val="12"/>
      <color rgb="FF363636"/>
      <name val="Calibri"/>
      <family val="2"/>
    </font>
    <font>
      <b/>
      <sz val="10"/>
      <color rgb="FF363636"/>
      <name val="Calibri"/>
      <family val="2"/>
    </font>
    <font>
      <b/>
      <sz val="11"/>
      <color rgb="FF000000"/>
      <name val="Calibri"/>
      <family val="2"/>
    </font>
    <font>
      <sz val="11"/>
      <color rgb="FF000000"/>
      <name val="Calibri"/>
      <family val="2"/>
    </font>
    <font>
      <b/>
      <sz val="11"/>
      <color rgb="FFED1C24"/>
      <name val="Calibri"/>
      <family val="2"/>
    </font>
    <font>
      <sz val="11"/>
      <color rgb="FF006100"/>
      <name val="Calibri"/>
      <family val="2"/>
      <scheme val="minor"/>
    </font>
    <font>
      <sz val="11"/>
      <color rgb="FF9933FF"/>
      <name val="Calibri"/>
      <family val="2"/>
      <scheme val="minor"/>
    </font>
    <font>
      <sz val="11"/>
      <color rgb="FF0070C0"/>
      <name val="Calibri"/>
      <family val="2"/>
      <scheme val="minor"/>
    </font>
    <font>
      <b/>
      <sz val="16"/>
      <color theme="1"/>
      <name val="Calibri"/>
      <family val="2"/>
      <scheme val="minor"/>
    </font>
    <font>
      <sz val="10"/>
      <color indexed="8"/>
      <name val="Arial"/>
      <family val="2"/>
      <charset val="1"/>
    </font>
    <font>
      <b/>
      <sz val="11"/>
      <color rgb="FF00B050"/>
      <name val="Calibri"/>
      <family val="2"/>
      <scheme val="minor"/>
    </font>
    <font>
      <b/>
      <sz val="11"/>
      <color rgb="FF0070C0"/>
      <name val="Calibri"/>
      <family val="2"/>
      <scheme val="minor"/>
    </font>
    <font>
      <sz val="10"/>
      <color rgb="FF363636"/>
      <name val="Calibri"/>
      <family val="2"/>
      <scheme val="minor"/>
    </font>
    <font>
      <b/>
      <sz val="11"/>
      <color rgb="FFED1C24"/>
      <name val="Calibri"/>
      <family val="2"/>
      <scheme val="minor"/>
    </font>
    <font>
      <sz val="10"/>
      <color theme="1"/>
      <name val="Times New Roman"/>
      <family val="1"/>
    </font>
    <font>
      <sz val="12"/>
      <color rgb="FF000000"/>
      <name val="Calibri"/>
      <family val="2"/>
      <scheme val="minor"/>
    </font>
    <font>
      <strike/>
      <sz val="12"/>
      <color rgb="FF000000"/>
      <name val="Calibri"/>
      <family val="2"/>
    </font>
    <font>
      <b/>
      <strike/>
      <sz val="11"/>
      <color theme="1"/>
      <name val="Calibri"/>
      <family val="2"/>
      <scheme val="minor"/>
    </font>
    <font>
      <b/>
      <strike/>
      <sz val="11"/>
      <name val="Calibri"/>
      <family val="2"/>
      <scheme val="minor"/>
    </font>
    <font>
      <b/>
      <strike/>
      <sz val="11"/>
      <color rgb="FF00B050"/>
      <name val="Calibri"/>
      <family val="2"/>
      <scheme val="minor"/>
    </font>
    <font>
      <b/>
      <strike/>
      <sz val="11"/>
      <color rgb="FFFF0000"/>
      <name val="Calibri"/>
      <family val="2"/>
      <scheme val="minor"/>
    </font>
    <font>
      <b/>
      <sz val="11"/>
      <color rgb="FF0000FF"/>
      <name val="Calibri"/>
      <family val="2"/>
      <scheme val="minor"/>
    </font>
    <font>
      <sz val="11"/>
      <color rgb="FF0000FF"/>
      <name val="Calibri"/>
      <family val="2"/>
      <scheme val="minor"/>
    </font>
    <font>
      <b/>
      <sz val="12"/>
      <color rgb="FF00B050"/>
      <name val="Calibri"/>
      <family val="2"/>
      <scheme val="minor"/>
    </font>
    <font>
      <sz val="12"/>
      <color rgb="FF00B050"/>
      <name val="Calibri"/>
      <family val="2"/>
      <scheme val="minor"/>
    </font>
    <font>
      <b/>
      <sz val="12"/>
      <color rgb="FFFF0000"/>
      <name val="Calibri"/>
      <family val="2"/>
      <scheme val="minor"/>
    </font>
    <font>
      <sz val="10"/>
      <color theme="1"/>
      <name val="Calibri"/>
      <family val="2"/>
      <scheme val="minor"/>
    </font>
    <font>
      <sz val="14"/>
      <color rgb="FF1F497D"/>
      <name val="Calibri"/>
      <family val="2"/>
      <scheme val="minor"/>
    </font>
    <font>
      <sz val="14"/>
      <color theme="1"/>
      <name val="Calibri"/>
      <family val="2"/>
      <scheme val="minor"/>
    </font>
    <font>
      <sz val="12"/>
      <color theme="1"/>
      <name val="Consolas"/>
      <family val="3"/>
    </font>
    <font>
      <sz val="12"/>
      <color rgb="FF0000FF"/>
      <name val="Consolas"/>
      <family val="3"/>
    </font>
    <font>
      <b/>
      <sz val="12"/>
      <color rgb="FF5B6065"/>
      <name val="Arial"/>
      <family val="2"/>
    </font>
    <font>
      <b/>
      <sz val="11"/>
      <color rgb="FF5B6065"/>
      <name val="Arial"/>
      <family val="2"/>
    </font>
    <font>
      <sz val="11"/>
      <color rgb="FF1F497D"/>
      <name val="Calibri"/>
      <family val="2"/>
    </font>
    <font>
      <sz val="10"/>
      <color rgb="FF000000"/>
      <name val="Times New Roman"/>
      <family val="1"/>
    </font>
    <font>
      <b/>
      <sz val="10"/>
      <color rgb="FF0000FF"/>
      <name val="Times New Roman"/>
      <family val="1"/>
    </font>
    <font>
      <b/>
      <sz val="12"/>
      <color rgb="FF0000FF"/>
      <name val="Calibri"/>
      <family val="2"/>
    </font>
    <font>
      <b/>
      <sz val="12"/>
      <color rgb="FF0000FF"/>
      <name val="Calibri"/>
      <family val="2"/>
      <scheme val="minor"/>
    </font>
  </fonts>
  <fills count="24">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99FFCC"/>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CCFFCC"/>
        <bgColor indexed="64"/>
      </patternFill>
    </fill>
    <fill>
      <patternFill patternType="solid">
        <fgColor theme="0" tint="-4.9989318521683403E-2"/>
        <bgColor indexed="64"/>
      </patternFill>
    </fill>
    <fill>
      <patternFill patternType="solid">
        <fgColor indexed="9"/>
        <bgColor indexed="8"/>
      </patternFill>
    </fill>
    <fill>
      <patternFill patternType="solid">
        <fgColor rgb="FFDDDDDD"/>
        <bgColor indexed="64"/>
      </patternFill>
    </fill>
    <fill>
      <patternFill patternType="solid">
        <fgColor rgb="FF00B0F0"/>
        <bgColor indexed="8"/>
      </patternFill>
    </fill>
    <fill>
      <patternFill patternType="solid">
        <fgColor rgb="FFFFFF00"/>
        <bgColor auto="1"/>
      </patternFill>
    </fill>
    <fill>
      <gradientFill degree="270">
        <stop position="0">
          <color rgb="FFFFFF00"/>
        </stop>
        <stop position="1">
          <color rgb="FFFFC000"/>
        </stop>
      </gradientFill>
    </fill>
    <fill>
      <patternFill patternType="solid">
        <fgColor rgb="FFDFE3E8"/>
        <bgColor indexed="64"/>
      </patternFill>
    </fill>
    <fill>
      <patternFill patternType="solid">
        <fgColor rgb="FFFFF2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rgb="FFB1BBCC"/>
      </left>
      <right style="medium">
        <color rgb="FFB1BBCC"/>
      </right>
      <top style="medium">
        <color rgb="FFB1BBCC"/>
      </top>
      <bottom style="medium">
        <color rgb="FFB1BBCC"/>
      </bottom>
      <diagonal/>
    </border>
    <border>
      <left/>
      <right style="medium">
        <color rgb="FFB1BBCC"/>
      </right>
      <top style="medium">
        <color rgb="FFB1BBCC"/>
      </top>
      <bottom style="medium">
        <color rgb="FFB1BBCC"/>
      </bottom>
      <diagonal/>
    </border>
    <border>
      <left style="medium">
        <color rgb="FFB1BBCC"/>
      </left>
      <right style="medium">
        <color rgb="FFB1BBCC"/>
      </right>
      <top/>
      <bottom style="medium">
        <color rgb="FFB1BBCC"/>
      </bottom>
      <diagonal/>
    </border>
    <border>
      <left/>
      <right style="medium">
        <color rgb="FFB1BBCC"/>
      </right>
      <top/>
      <bottom style="medium">
        <color rgb="FFB1BBCC"/>
      </bottom>
      <diagonal/>
    </border>
    <border>
      <left/>
      <right/>
      <top style="thin">
        <color theme="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B1BBCC"/>
      </left>
      <right style="thin">
        <color rgb="FFB1BBCC"/>
      </right>
      <top style="thin">
        <color rgb="FFB1BBCC"/>
      </top>
      <bottom style="thin">
        <color rgb="FFB1BBCC"/>
      </bottom>
      <diagonal/>
    </border>
    <border>
      <left/>
      <right/>
      <top/>
      <bottom style="thin">
        <color indexed="64"/>
      </bottom>
      <diagonal/>
    </border>
  </borders>
  <cellStyleXfs count="3">
    <xf numFmtId="0" fontId="0" fillId="0" borderId="0"/>
    <xf numFmtId="0" fontId="22" fillId="10" borderId="0" applyNumberFormat="0" applyBorder="0" applyAlignment="0" applyProtection="0"/>
    <xf numFmtId="0" fontId="43" fillId="0" borderId="0"/>
  </cellStyleXfs>
  <cellXfs count="317">
    <xf numFmtId="0" fontId="0" fillId="0" borderId="0" xfId="0"/>
    <xf numFmtId="0" fontId="0" fillId="0" borderId="1" xfId="0" applyBorder="1"/>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1" xfId="0" applyFont="1" applyBorder="1"/>
    <xf numFmtId="0" fontId="1" fillId="3" borderId="1" xfId="0" applyFont="1" applyFill="1" applyBorder="1" applyAlignment="1">
      <alignment vertical="center" wrapText="1"/>
    </xf>
    <xf numFmtId="0" fontId="2" fillId="3" borderId="1" xfId="0" applyFont="1" applyFill="1" applyBorder="1" applyAlignment="1">
      <alignment vertical="center" wrapText="1"/>
    </xf>
    <xf numFmtId="0" fontId="0" fillId="0" borderId="1" xfId="0" applyFont="1" applyBorder="1"/>
    <xf numFmtId="0" fontId="0" fillId="0" borderId="1" xfId="0" applyFont="1" applyBorder="1" applyAlignment="1">
      <alignment horizontal="right"/>
    </xf>
    <xf numFmtId="164" fontId="0" fillId="0" borderId="1" xfId="0" applyNumberFormat="1" applyFont="1" applyBorder="1"/>
    <xf numFmtId="0" fontId="1" fillId="0" borderId="1" xfId="0" applyFont="1" applyFill="1" applyBorder="1" applyAlignment="1">
      <alignment vertical="center" wrapText="1"/>
    </xf>
    <xf numFmtId="0" fontId="0" fillId="0" borderId="1" xfId="0" applyFont="1" applyFill="1" applyBorder="1" applyAlignment="1">
      <alignment horizontal="right"/>
    </xf>
    <xf numFmtId="0" fontId="0" fillId="0" borderId="1" xfId="0" applyFont="1" applyFill="1" applyBorder="1"/>
    <xf numFmtId="164" fontId="0" fillId="0" borderId="1" xfId="0" applyNumberFormat="1" applyFont="1" applyFill="1" applyBorder="1"/>
    <xf numFmtId="0" fontId="0" fillId="0" borderId="1" xfId="0" applyFill="1" applyBorder="1"/>
    <xf numFmtId="0" fontId="5" fillId="2" borderId="1" xfId="0" applyFont="1" applyFill="1" applyBorder="1" applyAlignment="1">
      <alignment vertical="center" wrapText="1"/>
    </xf>
    <xf numFmtId="0" fontId="0" fillId="0" borderId="0" xfId="0" applyFont="1" applyFill="1"/>
    <xf numFmtId="0" fontId="0" fillId="0" borderId="0" xfId="0" applyAlignment="1">
      <alignment horizontal="center"/>
    </xf>
    <xf numFmtId="0" fontId="12" fillId="0" borderId="0" xfId="0" applyFont="1" applyFill="1"/>
    <xf numFmtId="0" fontId="12" fillId="0" borderId="0" xfId="0" applyFont="1" applyFill="1" applyAlignment="1">
      <alignment horizontal="center"/>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2" xfId="0" applyFont="1" applyBorder="1" applyAlignment="1">
      <alignment vertical="center" wrapText="1"/>
    </xf>
    <xf numFmtId="0" fontId="18"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1" fillId="0" borderId="4" xfId="0" applyFont="1" applyBorder="1" applyAlignment="1">
      <alignment vertical="center" wrapText="1"/>
    </xf>
    <xf numFmtId="0" fontId="6" fillId="9" borderId="0" xfId="0" applyFont="1" applyFill="1" applyAlignment="1">
      <alignment wrapText="1"/>
    </xf>
    <xf numFmtId="1" fontId="6" fillId="9" borderId="0" xfId="0" applyNumberFormat="1" applyFont="1" applyFill="1" applyAlignment="1">
      <alignment wrapText="1"/>
    </xf>
    <xf numFmtId="0" fontId="0" fillId="0" borderId="0" xfId="0" applyAlignment="1">
      <alignment wrapText="1"/>
    </xf>
    <xf numFmtId="1" fontId="0" fillId="0" borderId="0" xfId="0" applyNumberFormat="1"/>
    <xf numFmtId="15" fontId="0" fillId="0" borderId="0" xfId="0" applyNumberFormat="1"/>
    <xf numFmtId="9" fontId="0" fillId="0" borderId="0" xfId="0" applyNumberFormat="1"/>
    <xf numFmtId="0" fontId="10" fillId="0" borderId="0" xfId="0" applyFont="1"/>
    <xf numFmtId="1" fontId="10" fillId="0" borderId="0" xfId="0" applyNumberFormat="1" applyFont="1"/>
    <xf numFmtId="0" fontId="10" fillId="0" borderId="0" xfId="0" applyFont="1" applyAlignment="1">
      <alignment wrapText="1"/>
    </xf>
    <xf numFmtId="15" fontId="10" fillId="0" borderId="0" xfId="0" applyNumberFormat="1" applyFont="1"/>
    <xf numFmtId="9" fontId="10" fillId="0" borderId="0" xfId="0" applyNumberFormat="1" applyFont="1"/>
    <xf numFmtId="0" fontId="23" fillId="0" borderId="0" xfId="0" applyFont="1"/>
    <xf numFmtId="0" fontId="0" fillId="8" borderId="0" xfId="0" applyFill="1"/>
    <xf numFmtId="1" fontId="0" fillId="8" borderId="0" xfId="0" applyNumberFormat="1" applyFill="1"/>
    <xf numFmtId="0" fontId="0" fillId="8" borderId="0" xfId="0" applyFill="1" applyAlignment="1">
      <alignment wrapText="1"/>
    </xf>
    <xf numFmtId="15" fontId="0" fillId="8" borderId="0" xfId="0" applyNumberFormat="1" applyFill="1"/>
    <xf numFmtId="9" fontId="0" fillId="8" borderId="0" xfId="0" applyNumberFormat="1" applyFill="1"/>
    <xf numFmtId="0" fontId="12" fillId="8" borderId="0" xfId="0" applyFont="1" applyFill="1"/>
    <xf numFmtId="1" fontId="12" fillId="8" borderId="0" xfId="0" applyNumberFormat="1" applyFont="1" applyFill="1"/>
    <xf numFmtId="0" fontId="12" fillId="8" borderId="0" xfId="0" applyFont="1" applyFill="1" applyAlignment="1">
      <alignment wrapText="1"/>
    </xf>
    <xf numFmtId="15" fontId="12" fillId="8" borderId="0" xfId="0" applyNumberFormat="1" applyFont="1" applyFill="1"/>
    <xf numFmtId="9" fontId="12" fillId="8" borderId="0" xfId="0" applyNumberFormat="1" applyFont="1" applyFill="1"/>
    <xf numFmtId="0" fontId="4" fillId="0" borderId="0" xfId="0" applyFont="1"/>
    <xf numFmtId="0" fontId="25" fillId="0" borderId="0" xfId="0" applyFont="1"/>
    <xf numFmtId="0" fontId="0" fillId="0" borderId="0" xfId="0" applyAlignment="1"/>
    <xf numFmtId="0" fontId="6" fillId="0" borderId="0" xfId="0" applyFont="1"/>
    <xf numFmtId="0" fontId="6" fillId="8" borderId="0" xfId="0" applyFont="1" applyFill="1"/>
    <xf numFmtId="0" fontId="24" fillId="0" borderId="0" xfId="0" applyFont="1"/>
    <xf numFmtId="0" fontId="3" fillId="0" borderId="0" xfId="0" applyFont="1"/>
    <xf numFmtId="0" fontId="0" fillId="7" borderId="0" xfId="0" applyFill="1"/>
    <xf numFmtId="0" fontId="12" fillId="4" borderId="6" xfId="0" applyFont="1" applyFill="1" applyBorder="1"/>
    <xf numFmtId="2" fontId="12" fillId="4" borderId="6" xfId="1" applyNumberFormat="1" applyFont="1" applyFill="1" applyBorder="1"/>
    <xf numFmtId="0" fontId="0" fillId="5" borderId="0" xfId="0" applyFill="1"/>
    <xf numFmtId="0" fontId="0" fillId="5" borderId="6" xfId="0" applyFont="1" applyFill="1" applyBorder="1"/>
    <xf numFmtId="0" fontId="0" fillId="5" borderId="6" xfId="0" applyFont="1" applyFill="1" applyBorder="1" applyAlignment="1">
      <alignment vertical="center" wrapText="1"/>
    </xf>
    <xf numFmtId="0" fontId="0" fillId="0" borderId="0" xfId="0" applyFill="1"/>
    <xf numFmtId="1" fontId="0" fillId="0" borderId="0" xfId="0" applyNumberFormat="1" applyFill="1" applyAlignment="1">
      <alignment horizontal="center"/>
    </xf>
    <xf numFmtId="0" fontId="6" fillId="0" borderId="0" xfId="0" applyFont="1" applyFill="1"/>
    <xf numFmtId="0" fontId="7" fillId="0" borderId="0" xfId="0" applyFont="1"/>
    <xf numFmtId="0" fontId="26" fillId="13" borderId="7" xfId="0" applyFont="1" applyFill="1" applyBorder="1" applyAlignment="1" applyProtection="1">
      <alignment horizontal="center" vertical="top"/>
      <protection locked="0"/>
    </xf>
    <xf numFmtId="0" fontId="26" fillId="13" borderId="8" xfId="0" applyFont="1" applyFill="1" applyBorder="1" applyAlignment="1" applyProtection="1">
      <alignment horizontal="left" vertical="top"/>
      <protection locked="0"/>
    </xf>
    <xf numFmtId="0" fontId="26" fillId="13" borderId="8" xfId="0" applyFont="1" applyFill="1" applyBorder="1" applyAlignment="1" applyProtection="1">
      <alignment horizontal="center" vertical="top"/>
      <protection locked="0"/>
    </xf>
    <xf numFmtId="14" fontId="26" fillId="13" borderId="8" xfId="0" applyNumberFormat="1" applyFont="1" applyFill="1" applyBorder="1" applyAlignment="1" applyProtection="1">
      <alignment horizontal="center" vertical="top"/>
      <protection locked="0"/>
    </xf>
    <xf numFmtId="0" fontId="0" fillId="9" borderId="0" xfId="0" applyFill="1"/>
    <xf numFmtId="0" fontId="19" fillId="0" borderId="0" xfId="0" applyFont="1" applyAlignment="1">
      <alignment vertical="center"/>
    </xf>
    <xf numFmtId="0" fontId="24" fillId="0" borderId="0" xfId="0" applyFont="1" applyFill="1"/>
    <xf numFmtId="0" fontId="26" fillId="13" borderId="9" xfId="0" applyFont="1" applyFill="1" applyBorder="1" applyAlignment="1" applyProtection="1">
      <alignment horizontal="left" vertical="top"/>
      <protection locked="0"/>
    </xf>
    <xf numFmtId="0" fontId="26" fillId="13" borderId="9" xfId="0" applyFont="1" applyFill="1" applyBorder="1" applyAlignment="1" applyProtection="1">
      <alignment horizontal="center" vertical="top"/>
      <protection locked="0"/>
    </xf>
    <xf numFmtId="14" fontId="26" fillId="13" borderId="9" xfId="0" applyNumberFormat="1" applyFont="1" applyFill="1" applyBorder="1" applyAlignment="1" applyProtection="1">
      <alignment horizontal="center" vertical="top"/>
      <protection locked="0"/>
    </xf>
    <xf numFmtId="0" fontId="26" fillId="15" borderId="8" xfId="0" applyFont="1" applyFill="1" applyBorder="1" applyAlignment="1" applyProtection="1">
      <alignment horizontal="left" vertical="top"/>
      <protection locked="0"/>
    </xf>
    <xf numFmtId="0" fontId="26" fillId="16" borderId="8" xfId="0" applyFont="1" applyFill="1" applyBorder="1" applyAlignment="1" applyProtection="1">
      <alignment horizontal="left" vertical="top"/>
      <protection locked="0"/>
    </xf>
    <xf numFmtId="0" fontId="26" fillId="17" borderId="8" xfId="0" applyFont="1" applyFill="1" applyBorder="1" applyAlignment="1" applyProtection="1">
      <alignment horizontal="left" vertical="top"/>
      <protection locked="0"/>
    </xf>
    <xf numFmtId="0" fontId="26" fillId="13" borderId="10" xfId="0" applyFont="1" applyFill="1" applyBorder="1" applyAlignment="1" applyProtection="1">
      <alignment horizontal="left" vertical="top"/>
      <protection locked="0"/>
    </xf>
    <xf numFmtId="0" fontId="26" fillId="13" borderId="10" xfId="0" applyFont="1" applyFill="1" applyBorder="1" applyAlignment="1" applyProtection="1">
      <alignment horizontal="center" vertical="top"/>
      <protection locked="0"/>
    </xf>
    <xf numFmtId="14" fontId="26" fillId="13" borderId="10" xfId="0" applyNumberFormat="1" applyFont="1" applyFill="1" applyBorder="1" applyAlignment="1" applyProtection="1">
      <alignment horizontal="center" vertical="top"/>
      <protection locked="0"/>
    </xf>
    <xf numFmtId="0" fontId="27" fillId="0" borderId="0" xfId="0" applyFont="1" applyFill="1"/>
    <xf numFmtId="165" fontId="27" fillId="0" borderId="0" xfId="0" applyNumberFormat="1" applyFont="1" applyFill="1"/>
    <xf numFmtId="0" fontId="0" fillId="0" borderId="0" xfId="0" applyFill="1" applyAlignment="1">
      <alignment horizontal="center"/>
    </xf>
    <xf numFmtId="0" fontId="27" fillId="11" borderId="0" xfId="0" applyFont="1" applyFill="1"/>
    <xf numFmtId="0" fontId="6" fillId="14" borderId="0" xfId="0" applyFont="1" applyFill="1"/>
    <xf numFmtId="0" fontId="27" fillId="0" borderId="0" xfId="0" applyFont="1"/>
    <xf numFmtId="0" fontId="12" fillId="0" borderId="0" xfId="0" applyFont="1" applyAlignment="1">
      <alignment horizontal="center"/>
    </xf>
    <xf numFmtId="0" fontId="0" fillId="11" borderId="0" xfId="0" applyFont="1" applyFill="1"/>
    <xf numFmtId="0" fontId="0" fillId="11" borderId="0" xfId="0" applyFont="1" applyFill="1" applyAlignment="1">
      <alignment horizontal="center"/>
    </xf>
    <xf numFmtId="0" fontId="7" fillId="0" borderId="0" xfId="0" applyFont="1" applyFill="1"/>
    <xf numFmtId="0" fontId="12" fillId="11" borderId="0" xfId="0" applyFont="1" applyFill="1" applyAlignment="1">
      <alignment horizontal="center"/>
    </xf>
    <xf numFmtId="0" fontId="29" fillId="18" borderId="11" xfId="0" applyFont="1" applyFill="1" applyBorder="1" applyAlignment="1">
      <alignment vertical="center" wrapText="1"/>
    </xf>
    <xf numFmtId="0" fontId="5" fillId="2" borderId="11" xfId="0" applyFont="1" applyFill="1" applyBorder="1" applyAlignment="1">
      <alignment vertical="center" wrapText="1"/>
    </xf>
    <xf numFmtId="0" fontId="5" fillId="3" borderId="11" xfId="0" applyFont="1" applyFill="1" applyBorder="1" applyAlignment="1">
      <alignment vertical="center" wrapText="1"/>
    </xf>
    <xf numFmtId="0" fontId="1" fillId="2" borderId="11" xfId="0" applyFont="1" applyFill="1" applyBorder="1" applyAlignment="1">
      <alignment vertical="center" wrapText="1"/>
    </xf>
    <xf numFmtId="0" fontId="5" fillId="6" borderId="11" xfId="0" applyFont="1" applyFill="1" applyBorder="1" applyAlignment="1">
      <alignment vertical="center" wrapText="1"/>
    </xf>
    <xf numFmtId="0" fontId="30" fillId="19" borderId="11" xfId="0" applyFont="1" applyFill="1" applyBorder="1" applyAlignment="1">
      <alignment vertical="center" wrapText="1"/>
    </xf>
    <xf numFmtId="0" fontId="6" fillId="9" borderId="0" xfId="0" applyFont="1" applyFill="1"/>
    <xf numFmtId="0" fontId="7" fillId="9" borderId="0" xfId="0" applyFont="1" applyFill="1" applyAlignment="1">
      <alignment horizontal="center"/>
    </xf>
    <xf numFmtId="0" fontId="6" fillId="9" borderId="0" xfId="0" applyFont="1" applyFill="1" applyAlignment="1">
      <alignment horizontal="center"/>
    </xf>
    <xf numFmtId="0" fontId="7" fillId="14" borderId="0" xfId="0" applyFont="1" applyFill="1" applyAlignment="1">
      <alignment horizontal="center"/>
    </xf>
    <xf numFmtId="0" fontId="6" fillId="14" borderId="0" xfId="0" applyFont="1" applyFill="1" applyAlignment="1">
      <alignment horizontal="center"/>
    </xf>
    <xf numFmtId="0" fontId="7" fillId="0" borderId="0" xfId="0" applyFont="1" applyFill="1" applyAlignment="1">
      <alignment horizontal="center"/>
    </xf>
    <xf numFmtId="0" fontId="6" fillId="0" borderId="0" xfId="0" applyFont="1" applyFill="1" applyAlignment="1">
      <alignment horizontal="center"/>
    </xf>
    <xf numFmtId="0" fontId="0" fillId="8" borderId="0" xfId="0" applyFont="1" applyFill="1"/>
    <xf numFmtId="165" fontId="0" fillId="0" borderId="0" xfId="0" applyNumberFormat="1" applyAlignment="1">
      <alignment horizontal="center"/>
    </xf>
    <xf numFmtId="165" fontId="0" fillId="0" borderId="0" xfId="0" applyNumberFormat="1" applyFill="1" applyAlignment="1">
      <alignment horizontal="center"/>
    </xf>
    <xf numFmtId="165" fontId="0" fillId="11" borderId="0" xfId="0" applyNumberFormat="1" applyFont="1" applyFill="1" applyAlignment="1">
      <alignment horizontal="center"/>
    </xf>
    <xf numFmtId="165" fontId="6" fillId="9" borderId="0" xfId="0" applyNumberFormat="1" applyFont="1" applyFill="1" applyAlignment="1">
      <alignment horizontal="center"/>
    </xf>
    <xf numFmtId="165" fontId="6" fillId="14" borderId="0" xfId="0" applyNumberFormat="1" applyFont="1" applyFill="1" applyAlignment="1">
      <alignment horizontal="center"/>
    </xf>
    <xf numFmtId="165" fontId="12" fillId="0" borderId="0" xfId="0" applyNumberFormat="1" applyFont="1" applyFill="1" applyAlignment="1">
      <alignment horizontal="center"/>
    </xf>
    <xf numFmtId="165" fontId="6" fillId="0" borderId="0" xfId="0" applyNumberFormat="1" applyFont="1" applyFill="1" applyAlignment="1">
      <alignment horizontal="center"/>
    </xf>
    <xf numFmtId="0" fontId="0" fillId="0" borderId="0" xfId="0" applyBorder="1"/>
    <xf numFmtId="0" fontId="27" fillId="0" borderId="0" xfId="0" applyFont="1" applyBorder="1"/>
    <xf numFmtId="0" fontId="12" fillId="0" borderId="0" xfId="0" applyFont="1" applyBorder="1" applyAlignment="1">
      <alignment horizontal="center"/>
    </xf>
    <xf numFmtId="165" fontId="0" fillId="0" borderId="0" xfId="0" applyNumberFormat="1" applyBorder="1" applyAlignment="1">
      <alignment horizontal="center"/>
    </xf>
    <xf numFmtId="0" fontId="0" fillId="0" borderId="0" xfId="0" applyBorder="1" applyAlignment="1">
      <alignment horizontal="center"/>
    </xf>
    <xf numFmtId="0" fontId="0" fillId="9" borderId="0" xfId="0" applyFill="1" applyBorder="1"/>
    <xf numFmtId="0" fontId="0" fillId="0" borderId="0" xfId="0" applyFont="1" applyBorder="1"/>
    <xf numFmtId="0" fontId="0" fillId="0" borderId="0" xfId="0" applyFont="1" applyFill="1" applyBorder="1" applyAlignment="1">
      <alignment horizontal="left"/>
    </xf>
    <xf numFmtId="0" fontId="0" fillId="0" borderId="0" xfId="0" applyFont="1" applyFill="1" applyBorder="1"/>
    <xf numFmtId="0" fontId="27" fillId="0" borderId="0" xfId="0" applyFont="1" applyFill="1" applyBorder="1"/>
    <xf numFmtId="0" fontId="27" fillId="0" borderId="0" xfId="0" applyFont="1" applyFill="1" applyBorder="1" applyAlignment="1">
      <alignment horizontal="left"/>
    </xf>
    <xf numFmtId="165" fontId="0" fillId="0" borderId="0" xfId="0" applyNumberFormat="1" applyFont="1" applyFill="1" applyAlignment="1">
      <alignment horizontal="center"/>
    </xf>
    <xf numFmtId="0" fontId="0" fillId="0" borderId="0" xfId="0" applyFont="1" applyFill="1" applyAlignment="1">
      <alignment horizontal="center"/>
    </xf>
    <xf numFmtId="165" fontId="0" fillId="0" borderId="0" xfId="0" applyNumberFormat="1" applyFont="1" applyFill="1"/>
    <xf numFmtId="0" fontId="27" fillId="9" borderId="0" xfId="0" applyFont="1" applyFill="1" applyAlignment="1">
      <alignment horizontal="center"/>
    </xf>
    <xf numFmtId="0" fontId="27" fillId="0" borderId="0" xfId="0" applyFont="1" applyFill="1" applyAlignment="1">
      <alignment horizontal="center"/>
    </xf>
    <xf numFmtId="0" fontId="27" fillId="0" borderId="0" xfId="0" applyFont="1" applyAlignment="1">
      <alignment horizontal="center"/>
    </xf>
    <xf numFmtId="0" fontId="27" fillId="11" borderId="0" xfId="0" applyFont="1" applyFill="1" applyAlignment="1">
      <alignment horizontal="center"/>
    </xf>
    <xf numFmtId="0" fontId="27" fillId="0" borderId="0" xfId="0" applyFont="1" applyBorder="1" applyAlignment="1">
      <alignment horizontal="center"/>
    </xf>
    <xf numFmtId="0" fontId="7" fillId="0" borderId="0" xfId="0" applyFont="1" applyAlignment="1">
      <alignment horizontal="center"/>
    </xf>
    <xf numFmtId="0" fontId="6" fillId="0" borderId="0" xfId="0" applyFont="1" applyAlignment="1">
      <alignment horizontal="center"/>
    </xf>
    <xf numFmtId="0" fontId="6" fillId="11" borderId="0" xfId="0" applyFont="1" applyFill="1" applyAlignment="1">
      <alignment horizontal="center"/>
    </xf>
    <xf numFmtId="0" fontId="6" fillId="0" borderId="0" xfId="0" applyFont="1" applyBorder="1" applyAlignment="1">
      <alignment horizontal="center"/>
    </xf>
    <xf numFmtId="1" fontId="6" fillId="0" borderId="0" xfId="0" applyNumberFormat="1" applyFont="1" applyFill="1" applyAlignment="1">
      <alignment horizontal="center"/>
    </xf>
    <xf numFmtId="0" fontId="6" fillId="12" borderId="12" xfId="0" applyFont="1" applyFill="1" applyBorder="1"/>
    <xf numFmtId="0" fontId="6" fillId="20" borderId="12" xfId="0" applyFont="1" applyFill="1" applyBorder="1"/>
    <xf numFmtId="0" fontId="6" fillId="12" borderId="12" xfId="0" applyFont="1" applyFill="1" applyBorder="1" applyAlignment="1">
      <alignment wrapText="1"/>
    </xf>
    <xf numFmtId="0" fontId="7" fillId="12" borderId="12" xfId="0" applyFont="1" applyFill="1" applyBorder="1" applyAlignment="1">
      <alignment horizontal="center" wrapText="1"/>
    </xf>
    <xf numFmtId="165" fontId="6" fillId="12" borderId="12" xfId="0" applyNumberFormat="1" applyFont="1" applyFill="1" applyBorder="1" applyAlignment="1">
      <alignment horizontal="center" wrapText="1"/>
    </xf>
    <xf numFmtId="0" fontId="6" fillId="12" borderId="12" xfId="0" applyFont="1" applyFill="1" applyBorder="1" applyAlignment="1">
      <alignment horizontal="center" wrapText="1"/>
    </xf>
    <xf numFmtId="0" fontId="0" fillId="0" borderId="12" xfId="0" applyBorder="1"/>
    <xf numFmtId="0" fontId="0" fillId="0" borderId="0" xfId="0" applyFill="1" applyAlignment="1">
      <alignment wrapText="1"/>
    </xf>
    <xf numFmtId="0" fontId="0" fillId="11" borderId="0" xfId="0" applyFont="1" applyFill="1" applyAlignment="1">
      <alignment wrapText="1"/>
    </xf>
    <xf numFmtId="0" fontId="0" fillId="0" borderId="0" xfId="0" applyBorder="1" applyAlignment="1">
      <alignment wrapText="1"/>
    </xf>
    <xf numFmtId="0" fontId="6" fillId="14" borderId="0" xfId="0" applyFont="1" applyFill="1" applyAlignment="1">
      <alignment wrapText="1"/>
    </xf>
    <xf numFmtId="0" fontId="6" fillId="0" borderId="0" xfId="0" applyFont="1" applyFill="1" applyAlignment="1">
      <alignment wrapText="1"/>
    </xf>
    <xf numFmtId="0" fontId="0" fillId="0" borderId="0" xfId="0" applyFont="1" applyFill="1" applyAlignment="1">
      <alignment wrapText="1"/>
    </xf>
    <xf numFmtId="0" fontId="31" fillId="0" borderId="0" xfId="0" applyFont="1" applyBorder="1" applyAlignment="1">
      <alignment vertical="center"/>
    </xf>
    <xf numFmtId="165" fontId="12" fillId="0" borderId="0" xfId="0" applyNumberFormat="1" applyFont="1" applyFill="1"/>
    <xf numFmtId="165" fontId="4" fillId="0" borderId="0" xfId="0" applyNumberFormat="1" applyFont="1" applyFill="1"/>
    <xf numFmtId="0" fontId="0" fillId="0" borderId="0" xfId="0" applyFont="1"/>
    <xf numFmtId="0" fontId="16" fillId="8" borderId="0" xfId="0" applyFont="1" applyFill="1" applyAlignment="1">
      <alignment horizontal="left" vertical="center" indent="1"/>
    </xf>
    <xf numFmtId="0" fontId="28" fillId="12" borderId="0" xfId="0" applyFont="1" applyFill="1"/>
    <xf numFmtId="0" fontId="6" fillId="12" borderId="0" xfId="0" applyFont="1" applyFill="1"/>
    <xf numFmtId="0" fontId="7" fillId="12" borderId="0" xfId="0" applyFont="1" applyFill="1" applyAlignment="1">
      <alignment horizontal="center"/>
    </xf>
    <xf numFmtId="165" fontId="6" fillId="12" borderId="0" xfId="0" applyNumberFormat="1" applyFont="1" applyFill="1" applyAlignment="1">
      <alignment horizontal="center"/>
    </xf>
    <xf numFmtId="0" fontId="6" fillId="12" borderId="0" xfId="0" applyFont="1" applyFill="1" applyAlignment="1">
      <alignment horizontal="center"/>
    </xf>
    <xf numFmtId="0" fontId="6" fillId="12" borderId="0" xfId="0" applyFont="1" applyFill="1" applyAlignment="1">
      <alignment wrapText="1"/>
    </xf>
    <xf numFmtId="0" fontId="24" fillId="12" borderId="0" xfId="0" applyFont="1" applyFill="1"/>
    <xf numFmtId="0" fontId="0" fillId="12" borderId="0" xfId="0" applyFill="1"/>
    <xf numFmtId="0" fontId="12" fillId="12" borderId="0" xfId="0" applyFont="1" applyFill="1" applyAlignment="1">
      <alignment horizontal="center"/>
    </xf>
    <xf numFmtId="165" fontId="0" fillId="12" borderId="0" xfId="0" applyNumberFormat="1" applyFill="1" applyAlignment="1">
      <alignment horizontal="center"/>
    </xf>
    <xf numFmtId="0" fontId="0" fillId="12" borderId="0" xfId="0" applyFill="1" applyAlignment="1">
      <alignment horizontal="center"/>
    </xf>
    <xf numFmtId="2" fontId="0" fillId="12" borderId="0" xfId="0" applyNumberFormat="1" applyFill="1"/>
    <xf numFmtId="1" fontId="0" fillId="12" borderId="0" xfId="0" applyNumberFormat="1" applyFill="1"/>
    <xf numFmtId="0" fontId="0" fillId="12" borderId="0" xfId="0" applyFill="1" applyAlignment="1">
      <alignment wrapText="1"/>
    </xf>
    <xf numFmtId="15" fontId="0" fillId="0" borderId="0" xfId="0" applyNumberFormat="1" applyAlignment="1">
      <alignment wrapText="1"/>
    </xf>
    <xf numFmtId="0" fontId="0" fillId="11" borderId="0" xfId="0" applyFill="1"/>
    <xf numFmtId="0" fontId="7" fillId="11" borderId="0" xfId="0" applyFont="1" applyFill="1"/>
    <xf numFmtId="165" fontId="0" fillId="11" borderId="0" xfId="0" applyNumberFormat="1" applyFill="1" applyAlignment="1">
      <alignment horizontal="center"/>
    </xf>
    <xf numFmtId="0" fontId="0" fillId="11" borderId="0" xfId="0" applyFill="1" applyAlignment="1">
      <alignment horizontal="center"/>
    </xf>
    <xf numFmtId="0" fontId="12" fillId="0" borderId="0" xfId="0" applyFont="1"/>
    <xf numFmtId="0" fontId="32" fillId="0" borderId="0" xfId="0" applyFont="1"/>
    <xf numFmtId="0" fontId="7" fillId="9" borderId="0" xfId="0" applyFont="1" applyFill="1" applyAlignment="1">
      <alignment horizontal="left"/>
    </xf>
    <xf numFmtId="0" fontId="12" fillId="9" borderId="0" xfId="0" applyFont="1" applyFill="1" applyAlignment="1">
      <alignment horizontal="center"/>
    </xf>
    <xf numFmtId="165" fontId="0" fillId="9" borderId="0" xfId="0" applyNumberFormat="1" applyFill="1" applyAlignment="1">
      <alignment horizontal="center"/>
    </xf>
    <xf numFmtId="0" fontId="0" fillId="9" borderId="0" xfId="0" applyFill="1" applyAlignment="1">
      <alignment horizontal="center"/>
    </xf>
    <xf numFmtId="0" fontId="0" fillId="9" borderId="0" xfId="0" applyFill="1" applyAlignment="1">
      <alignment wrapText="1"/>
    </xf>
    <xf numFmtId="0" fontId="6" fillId="21" borderId="12" xfId="0" applyFont="1" applyFill="1" applyBorder="1"/>
    <xf numFmtId="0" fontId="6" fillId="21" borderId="12" xfId="0" applyFont="1" applyFill="1" applyBorder="1" applyAlignment="1">
      <alignment wrapText="1"/>
    </xf>
    <xf numFmtId="0" fontId="7" fillId="21" borderId="12" xfId="0" applyFont="1" applyFill="1" applyBorder="1" applyAlignment="1">
      <alignment horizontal="center" wrapText="1"/>
    </xf>
    <xf numFmtId="165" fontId="6" fillId="21" borderId="12" xfId="0" applyNumberFormat="1" applyFont="1" applyFill="1" applyBorder="1" applyAlignment="1">
      <alignment horizontal="center" wrapText="1"/>
    </xf>
    <xf numFmtId="0" fontId="27" fillId="21" borderId="12" xfId="0" applyFont="1" applyFill="1" applyBorder="1" applyAlignment="1">
      <alignment horizontal="center" wrapText="1"/>
    </xf>
    <xf numFmtId="0" fontId="6" fillId="21" borderId="12" xfId="0" applyFont="1" applyFill="1" applyBorder="1" applyAlignment="1">
      <alignment horizontal="center" wrapText="1"/>
    </xf>
    <xf numFmtId="0" fontId="6" fillId="22" borderId="0" xfId="0" applyFont="1" applyFill="1"/>
    <xf numFmtId="0" fontId="0" fillId="22" borderId="0" xfId="0" applyFill="1"/>
    <xf numFmtId="0" fontId="7" fillId="22" borderId="0" xfId="0" applyFont="1" applyFill="1" applyAlignment="1">
      <alignment horizontal="center"/>
    </xf>
    <xf numFmtId="0" fontId="12" fillId="22" borderId="0" xfId="0" applyFont="1" applyFill="1" applyAlignment="1">
      <alignment horizontal="center"/>
    </xf>
    <xf numFmtId="165" fontId="0" fillId="22" borderId="0" xfId="0" applyNumberFormat="1" applyFill="1" applyAlignment="1">
      <alignment horizontal="center"/>
    </xf>
    <xf numFmtId="0" fontId="27" fillId="22" borderId="0" xfId="0" applyFont="1" applyFill="1" applyAlignment="1">
      <alignment horizontal="center"/>
    </xf>
    <xf numFmtId="0" fontId="0" fillId="22" borderId="0" xfId="0" applyFill="1" applyAlignment="1">
      <alignment horizontal="center"/>
    </xf>
    <xf numFmtId="0" fontId="6" fillId="22" borderId="0" xfId="0" applyFont="1" applyFill="1" applyAlignment="1">
      <alignment horizontal="center"/>
    </xf>
    <xf numFmtId="0" fontId="0" fillId="22" borderId="0" xfId="0" applyFill="1" applyAlignment="1">
      <alignment wrapText="1"/>
    </xf>
    <xf numFmtId="165" fontId="6" fillId="22" borderId="0" xfId="0" applyNumberFormat="1" applyFont="1" applyFill="1" applyAlignment="1">
      <alignment horizontal="center"/>
    </xf>
    <xf numFmtId="0" fontId="6" fillId="22" borderId="0" xfId="0" applyFont="1" applyFill="1" applyAlignment="1">
      <alignment wrapText="1"/>
    </xf>
    <xf numFmtId="0" fontId="13" fillId="0" borderId="0" xfId="0" applyFont="1" applyFill="1"/>
    <xf numFmtId="0" fontId="12" fillId="0" borderId="0" xfId="0" applyFont="1" applyFill="1" applyBorder="1" applyAlignment="1">
      <alignment horizontal="left"/>
    </xf>
    <xf numFmtId="0" fontId="16" fillId="0" borderId="0" xfId="0" applyFont="1" applyFill="1" applyAlignment="1">
      <alignment vertical="center"/>
    </xf>
    <xf numFmtId="0" fontId="7" fillId="22" borderId="0" xfId="0" applyFont="1" applyFill="1" applyAlignment="1">
      <alignment horizontal="left"/>
    </xf>
    <xf numFmtId="0" fontId="16" fillId="0" borderId="0" xfId="0" applyFont="1" applyFill="1" applyAlignment="1">
      <alignment horizontal="left" vertical="center" indent="1"/>
    </xf>
    <xf numFmtId="0" fontId="3" fillId="8" borderId="0" xfId="0" applyFont="1" applyFill="1"/>
    <xf numFmtId="0" fontId="3" fillId="0" borderId="0" xfId="0" applyFont="1" applyFill="1"/>
    <xf numFmtId="0" fontId="33" fillId="0" borderId="0" xfId="0" applyFont="1" applyFill="1" applyAlignment="1">
      <alignment vertical="center"/>
    </xf>
    <xf numFmtId="0" fontId="34" fillId="0" borderId="0" xfId="0" applyFont="1" applyFill="1"/>
    <xf numFmtId="0" fontId="35" fillId="0" borderId="0" xfId="0" applyFont="1" applyFill="1" applyAlignment="1">
      <alignment horizontal="center"/>
    </xf>
    <xf numFmtId="165" fontId="34" fillId="0" borderId="0" xfId="0" applyNumberFormat="1" applyFont="1" applyFill="1" applyAlignment="1">
      <alignment horizontal="center"/>
    </xf>
    <xf numFmtId="0" fontId="36" fillId="0" borderId="0" xfId="0" applyFont="1" applyFill="1" applyAlignment="1">
      <alignment horizontal="center"/>
    </xf>
    <xf numFmtId="0" fontId="34" fillId="0" borderId="0" xfId="0" applyFont="1" applyFill="1" applyAlignment="1">
      <alignment horizontal="center"/>
    </xf>
    <xf numFmtId="0" fontId="34" fillId="0" borderId="0" xfId="0" applyFont="1" applyFill="1" applyAlignment="1">
      <alignment wrapText="1"/>
    </xf>
    <xf numFmtId="165" fontId="0" fillId="0" borderId="0" xfId="0" applyNumberFormat="1" applyFont="1"/>
    <xf numFmtId="0" fontId="13" fillId="9" borderId="0" xfId="0" applyFont="1" applyFill="1"/>
    <xf numFmtId="0" fontId="31" fillId="0" borderId="0" xfId="0" applyFont="1" applyFill="1" applyBorder="1" applyAlignment="1">
      <alignment vertical="center"/>
    </xf>
    <xf numFmtId="0" fontId="13" fillId="0" borderId="0" xfId="0" applyFont="1" applyAlignment="1">
      <alignment horizontal="center"/>
    </xf>
    <xf numFmtId="0" fontId="16" fillId="0" borderId="0" xfId="0" applyFont="1" applyBorder="1" applyAlignment="1">
      <alignment vertical="center"/>
    </xf>
    <xf numFmtId="0" fontId="6" fillId="0" borderId="0" xfId="0" applyFont="1" applyFill="1" applyBorder="1" applyAlignment="1"/>
    <xf numFmtId="0" fontId="7" fillId="0" borderId="0" xfId="0" applyFont="1" applyFill="1" applyBorder="1" applyAlignment="1">
      <alignment horizontal="center"/>
    </xf>
    <xf numFmtId="165" fontId="6" fillId="0" borderId="0" xfId="0" applyNumberFormat="1" applyFont="1" applyFill="1" applyBorder="1" applyAlignment="1">
      <alignment horizontal="center"/>
    </xf>
    <xf numFmtId="0" fontId="16" fillId="0" borderId="0" xfId="0" applyFont="1" applyFill="1" applyBorder="1" applyAlignment="1">
      <alignment vertical="center"/>
    </xf>
    <xf numFmtId="0" fontId="13" fillId="0" borderId="0" xfId="0" applyFont="1" applyFill="1" applyAlignment="1">
      <alignment horizontal="center"/>
    </xf>
    <xf numFmtId="0" fontId="13" fillId="0" borderId="0" xfId="0" applyFont="1" applyBorder="1" applyAlignment="1">
      <alignment horizontal="center"/>
    </xf>
    <xf numFmtId="0" fontId="13" fillId="21" borderId="12" xfId="0" applyFont="1" applyFill="1" applyBorder="1" applyAlignment="1">
      <alignment horizontal="center" wrapText="1"/>
    </xf>
    <xf numFmtId="0" fontId="13" fillId="22" borderId="0" xfId="0" applyFont="1" applyFill="1" applyAlignment="1">
      <alignment horizontal="center"/>
    </xf>
    <xf numFmtId="0" fontId="13" fillId="11" borderId="0" xfId="0" applyFont="1" applyFill="1" applyAlignment="1">
      <alignment horizontal="center"/>
    </xf>
    <xf numFmtId="0" fontId="37" fillId="0" borderId="0" xfId="0" applyFont="1" applyFill="1" applyAlignment="1">
      <alignment horizontal="center"/>
    </xf>
    <xf numFmtId="0" fontId="13" fillId="22" borderId="0" xfId="0" applyFont="1" applyFill="1" applyAlignment="1">
      <alignment horizontal="left"/>
    </xf>
    <xf numFmtId="0" fontId="13" fillId="9" borderId="0" xfId="0" applyFont="1" applyFill="1" applyAlignment="1">
      <alignment horizontal="left"/>
    </xf>
    <xf numFmtId="0" fontId="6" fillId="5" borderId="12" xfId="0" applyFont="1" applyFill="1" applyBorder="1" applyAlignment="1">
      <alignment wrapText="1"/>
    </xf>
    <xf numFmtId="0" fontId="6" fillId="20" borderId="12" xfId="0" applyFont="1" applyFill="1" applyBorder="1" applyAlignment="1">
      <alignment horizontal="center" wrapText="1"/>
    </xf>
    <xf numFmtId="0" fontId="0" fillId="0" borderId="0" xfId="0" applyFill="1" applyBorder="1"/>
    <xf numFmtId="0" fontId="0" fillId="0" borderId="0" xfId="0" applyFill="1" applyBorder="1" applyAlignment="1">
      <alignment wrapText="1"/>
    </xf>
    <xf numFmtId="165" fontId="27" fillId="12" borderId="12" xfId="0" applyNumberFormat="1" applyFont="1" applyFill="1" applyBorder="1" applyAlignment="1">
      <alignment horizontal="center" wrapText="1"/>
    </xf>
    <xf numFmtId="0" fontId="38" fillId="12" borderId="12" xfId="0" applyFont="1" applyFill="1" applyBorder="1" applyAlignment="1">
      <alignment wrapText="1"/>
    </xf>
    <xf numFmtId="0" fontId="39" fillId="9" borderId="0" xfId="0" applyFont="1" applyFill="1"/>
    <xf numFmtId="0" fontId="39" fillId="0" borderId="0" xfId="0" applyFont="1"/>
    <xf numFmtId="0" fontId="38" fillId="0" borderId="0" xfId="0" applyFont="1"/>
    <xf numFmtId="0" fontId="38" fillId="9" borderId="0" xfId="0" applyFont="1" applyFill="1"/>
    <xf numFmtId="0" fontId="39" fillId="0" borderId="0" xfId="0" applyFont="1" applyBorder="1"/>
    <xf numFmtId="0" fontId="38" fillId="14" borderId="0" xfId="0" applyFont="1" applyFill="1"/>
    <xf numFmtId="0" fontId="39" fillId="0" borderId="0" xfId="0" applyFont="1" applyFill="1"/>
    <xf numFmtId="0" fontId="38" fillId="12" borderId="0" xfId="0" applyFont="1" applyFill="1"/>
    <xf numFmtId="0" fontId="39" fillId="12" borderId="0" xfId="0" applyFont="1" applyFill="1"/>
    <xf numFmtId="0" fontId="38" fillId="0" borderId="0" xfId="0" applyFont="1" applyFill="1"/>
    <xf numFmtId="0" fontId="40" fillId="12" borderId="12" xfId="0" applyFont="1" applyFill="1" applyBorder="1" applyAlignment="1">
      <alignment horizontal="center" wrapText="1"/>
    </xf>
    <xf numFmtId="0" fontId="40" fillId="9" borderId="0" xfId="0" applyFont="1" applyFill="1" applyAlignment="1">
      <alignment horizontal="center"/>
    </xf>
    <xf numFmtId="0" fontId="40" fillId="0" borderId="0" xfId="0" applyFont="1" applyAlignment="1">
      <alignment horizontal="center"/>
    </xf>
    <xf numFmtId="0" fontId="40" fillId="0" borderId="0" xfId="0" applyFont="1" applyFill="1" applyAlignment="1">
      <alignment horizontal="center"/>
    </xf>
    <xf numFmtId="0" fontId="40" fillId="0" borderId="0" xfId="0" applyFont="1" applyBorder="1" applyAlignment="1">
      <alignment horizontal="center"/>
    </xf>
    <xf numFmtId="0" fontId="40" fillId="14" borderId="0" xfId="0" applyFont="1" applyFill="1" applyAlignment="1">
      <alignment horizontal="center"/>
    </xf>
    <xf numFmtId="0" fontId="40" fillId="12" borderId="0" xfId="0" applyFont="1" applyFill="1" applyAlignment="1">
      <alignment horizontal="center"/>
    </xf>
    <xf numFmtId="0" fontId="41" fillId="0" borderId="0" xfId="0" applyFont="1" applyFill="1" applyAlignment="1">
      <alignment horizontal="center"/>
    </xf>
    <xf numFmtId="0" fontId="42" fillId="12" borderId="12" xfId="0" applyFont="1" applyFill="1" applyBorder="1" applyAlignment="1">
      <alignment horizontal="center" wrapText="1"/>
    </xf>
    <xf numFmtId="0" fontId="42" fillId="9" borderId="0" xfId="0" applyFont="1" applyFill="1" applyAlignment="1">
      <alignment horizontal="center"/>
    </xf>
    <xf numFmtId="0" fontId="42" fillId="0" borderId="0" xfId="0" applyFont="1" applyAlignment="1">
      <alignment horizontal="center"/>
    </xf>
    <xf numFmtId="0" fontId="42" fillId="0" borderId="0" xfId="0" applyFont="1" applyFill="1" applyAlignment="1">
      <alignment horizontal="center"/>
    </xf>
    <xf numFmtId="0" fontId="42" fillId="0" borderId="0" xfId="0" applyFont="1" applyBorder="1" applyAlignment="1">
      <alignment horizontal="center"/>
    </xf>
    <xf numFmtId="0" fontId="42" fillId="14" borderId="0" xfId="0" applyFont="1" applyFill="1" applyAlignment="1">
      <alignment horizontal="center"/>
    </xf>
    <xf numFmtId="0" fontId="42" fillId="12" borderId="0" xfId="0" applyFont="1" applyFill="1" applyAlignment="1">
      <alignment horizontal="center"/>
    </xf>
    <xf numFmtId="1" fontId="42" fillId="0" borderId="0" xfId="0" applyNumberFormat="1" applyFont="1" applyFill="1" applyAlignment="1">
      <alignment horizontal="center"/>
    </xf>
    <xf numFmtId="165" fontId="27" fillId="9" borderId="0" xfId="0" applyNumberFormat="1" applyFont="1" applyFill="1" applyAlignment="1">
      <alignment horizontal="center"/>
    </xf>
    <xf numFmtId="165" fontId="27" fillId="14" borderId="0" xfId="0" applyNumberFormat="1" applyFont="1" applyFill="1" applyAlignment="1">
      <alignment horizontal="center"/>
    </xf>
    <xf numFmtId="165" fontId="27" fillId="12" borderId="0" xfId="0" applyNumberFormat="1" applyFont="1" applyFill="1" applyAlignment="1">
      <alignment horizontal="center"/>
    </xf>
    <xf numFmtId="165" fontId="27" fillId="0" borderId="0" xfId="0" applyNumberFormat="1" applyFont="1" applyFill="1" applyAlignment="1">
      <alignment horizontal="center"/>
    </xf>
    <xf numFmtId="0" fontId="13" fillId="9" borderId="0" xfId="0" applyFont="1" applyFill="1" applyAlignment="1">
      <alignment horizontal="center"/>
    </xf>
    <xf numFmtId="165" fontId="32" fillId="0" borderId="0" xfId="0" applyNumberFormat="1" applyFont="1"/>
    <xf numFmtId="165" fontId="27" fillId="0" borderId="0" xfId="0" applyNumberFormat="1" applyFont="1" applyAlignment="1">
      <alignment horizontal="center"/>
    </xf>
    <xf numFmtId="15" fontId="27" fillId="0" borderId="0" xfId="0" applyNumberFormat="1" applyFont="1" applyAlignment="1">
      <alignment wrapText="1"/>
    </xf>
    <xf numFmtId="165" fontId="27" fillId="0" borderId="0" xfId="0" applyNumberFormat="1" applyFont="1" applyBorder="1" applyAlignment="1">
      <alignment horizontal="center"/>
    </xf>
    <xf numFmtId="165" fontId="40" fillId="0" borderId="0" xfId="0" applyNumberFormat="1" applyFont="1"/>
    <xf numFmtId="0" fontId="28" fillId="12" borderId="0" xfId="0" applyFont="1" applyFill="1" applyAlignment="1">
      <alignment horizontal="center"/>
    </xf>
    <xf numFmtId="0" fontId="24" fillId="0" borderId="0" xfId="0" applyFont="1" applyFill="1" applyAlignment="1">
      <alignment horizontal="center"/>
    </xf>
    <xf numFmtId="0" fontId="24" fillId="0" borderId="0" xfId="0" applyFont="1" applyAlignment="1">
      <alignment horizontal="center"/>
    </xf>
    <xf numFmtId="0" fontId="24" fillId="12" borderId="0" xfId="0" applyFont="1" applyFill="1" applyAlignment="1">
      <alignment horizontal="center"/>
    </xf>
    <xf numFmtId="0" fontId="6" fillId="0" borderId="0" xfId="0" applyFont="1" applyFill="1" applyBorder="1" applyAlignment="1">
      <alignment horizontal="center"/>
    </xf>
    <xf numFmtId="0" fontId="16" fillId="0" borderId="0" xfId="0" applyFont="1" applyBorder="1" applyAlignment="1">
      <alignment horizontal="center" vertical="center"/>
    </xf>
    <xf numFmtId="0" fontId="39" fillId="11" borderId="0" xfId="0" applyFont="1" applyFill="1"/>
    <xf numFmtId="0" fontId="7" fillId="11" borderId="0" xfId="0" applyFont="1" applyFill="1" applyAlignment="1">
      <alignment horizontal="center"/>
    </xf>
    <xf numFmtId="0" fontId="42" fillId="11" borderId="0" xfId="0" applyFont="1" applyFill="1" applyAlignment="1">
      <alignment horizontal="center"/>
    </xf>
    <xf numFmtId="165" fontId="27" fillId="11" borderId="0" xfId="0" applyNumberFormat="1" applyFont="1" applyFill="1" applyAlignment="1">
      <alignment horizontal="center"/>
    </xf>
    <xf numFmtId="0" fontId="40" fillId="11" borderId="0" xfId="0" applyFont="1" applyFill="1" applyAlignment="1">
      <alignment horizontal="center"/>
    </xf>
    <xf numFmtId="0" fontId="0" fillId="11" borderId="0" xfId="0" applyFill="1" applyAlignment="1">
      <alignment wrapText="1"/>
    </xf>
    <xf numFmtId="0" fontId="0" fillId="11" borderId="12" xfId="0" applyFill="1" applyBorder="1" applyAlignment="1">
      <alignment wrapText="1"/>
    </xf>
    <xf numFmtId="0" fontId="44" fillId="0" borderId="0" xfId="0" applyFont="1"/>
    <xf numFmtId="0" fontId="45" fillId="0" borderId="0" xfId="0" applyFont="1" applyAlignment="1">
      <alignment vertical="center"/>
    </xf>
    <xf numFmtId="0" fontId="46" fillId="0" borderId="0" xfId="0" applyFont="1" applyBorder="1" applyAlignment="1">
      <alignment vertical="center"/>
    </xf>
    <xf numFmtId="0" fontId="46" fillId="0" borderId="0" xfId="0" applyFont="1" applyBorder="1" applyAlignment="1">
      <alignment horizontal="right" vertical="center"/>
    </xf>
    <xf numFmtId="0" fontId="47" fillId="0" borderId="0" xfId="0" applyFont="1" applyBorder="1" applyAlignment="1">
      <alignment horizontal="left" vertical="center"/>
    </xf>
    <xf numFmtId="0" fontId="48" fillId="0" borderId="0" xfId="0" applyFont="1"/>
    <xf numFmtId="0" fontId="49" fillId="9" borderId="0" xfId="0" applyFont="1" applyFill="1"/>
    <xf numFmtId="0" fontId="0" fillId="9" borderId="0" xfId="0" applyFont="1" applyFill="1"/>
    <xf numFmtId="0" fontId="0" fillId="9" borderId="0" xfId="0" applyFont="1" applyFill="1" applyAlignment="1">
      <alignment horizontal="center"/>
    </xf>
    <xf numFmtId="165" fontId="0" fillId="9" borderId="0" xfId="0" applyNumberFormat="1" applyFont="1" applyFill="1" applyAlignment="1">
      <alignment horizontal="center"/>
    </xf>
    <xf numFmtId="0" fontId="4" fillId="9" borderId="0" xfId="0" applyFont="1" applyFill="1" applyAlignment="1">
      <alignment horizontal="center"/>
    </xf>
    <xf numFmtId="0" fontId="0" fillId="9" borderId="0" xfId="0" applyFont="1" applyFill="1" applyAlignment="1">
      <alignment wrapText="1"/>
    </xf>
    <xf numFmtId="0" fontId="0" fillId="0" borderId="0" xfId="0" applyFont="1" applyAlignment="1">
      <alignment horizontal="center"/>
    </xf>
    <xf numFmtId="0" fontId="50" fillId="0" borderId="0" xfId="0" applyFont="1" applyAlignment="1">
      <alignment vertical="center"/>
    </xf>
    <xf numFmtId="0" fontId="0" fillId="23" borderId="0" xfId="0" applyFont="1" applyFill="1"/>
    <xf numFmtId="0" fontId="51" fillId="0" borderId="0" xfId="0" applyFont="1"/>
    <xf numFmtId="0" fontId="52" fillId="0" borderId="0" xfId="0" applyFont="1"/>
    <xf numFmtId="0" fontId="53" fillId="8" borderId="0" xfId="0" applyFont="1" applyFill="1" applyAlignment="1">
      <alignment vertical="center"/>
    </xf>
    <xf numFmtId="0" fontId="14" fillId="0" borderId="0" xfId="0" applyFont="1"/>
    <xf numFmtId="0" fontId="0" fillId="0" borderId="12" xfId="0" applyBorder="1" applyAlignment="1">
      <alignment horizontal="center"/>
    </xf>
    <xf numFmtId="0" fontId="12" fillId="0" borderId="12" xfId="0" applyFont="1" applyBorder="1" applyAlignment="1">
      <alignment horizontal="center"/>
    </xf>
    <xf numFmtId="0" fontId="42" fillId="0" borderId="12" xfId="0" applyFont="1" applyBorder="1" applyAlignment="1">
      <alignment horizontal="center"/>
    </xf>
    <xf numFmtId="165" fontId="0" fillId="0" borderId="12" xfId="0" applyNumberFormat="1" applyBorder="1" applyAlignment="1">
      <alignment horizontal="center"/>
    </xf>
    <xf numFmtId="165" fontId="27" fillId="0" borderId="12" xfId="0" applyNumberFormat="1" applyFont="1" applyBorder="1" applyAlignment="1">
      <alignment horizontal="center"/>
    </xf>
    <xf numFmtId="0" fontId="40" fillId="0" borderId="12" xfId="0" applyFont="1" applyBorder="1" applyAlignment="1">
      <alignment horizontal="center"/>
    </xf>
    <xf numFmtId="0" fontId="6" fillId="0" borderId="12" xfId="0" applyFont="1" applyBorder="1" applyAlignment="1">
      <alignment horizontal="center"/>
    </xf>
    <xf numFmtId="0" fontId="0" fillId="0" borderId="12" xfId="0" applyBorder="1" applyAlignment="1">
      <alignment wrapText="1"/>
    </xf>
    <xf numFmtId="0" fontId="39" fillId="0" borderId="12" xfId="0" applyFont="1" applyBorder="1"/>
    <xf numFmtId="0" fontId="54" fillId="0" borderId="0" xfId="0" applyFont="1"/>
  </cellXfs>
  <cellStyles count="3">
    <cellStyle name="Good" xfId="1" builtinId="26"/>
    <cellStyle name="Normal" xfId="0" builtinId="0"/>
    <cellStyle name="Normal 2" xfId="2"/>
  </cellStyles>
  <dxfs count="0"/>
  <tableStyles count="0" defaultTableStyle="TableStyleMedium2" defaultPivotStyle="PivotStyleLight16"/>
  <colors>
    <mruColors>
      <color rgb="FF0000FF"/>
      <color rgb="FFFFFFCC"/>
      <color rgb="FFCCFFCC"/>
      <color rgb="FF00FF00"/>
      <color rgb="FFCC99FF"/>
      <color rgb="FFDDDDDD"/>
      <color rgb="FF9966FF"/>
      <color rgb="FF99FFCC"/>
      <color rgb="FFFFCC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ace29014-c7de-4d6b-a473-75ce362cccd1"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17</xdr:col>
      <xdr:colOff>542925</xdr:colOff>
      <xdr:row>46</xdr:row>
      <xdr:rowOff>19050</xdr:rowOff>
    </xdr:to>
    <xdr:pic>
      <xdr:nvPicPr>
        <xdr:cNvPr id="3" name="Picture 2" descr="cid:ace29014-c7de-4d6b-a473-75ce362cccd1"/>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563725" y="3829050"/>
          <a:ext cx="2981325"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43180</xdr:colOff>
      <xdr:row>4</xdr:row>
      <xdr:rowOff>13970</xdr:rowOff>
    </xdr:from>
    <xdr:to>
      <xdr:col>4</xdr:col>
      <xdr:colOff>1586378</xdr:colOff>
      <xdr:row>15</xdr:row>
      <xdr:rowOff>109329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4530" y="928370"/>
          <a:ext cx="2762398" cy="219085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28575</xdr:colOff>
      <xdr:row>31</xdr:row>
      <xdr:rowOff>133350</xdr:rowOff>
    </xdr:from>
    <xdr:to>
      <xdr:col>0</xdr:col>
      <xdr:colOff>1915572</xdr:colOff>
      <xdr:row>38</xdr:row>
      <xdr:rowOff>35814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6267450"/>
          <a:ext cx="1886997" cy="1235964"/>
        </a:xfrm>
        <a:prstGeom prst="rect">
          <a:avLst/>
        </a:prstGeom>
      </xdr:spPr>
    </xdr:pic>
    <xdr:clientData/>
  </xdr:twoCellAnchor>
  <xdr:twoCellAnchor editAs="oneCell">
    <xdr:from>
      <xdr:col>2</xdr:col>
      <xdr:colOff>43180</xdr:colOff>
      <xdr:row>4</xdr:row>
      <xdr:rowOff>13970</xdr:rowOff>
    </xdr:from>
    <xdr:to>
      <xdr:col>4</xdr:col>
      <xdr:colOff>1586378</xdr:colOff>
      <xdr:row>15</xdr:row>
      <xdr:rowOff>109329</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4530" y="928370"/>
          <a:ext cx="2762398" cy="219085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28575</xdr:colOff>
      <xdr:row>31</xdr:row>
      <xdr:rowOff>133350</xdr:rowOff>
    </xdr:from>
    <xdr:to>
      <xdr:col>0</xdr:col>
      <xdr:colOff>1915572</xdr:colOff>
      <xdr:row>38</xdr:row>
      <xdr:rowOff>35814</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6267450"/>
          <a:ext cx="1886997" cy="1235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219"/>
  <sheetViews>
    <sheetView tabSelected="1" zoomScale="90" zoomScaleNormal="90" workbookViewId="0">
      <pane ySplit="2160" activePane="bottomLeft"/>
      <selection activeCell="Y1" sqref="Y1:Y1048576"/>
      <selection pane="bottomLeft" activeCell="H219" sqref="H219"/>
    </sheetView>
  </sheetViews>
  <sheetFormatPr defaultRowHeight="15.75" outlineLevelCol="1" x14ac:dyDescent="0.25"/>
  <cols>
    <col min="1" max="1" width="8.28515625" customWidth="1"/>
    <col min="2" max="2" width="18.140625" customWidth="1"/>
    <col min="3" max="3" width="10" style="240" customWidth="1"/>
    <col min="4" max="4" width="16.42578125" customWidth="1"/>
    <col min="5" max="5" width="24.42578125" customWidth="1"/>
    <col min="6" max="6" width="51.5703125" bestFit="1" customWidth="1"/>
    <col min="7" max="7" width="25.7109375" customWidth="1"/>
    <col min="8" max="8" width="31.85546875" bestFit="1" customWidth="1"/>
    <col min="9" max="9" width="44.5703125" hidden="1" customWidth="1" outlineLevel="1"/>
    <col min="10" max="10" width="7.42578125" bestFit="1" customWidth="1" collapsed="1"/>
    <col min="11" max="11" width="7.42578125" style="17" customWidth="1"/>
    <col min="12" max="13" width="11.5703125" style="91" customWidth="1"/>
    <col min="14" max="14" width="7.5703125" style="91" customWidth="1"/>
    <col min="15" max="15" width="9.42578125" style="259" customWidth="1"/>
    <col min="16" max="16" width="10" style="91" hidden="1" customWidth="1" outlineLevel="1"/>
    <col min="17" max="17" width="18" hidden="1" customWidth="1" outlineLevel="1"/>
    <col min="18" max="18" width="20.85546875" hidden="1" customWidth="1" outlineLevel="1"/>
    <col min="19" max="19" width="21.5703125" hidden="1" customWidth="1" outlineLevel="1"/>
    <col min="20" max="20" width="14.42578125" style="110" customWidth="1" collapsed="1"/>
    <col min="21" max="21" width="13.140625" style="271" customWidth="1"/>
    <col min="22" max="23" width="14.42578125" style="110" hidden="1" customWidth="1" outlineLevel="1"/>
    <col min="24" max="24" width="10.7109375" style="251" customWidth="1" collapsed="1"/>
    <col min="25" max="25" width="11.28515625" style="17" hidden="1" customWidth="1"/>
    <col min="26" max="26" width="12" style="137" customWidth="1"/>
    <col min="27" max="27" width="12" style="17" customWidth="1"/>
    <col min="28" max="28" width="16.42578125" hidden="1" customWidth="1" outlineLevel="1"/>
    <col min="29" max="29" width="26" hidden="1" customWidth="1" outlineLevel="1"/>
    <col min="30" max="30" width="14.28515625" hidden="1" customWidth="1" outlineLevel="1"/>
    <col min="31" max="31" width="13.140625" hidden="1" customWidth="1" outlineLevel="1"/>
    <col min="32" max="32" width="38.5703125" hidden="1" customWidth="1" outlineLevel="1"/>
    <col min="33" max="33" width="53.140625" style="32" customWidth="1" collapsed="1"/>
  </cols>
  <sheetData>
    <row r="1" spans="1:33" s="147" customFormat="1" ht="75.75" customHeight="1" x14ac:dyDescent="0.25">
      <c r="A1" s="287" t="s">
        <v>1491</v>
      </c>
      <c r="B1" s="141" t="s">
        <v>590</v>
      </c>
      <c r="C1" s="238" t="s">
        <v>589</v>
      </c>
      <c r="D1" s="141" t="s">
        <v>858</v>
      </c>
      <c r="E1" s="141" t="s">
        <v>1392</v>
      </c>
      <c r="F1" s="141" t="s">
        <v>1225</v>
      </c>
      <c r="G1" s="143" t="s">
        <v>1230</v>
      </c>
      <c r="H1" s="143" t="s">
        <v>1190</v>
      </c>
      <c r="I1" s="143" t="s">
        <v>1205</v>
      </c>
      <c r="J1" s="143" t="s">
        <v>859</v>
      </c>
      <c r="K1" s="146" t="s">
        <v>1414</v>
      </c>
      <c r="L1" s="144" t="s">
        <v>1406</v>
      </c>
      <c r="M1" s="144" t="s">
        <v>1407</v>
      </c>
      <c r="N1" s="144" t="s">
        <v>1409</v>
      </c>
      <c r="O1" s="257" t="s">
        <v>868</v>
      </c>
      <c r="P1" s="144" t="s">
        <v>1198</v>
      </c>
      <c r="Q1" s="143" t="s">
        <v>1131</v>
      </c>
      <c r="R1" s="143" t="s">
        <v>870</v>
      </c>
      <c r="S1" s="143" t="s">
        <v>871</v>
      </c>
      <c r="T1" s="145" t="s">
        <v>1253</v>
      </c>
      <c r="U1" s="237" t="s">
        <v>1254</v>
      </c>
      <c r="V1" s="145" t="s">
        <v>1252</v>
      </c>
      <c r="W1" s="145" t="s">
        <v>46</v>
      </c>
      <c r="X1" s="249" t="s">
        <v>1191</v>
      </c>
      <c r="Y1" s="146" t="s">
        <v>1132</v>
      </c>
      <c r="Z1" s="146" t="s">
        <v>873</v>
      </c>
      <c r="AA1" s="146" t="s">
        <v>1145</v>
      </c>
      <c r="AB1" s="142" t="s">
        <v>587</v>
      </c>
      <c r="AC1" s="142" t="s">
        <v>818</v>
      </c>
      <c r="AD1" s="142" t="s">
        <v>846</v>
      </c>
      <c r="AE1" s="142" t="s">
        <v>847</v>
      </c>
      <c r="AF1" s="142" t="s">
        <v>848</v>
      </c>
      <c r="AG1" s="143" t="s">
        <v>869</v>
      </c>
    </row>
    <row r="3" spans="1:33" s="65" customFormat="1" x14ac:dyDescent="0.25">
      <c r="B3" s="102" t="s">
        <v>588</v>
      </c>
      <c r="C3" s="239"/>
      <c r="D3" s="73" t="s">
        <v>514</v>
      </c>
      <c r="E3" s="73"/>
      <c r="F3" s="217" t="s">
        <v>1467</v>
      </c>
      <c r="G3" s="73"/>
      <c r="H3" s="73"/>
      <c r="I3" s="73"/>
      <c r="J3" s="73"/>
      <c r="K3" s="183">
        <v>1</v>
      </c>
      <c r="L3" s="103"/>
      <c r="M3" s="103"/>
      <c r="N3" s="103"/>
      <c r="O3" s="258"/>
      <c r="P3" s="181"/>
      <c r="Q3" s="73"/>
      <c r="R3" s="73"/>
      <c r="S3" s="73"/>
      <c r="T3" s="182">
        <v>43958</v>
      </c>
      <c r="U3" s="265"/>
      <c r="V3" s="182"/>
      <c r="W3" s="182">
        <v>44323</v>
      </c>
      <c r="X3" s="250"/>
      <c r="Y3" s="183"/>
      <c r="Z3" s="104"/>
      <c r="AA3" s="183"/>
      <c r="AB3" s="73"/>
      <c r="AC3" s="73" t="s">
        <v>853</v>
      </c>
      <c r="AD3" s="73"/>
      <c r="AE3" s="73"/>
      <c r="AF3" s="73"/>
      <c r="AG3" s="184"/>
    </row>
    <row r="4" spans="1:33" x14ac:dyDescent="0.25">
      <c r="C4" s="240" t="s">
        <v>518</v>
      </c>
      <c r="D4" t="s">
        <v>874</v>
      </c>
      <c r="E4" t="s">
        <v>1389</v>
      </c>
      <c r="F4" t="s">
        <v>1241</v>
      </c>
      <c r="G4" s="85" t="s">
        <v>1242</v>
      </c>
      <c r="H4" s="85"/>
      <c r="I4" s="85"/>
      <c r="J4" s="68" t="s">
        <v>524</v>
      </c>
      <c r="K4" s="136">
        <v>1</v>
      </c>
      <c r="O4" s="259">
        <v>1</v>
      </c>
      <c r="R4" t="s">
        <v>513</v>
      </c>
      <c r="X4" s="251">
        <v>1</v>
      </c>
      <c r="Z4" s="137">
        <f t="shared" ref="Z4:Z34" si="0">+O4-Y4</f>
        <v>1</v>
      </c>
      <c r="AC4" s="65"/>
      <c r="AD4" s="65"/>
      <c r="AE4" s="65"/>
      <c r="AF4" s="65"/>
      <c r="AG4" s="148"/>
    </row>
    <row r="5" spans="1:33" s="65" customFormat="1" x14ac:dyDescent="0.25">
      <c r="C5" s="240" t="s">
        <v>518</v>
      </c>
      <c r="D5" s="65" t="s">
        <v>874</v>
      </c>
      <c r="E5" t="s">
        <v>1389</v>
      </c>
      <c r="F5" t="s">
        <v>1241</v>
      </c>
      <c r="G5" s="85" t="s">
        <v>1242</v>
      </c>
      <c r="H5" s="85"/>
      <c r="I5" s="85"/>
      <c r="J5" s="94" t="s">
        <v>528</v>
      </c>
      <c r="K5" s="107">
        <v>1</v>
      </c>
      <c r="L5" s="19"/>
      <c r="M5" s="19"/>
      <c r="N5" s="19"/>
      <c r="O5" s="260">
        <v>1</v>
      </c>
      <c r="P5" s="19"/>
      <c r="R5" s="65" t="s">
        <v>513</v>
      </c>
      <c r="T5" s="111"/>
      <c r="U5" s="268"/>
      <c r="V5" s="111"/>
      <c r="W5" s="111"/>
      <c r="X5" s="252">
        <v>1</v>
      </c>
      <c r="Y5" s="87"/>
      <c r="Z5" s="108">
        <f t="shared" si="0"/>
        <v>1</v>
      </c>
      <c r="AA5" s="87"/>
      <c r="AG5" s="148"/>
    </row>
    <row r="6" spans="1:33" s="65" customFormat="1" x14ac:dyDescent="0.25">
      <c r="C6" s="240" t="s">
        <v>518</v>
      </c>
      <c r="D6" s="65" t="s">
        <v>874</v>
      </c>
      <c r="E6" t="s">
        <v>1389</v>
      </c>
      <c r="F6" t="s">
        <v>1241</v>
      </c>
      <c r="G6" s="85" t="s">
        <v>1242</v>
      </c>
      <c r="H6" s="85"/>
      <c r="I6" s="85"/>
      <c r="J6" s="94" t="s">
        <v>864</v>
      </c>
      <c r="K6" s="107">
        <v>1</v>
      </c>
      <c r="L6" s="19"/>
      <c r="M6" s="19"/>
      <c r="N6" s="19"/>
      <c r="O6" s="260">
        <v>1</v>
      </c>
      <c r="P6" s="19"/>
      <c r="R6" s="65" t="s">
        <v>513</v>
      </c>
      <c r="T6" s="111"/>
      <c r="U6" s="268"/>
      <c r="V6" s="111"/>
      <c r="W6" s="111"/>
      <c r="X6" s="252">
        <v>1</v>
      </c>
      <c r="Y6" s="87"/>
      <c r="Z6" s="108">
        <f t="shared" si="0"/>
        <v>1</v>
      </c>
      <c r="AA6" s="87"/>
      <c r="AG6" s="148"/>
    </row>
    <row r="7" spans="1:33" s="65" customFormat="1" x14ac:dyDescent="0.25">
      <c r="C7" s="240" t="s">
        <v>518</v>
      </c>
      <c r="D7" s="65" t="s">
        <v>874</v>
      </c>
      <c r="E7" t="s">
        <v>1389</v>
      </c>
      <c r="F7" t="s">
        <v>1241</v>
      </c>
      <c r="G7" s="85" t="s">
        <v>1242</v>
      </c>
      <c r="H7" s="85"/>
      <c r="I7" s="85"/>
      <c r="J7" s="94" t="s">
        <v>1133</v>
      </c>
      <c r="K7" s="107">
        <v>1</v>
      </c>
      <c r="L7" s="19"/>
      <c r="M7" s="19"/>
      <c r="N7" s="19"/>
      <c r="O7" s="260">
        <v>1</v>
      </c>
      <c r="P7" s="19"/>
      <c r="R7" s="65" t="s">
        <v>513</v>
      </c>
      <c r="T7" s="111"/>
      <c r="U7" s="268"/>
      <c r="V7" s="111"/>
      <c r="W7" s="111"/>
      <c r="X7" s="252">
        <v>1</v>
      </c>
      <c r="Y7" s="87"/>
      <c r="Z7" s="108">
        <f t="shared" si="0"/>
        <v>1</v>
      </c>
      <c r="AA7" s="87"/>
      <c r="AG7" s="148"/>
    </row>
    <row r="8" spans="1:33" x14ac:dyDescent="0.25">
      <c r="C8" s="240" t="s">
        <v>518</v>
      </c>
      <c r="D8" s="65" t="s">
        <v>164</v>
      </c>
      <c r="E8" s="65" t="s">
        <v>1391</v>
      </c>
      <c r="F8" t="s">
        <v>226</v>
      </c>
      <c r="G8" s="86" t="s">
        <v>1229</v>
      </c>
      <c r="H8" s="86"/>
      <c r="I8" s="86"/>
      <c r="K8" s="17">
        <v>1</v>
      </c>
      <c r="R8" t="s">
        <v>513</v>
      </c>
      <c r="S8" t="s">
        <v>512</v>
      </c>
      <c r="Z8" s="137">
        <f t="shared" si="0"/>
        <v>0</v>
      </c>
      <c r="AC8" s="65"/>
      <c r="AD8" s="65"/>
      <c r="AE8" s="65"/>
      <c r="AF8" s="65"/>
      <c r="AG8" s="148"/>
    </row>
    <row r="9" spans="1:33" x14ac:dyDescent="0.25">
      <c r="C9" s="241" t="s">
        <v>860</v>
      </c>
      <c r="D9" s="65" t="s">
        <v>164</v>
      </c>
      <c r="E9" s="65" t="s">
        <v>1390</v>
      </c>
      <c r="F9" t="s">
        <v>227</v>
      </c>
      <c r="G9" s="85" t="s">
        <v>1228</v>
      </c>
      <c r="H9" s="86"/>
      <c r="I9" s="86"/>
      <c r="K9" s="17">
        <v>1</v>
      </c>
      <c r="R9" t="s">
        <v>513</v>
      </c>
      <c r="S9" t="s">
        <v>512</v>
      </c>
      <c r="Z9" s="137">
        <f t="shared" si="0"/>
        <v>0</v>
      </c>
      <c r="AC9" s="65"/>
      <c r="AD9" s="65"/>
      <c r="AE9" s="65"/>
      <c r="AF9" s="65"/>
      <c r="AG9" s="148"/>
    </row>
    <row r="10" spans="1:33" x14ac:dyDescent="0.25">
      <c r="C10" s="240" t="s">
        <v>518</v>
      </c>
      <c r="D10" s="65" t="s">
        <v>164</v>
      </c>
      <c r="E10" s="65" t="s">
        <v>1390</v>
      </c>
      <c r="F10" t="s">
        <v>228</v>
      </c>
      <c r="G10" s="85" t="s">
        <v>229</v>
      </c>
      <c r="H10" s="86"/>
      <c r="I10" s="86"/>
      <c r="K10" s="17">
        <v>1</v>
      </c>
      <c r="R10" t="s">
        <v>513</v>
      </c>
      <c r="S10" t="s">
        <v>512</v>
      </c>
      <c r="Z10" s="137">
        <f t="shared" si="0"/>
        <v>0</v>
      </c>
      <c r="AC10" s="65"/>
      <c r="AD10" s="65"/>
      <c r="AE10" s="65"/>
      <c r="AF10" s="65"/>
      <c r="AG10" s="148"/>
    </row>
    <row r="11" spans="1:33" x14ac:dyDescent="0.25">
      <c r="C11" s="241" t="s">
        <v>860</v>
      </c>
      <c r="D11" s="65" t="s">
        <v>164</v>
      </c>
      <c r="E11" s="65" t="s">
        <v>1390</v>
      </c>
      <c r="F11" t="s">
        <v>230</v>
      </c>
      <c r="G11" s="85" t="s">
        <v>856</v>
      </c>
      <c r="H11" s="86"/>
      <c r="I11" s="86"/>
      <c r="K11" s="17">
        <v>1</v>
      </c>
      <c r="R11" t="s">
        <v>513</v>
      </c>
      <c r="S11" t="s">
        <v>512</v>
      </c>
      <c r="Z11" s="137">
        <f t="shared" si="0"/>
        <v>0</v>
      </c>
      <c r="AC11" s="65"/>
      <c r="AD11" s="65"/>
      <c r="AE11" s="65"/>
      <c r="AF11" s="65"/>
      <c r="AG11" s="148"/>
    </row>
    <row r="12" spans="1:33" ht="30.75" customHeight="1" x14ac:dyDescent="0.25">
      <c r="C12" s="241" t="s">
        <v>860</v>
      </c>
      <c r="D12" s="65" t="s">
        <v>164</v>
      </c>
      <c r="E12" s="65" t="s">
        <v>1390</v>
      </c>
      <c r="F12" t="s">
        <v>231</v>
      </c>
      <c r="G12" s="127" t="s">
        <v>857</v>
      </c>
      <c r="H12" s="86"/>
      <c r="I12" s="86"/>
      <c r="K12" s="17">
        <v>1</v>
      </c>
      <c r="L12" s="91" t="s">
        <v>1261</v>
      </c>
      <c r="O12" s="259">
        <v>4</v>
      </c>
      <c r="R12" t="s">
        <v>513</v>
      </c>
      <c r="S12" t="s">
        <v>512</v>
      </c>
      <c r="U12" s="271">
        <v>44112</v>
      </c>
      <c r="X12" s="251">
        <v>4</v>
      </c>
      <c r="Z12" s="137">
        <f t="shared" si="0"/>
        <v>4</v>
      </c>
      <c r="AC12" s="65"/>
      <c r="AD12" s="65"/>
      <c r="AE12" s="65"/>
      <c r="AF12" s="65"/>
      <c r="AG12" s="148" t="s">
        <v>1298</v>
      </c>
    </row>
    <row r="13" spans="1:33" x14ac:dyDescent="0.25">
      <c r="C13" s="240" t="s">
        <v>518</v>
      </c>
      <c r="D13" s="65" t="s">
        <v>164</v>
      </c>
      <c r="E13" s="65" t="s">
        <v>1390</v>
      </c>
      <c r="F13" t="s">
        <v>232</v>
      </c>
      <c r="G13" s="127" t="s">
        <v>1411</v>
      </c>
      <c r="H13" s="86"/>
      <c r="I13" s="86"/>
      <c r="K13" s="17">
        <v>1</v>
      </c>
      <c r="L13" s="219" t="s">
        <v>1468</v>
      </c>
      <c r="O13" s="259">
        <v>4</v>
      </c>
      <c r="R13" t="s">
        <v>513</v>
      </c>
      <c r="S13" t="s">
        <v>512</v>
      </c>
      <c r="U13" s="271">
        <v>44113</v>
      </c>
      <c r="X13" s="251">
        <v>4</v>
      </c>
      <c r="Z13" s="137">
        <f t="shared" si="0"/>
        <v>4</v>
      </c>
      <c r="AC13" s="65"/>
      <c r="AD13" s="65"/>
      <c r="AE13" s="65"/>
      <c r="AF13" s="65"/>
      <c r="AG13" s="148" t="s">
        <v>1262</v>
      </c>
    </row>
    <row r="14" spans="1:33" x14ac:dyDescent="0.25">
      <c r="C14" s="240" t="s">
        <v>518</v>
      </c>
      <c r="D14" s="65" t="s">
        <v>164</v>
      </c>
      <c r="E14" s="65" t="s">
        <v>1390</v>
      </c>
      <c r="F14" t="s">
        <v>233</v>
      </c>
      <c r="G14" s="85" t="s">
        <v>234</v>
      </c>
      <c r="H14" s="86"/>
      <c r="I14" s="86"/>
      <c r="K14" s="17">
        <v>1</v>
      </c>
      <c r="R14" t="s">
        <v>513</v>
      </c>
      <c r="S14" t="s">
        <v>512</v>
      </c>
      <c r="Z14" s="137">
        <f t="shared" si="0"/>
        <v>0</v>
      </c>
      <c r="AC14" s="65"/>
      <c r="AD14" s="65"/>
      <c r="AE14" s="65"/>
      <c r="AF14" s="65"/>
      <c r="AG14" s="148"/>
    </row>
    <row r="15" spans="1:33" x14ac:dyDescent="0.25">
      <c r="D15" s="65"/>
      <c r="E15" s="65"/>
      <c r="F15" t="s">
        <v>1466</v>
      </c>
      <c r="G15" s="85"/>
      <c r="H15" s="86"/>
      <c r="I15" s="86"/>
      <c r="AC15" s="65"/>
      <c r="AD15" s="65"/>
      <c r="AE15" s="65"/>
      <c r="AF15" s="65"/>
      <c r="AG15" s="148"/>
    </row>
    <row r="16" spans="1:33" x14ac:dyDescent="0.25">
      <c r="D16" s="65"/>
      <c r="E16" s="65"/>
      <c r="G16" s="85"/>
      <c r="H16" s="86"/>
      <c r="I16" s="86"/>
      <c r="AC16" s="65"/>
      <c r="AD16" s="65"/>
      <c r="AE16" s="65"/>
      <c r="AF16" s="65"/>
      <c r="AG16" s="148"/>
    </row>
    <row r="17" spans="2:33" x14ac:dyDescent="0.25">
      <c r="H17" s="86"/>
      <c r="I17" s="86"/>
      <c r="Z17" s="137">
        <f t="shared" si="0"/>
        <v>0</v>
      </c>
      <c r="AC17" s="65"/>
      <c r="AD17" s="65"/>
      <c r="AE17" s="65"/>
      <c r="AF17" s="65"/>
      <c r="AG17" s="148"/>
    </row>
    <row r="18" spans="2:33" s="67" customFormat="1" x14ac:dyDescent="0.25">
      <c r="B18" s="102" t="s">
        <v>509</v>
      </c>
      <c r="C18" s="242"/>
      <c r="D18" s="102" t="s">
        <v>514</v>
      </c>
      <c r="E18" s="102"/>
      <c r="F18" s="102"/>
      <c r="G18" s="102"/>
      <c r="H18" s="102"/>
      <c r="I18" s="102"/>
      <c r="J18" s="102"/>
      <c r="K18" s="104">
        <v>2</v>
      </c>
      <c r="L18" s="103"/>
      <c r="M18" s="103"/>
      <c r="N18" s="103"/>
      <c r="O18" s="258"/>
      <c r="P18" s="103"/>
      <c r="Q18" s="102"/>
      <c r="R18" s="102"/>
      <c r="S18" s="102"/>
      <c r="T18" s="113">
        <v>43145</v>
      </c>
      <c r="U18" s="265"/>
      <c r="V18" s="113"/>
      <c r="W18" s="113">
        <v>44295</v>
      </c>
      <c r="X18" s="250"/>
      <c r="Y18" s="104"/>
      <c r="Z18" s="104">
        <f t="shared" si="0"/>
        <v>0</v>
      </c>
      <c r="AA18" s="104"/>
      <c r="AB18" s="102"/>
      <c r="AC18" s="102" t="s">
        <v>852</v>
      </c>
      <c r="AD18" s="102"/>
      <c r="AE18" s="102"/>
      <c r="AF18" s="102"/>
      <c r="AG18" s="30"/>
    </row>
    <row r="19" spans="2:33" x14ac:dyDescent="0.25">
      <c r="C19" s="240" t="s">
        <v>510</v>
      </c>
      <c r="D19" t="s">
        <v>1185</v>
      </c>
      <c r="E19" t="s">
        <v>1388</v>
      </c>
      <c r="F19" t="s">
        <v>1146</v>
      </c>
      <c r="G19" s="90" t="s">
        <v>1147</v>
      </c>
      <c r="H19" s="90"/>
      <c r="I19" s="90"/>
      <c r="K19" s="17">
        <v>2</v>
      </c>
      <c r="O19" s="259">
        <v>8</v>
      </c>
      <c r="Z19" s="137">
        <f t="shared" si="0"/>
        <v>8</v>
      </c>
      <c r="AC19" s="65"/>
      <c r="AD19" s="65"/>
      <c r="AE19" s="65"/>
      <c r="AF19" s="65"/>
      <c r="AG19" s="148"/>
    </row>
    <row r="20" spans="2:33" x14ac:dyDescent="0.25">
      <c r="C20" s="240" t="s">
        <v>510</v>
      </c>
      <c r="D20" t="s">
        <v>1186</v>
      </c>
      <c r="E20" t="s">
        <v>1388</v>
      </c>
      <c r="F20" t="s">
        <v>1148</v>
      </c>
      <c r="G20" s="90" t="s">
        <v>1149</v>
      </c>
      <c r="H20" s="90"/>
      <c r="I20" s="90"/>
      <c r="K20" s="17">
        <v>2</v>
      </c>
      <c r="Z20" s="137">
        <f t="shared" si="0"/>
        <v>0</v>
      </c>
      <c r="AC20" s="65"/>
      <c r="AD20" s="65"/>
      <c r="AE20" s="65"/>
      <c r="AF20" s="65"/>
      <c r="AG20" s="148"/>
    </row>
    <row r="21" spans="2:33" x14ac:dyDescent="0.25">
      <c r="C21" s="240" t="s">
        <v>510</v>
      </c>
      <c r="D21" t="s">
        <v>1184</v>
      </c>
      <c r="E21" s="65" t="s">
        <v>1391</v>
      </c>
      <c r="F21" t="s">
        <v>1150</v>
      </c>
      <c r="G21" s="90" t="s">
        <v>1151</v>
      </c>
      <c r="H21" s="90"/>
      <c r="I21" s="90"/>
      <c r="K21" s="17">
        <v>2</v>
      </c>
      <c r="Z21" s="137">
        <f t="shared" si="0"/>
        <v>0</v>
      </c>
      <c r="AC21" s="65"/>
      <c r="AD21" s="65"/>
      <c r="AE21" s="65"/>
      <c r="AF21" s="65"/>
      <c r="AG21" s="148"/>
    </row>
    <row r="22" spans="2:33" x14ac:dyDescent="0.25">
      <c r="C22" s="240" t="s">
        <v>510</v>
      </c>
      <c r="D22" t="s">
        <v>1184</v>
      </c>
      <c r="E22" s="65" t="s">
        <v>1391</v>
      </c>
      <c r="F22" t="s">
        <v>1152</v>
      </c>
      <c r="G22" s="90" t="s">
        <v>1153</v>
      </c>
      <c r="H22" s="90"/>
      <c r="I22" s="90"/>
      <c r="K22" s="17">
        <v>2</v>
      </c>
      <c r="U22" s="272"/>
      <c r="Z22" s="137">
        <f t="shared" si="0"/>
        <v>0</v>
      </c>
      <c r="AC22" s="65"/>
      <c r="AD22" s="65"/>
      <c r="AE22" s="65"/>
      <c r="AF22" s="65"/>
      <c r="AG22" s="148"/>
    </row>
    <row r="23" spans="2:33" x14ac:dyDescent="0.25">
      <c r="C23" s="240" t="s">
        <v>510</v>
      </c>
      <c r="D23" t="s">
        <v>1184</v>
      </c>
      <c r="E23" s="65" t="s">
        <v>1391</v>
      </c>
      <c r="F23" t="s">
        <v>1154</v>
      </c>
      <c r="G23" s="90" t="s">
        <v>1155</v>
      </c>
      <c r="H23" s="90"/>
      <c r="I23" s="90"/>
      <c r="K23" s="17">
        <v>2</v>
      </c>
      <c r="U23" s="272"/>
      <c r="Z23" s="137">
        <f t="shared" si="0"/>
        <v>0</v>
      </c>
      <c r="AC23" s="65"/>
      <c r="AD23" s="65"/>
      <c r="AE23" s="65"/>
      <c r="AF23" s="65"/>
      <c r="AG23" s="148"/>
    </row>
    <row r="24" spans="2:33" ht="18.75" x14ac:dyDescent="0.3">
      <c r="C24" s="240" t="s">
        <v>510</v>
      </c>
      <c r="D24" t="s">
        <v>1184</v>
      </c>
      <c r="E24" s="65" t="s">
        <v>1391</v>
      </c>
      <c r="F24" t="s">
        <v>1156</v>
      </c>
      <c r="G24" s="85" t="s">
        <v>1321</v>
      </c>
      <c r="H24" s="288"/>
      <c r="I24" s="90"/>
      <c r="K24" s="17">
        <v>2</v>
      </c>
      <c r="U24" s="272"/>
      <c r="Z24" s="137">
        <f t="shared" si="0"/>
        <v>0</v>
      </c>
      <c r="AC24" s="65"/>
      <c r="AD24" s="65"/>
      <c r="AE24" s="65"/>
      <c r="AF24" s="65"/>
      <c r="AG24" s="148" t="s">
        <v>1297</v>
      </c>
    </row>
    <row r="25" spans="2:33" x14ac:dyDescent="0.25">
      <c r="C25" s="240" t="s">
        <v>510</v>
      </c>
      <c r="D25" t="s">
        <v>1186</v>
      </c>
      <c r="E25" s="65" t="s">
        <v>1391</v>
      </c>
      <c r="F25" t="s">
        <v>1158</v>
      </c>
      <c r="G25" s="90" t="s">
        <v>1159</v>
      </c>
      <c r="H25" s="90"/>
      <c r="I25" s="90"/>
      <c r="K25" s="17">
        <v>2</v>
      </c>
      <c r="Z25" s="137">
        <f t="shared" si="0"/>
        <v>0</v>
      </c>
      <c r="AC25" s="65"/>
      <c r="AD25" s="65"/>
      <c r="AE25" s="65"/>
      <c r="AF25" s="65"/>
      <c r="AG25" s="148"/>
    </row>
    <row r="26" spans="2:33" x14ac:dyDescent="0.25">
      <c r="C26" s="240" t="s">
        <v>510</v>
      </c>
      <c r="D26" t="s">
        <v>1183</v>
      </c>
      <c r="E26" s="65" t="s">
        <v>1391</v>
      </c>
      <c r="F26" t="s">
        <v>1160</v>
      </c>
      <c r="G26" s="90" t="s">
        <v>1161</v>
      </c>
      <c r="H26" s="90"/>
      <c r="I26" s="90"/>
      <c r="K26" s="17">
        <v>2</v>
      </c>
      <c r="Z26" s="137">
        <f t="shared" si="0"/>
        <v>0</v>
      </c>
      <c r="AC26" s="65"/>
      <c r="AD26" s="65"/>
      <c r="AE26" s="65"/>
      <c r="AF26" s="65"/>
      <c r="AG26" s="148"/>
    </row>
    <row r="27" spans="2:33" x14ac:dyDescent="0.25">
      <c r="C27" s="240" t="s">
        <v>510</v>
      </c>
      <c r="D27" t="s">
        <v>1183</v>
      </c>
      <c r="E27" s="65" t="s">
        <v>1391</v>
      </c>
      <c r="F27" t="s">
        <v>1162</v>
      </c>
      <c r="G27" s="90" t="s">
        <v>1163</v>
      </c>
      <c r="H27" s="90"/>
      <c r="I27" s="90"/>
      <c r="K27" s="17">
        <v>2</v>
      </c>
      <c r="Z27" s="137">
        <f t="shared" si="0"/>
        <v>0</v>
      </c>
      <c r="AC27" s="65"/>
      <c r="AD27" s="65"/>
      <c r="AE27" s="65"/>
      <c r="AF27" s="65"/>
      <c r="AG27" s="148"/>
    </row>
    <row r="28" spans="2:33" x14ac:dyDescent="0.25">
      <c r="C28" s="240" t="s">
        <v>510</v>
      </c>
      <c r="D28" t="s">
        <v>1185</v>
      </c>
      <c r="E28" s="65" t="s">
        <v>1391</v>
      </c>
      <c r="F28" t="s">
        <v>1164</v>
      </c>
      <c r="G28" s="90" t="s">
        <v>1165</v>
      </c>
      <c r="H28" s="90"/>
      <c r="I28" s="90"/>
      <c r="K28" s="17">
        <v>2</v>
      </c>
      <c r="Z28" s="137">
        <f t="shared" si="0"/>
        <v>0</v>
      </c>
      <c r="AC28" s="65"/>
      <c r="AD28" s="65"/>
      <c r="AE28" s="65"/>
      <c r="AF28" s="65"/>
      <c r="AG28" s="148"/>
    </row>
    <row r="29" spans="2:33" s="117" customFormat="1" x14ac:dyDescent="0.25">
      <c r="C29" s="240" t="s">
        <v>510</v>
      </c>
      <c r="D29" t="s">
        <v>1184</v>
      </c>
      <c r="E29" s="65" t="s">
        <v>1391</v>
      </c>
      <c r="F29" s="117" t="s">
        <v>1166</v>
      </c>
      <c r="G29" s="118" t="s">
        <v>1167</v>
      </c>
      <c r="H29" s="118"/>
      <c r="I29" s="118"/>
      <c r="K29" s="121">
        <v>2</v>
      </c>
      <c r="L29" s="91"/>
      <c r="M29" s="91"/>
      <c r="N29" s="91"/>
      <c r="O29" s="261"/>
      <c r="P29" s="91"/>
      <c r="T29" s="120"/>
      <c r="U29" s="273"/>
      <c r="V29" s="120"/>
      <c r="W29" s="120"/>
      <c r="X29" s="253"/>
      <c r="Y29" s="121"/>
      <c r="Z29" s="139">
        <f t="shared" si="0"/>
        <v>0</v>
      </c>
      <c r="AA29" s="121"/>
      <c r="AC29" s="235"/>
      <c r="AD29" s="235"/>
      <c r="AE29" s="235"/>
      <c r="AF29" s="235"/>
      <c r="AG29" s="236"/>
    </row>
    <row r="30" spans="2:33" s="117" customFormat="1" x14ac:dyDescent="0.25">
      <c r="C30" s="240" t="s">
        <v>510</v>
      </c>
      <c r="D30" t="s">
        <v>1184</v>
      </c>
      <c r="E30" s="65" t="s">
        <v>1391</v>
      </c>
      <c r="F30" s="117" t="s">
        <v>1168</v>
      </c>
      <c r="G30" s="118" t="s">
        <v>1169</v>
      </c>
      <c r="H30" s="118"/>
      <c r="I30" s="118"/>
      <c r="K30" s="121">
        <v>2</v>
      </c>
      <c r="L30" s="91"/>
      <c r="M30" s="91"/>
      <c r="N30" s="91"/>
      <c r="O30" s="261"/>
      <c r="P30" s="91"/>
      <c r="T30" s="120"/>
      <c r="U30" s="273"/>
      <c r="V30" s="120"/>
      <c r="W30" s="120"/>
      <c r="X30" s="253"/>
      <c r="Y30" s="121"/>
      <c r="Z30" s="139">
        <f t="shared" si="0"/>
        <v>0</v>
      </c>
      <c r="AA30" s="121"/>
      <c r="AC30" s="235"/>
      <c r="AD30" s="235"/>
      <c r="AE30" s="235"/>
      <c r="AF30" s="235"/>
      <c r="AG30" s="236"/>
    </row>
    <row r="31" spans="2:33" s="117" customFormat="1" x14ac:dyDescent="0.25">
      <c r="C31" s="240" t="s">
        <v>510</v>
      </c>
      <c r="D31" t="s">
        <v>1185</v>
      </c>
      <c r="E31" s="65" t="s">
        <v>1391</v>
      </c>
      <c r="F31" s="123" t="s">
        <v>1170</v>
      </c>
      <c r="G31" s="126" t="s">
        <v>1171</v>
      </c>
      <c r="H31" s="157" t="s">
        <v>1267</v>
      </c>
      <c r="I31" s="90" t="s">
        <v>1231</v>
      </c>
      <c r="K31" s="121">
        <v>2</v>
      </c>
      <c r="L31" s="91"/>
      <c r="M31" s="91"/>
      <c r="N31" s="91"/>
      <c r="O31" s="261"/>
      <c r="P31" s="91"/>
      <c r="T31" s="120"/>
      <c r="U31" s="273"/>
      <c r="V31" s="120"/>
      <c r="W31" s="120"/>
      <c r="X31" s="253"/>
      <c r="Y31" s="121"/>
      <c r="Z31" s="139">
        <f t="shared" si="0"/>
        <v>0</v>
      </c>
      <c r="AA31" s="121"/>
      <c r="AC31" s="235"/>
      <c r="AD31" s="235"/>
      <c r="AE31" s="235"/>
      <c r="AF31" s="235"/>
      <c r="AG31" s="236"/>
    </row>
    <row r="32" spans="2:33" s="117" customFormat="1" x14ac:dyDescent="0.25">
      <c r="C32" s="240" t="s">
        <v>510</v>
      </c>
      <c r="D32" t="s">
        <v>1185</v>
      </c>
      <c r="E32" s="65" t="s">
        <v>1391</v>
      </c>
      <c r="F32" s="124" t="s">
        <v>1172</v>
      </c>
      <c r="G32" s="127" t="s">
        <v>1173</v>
      </c>
      <c r="H32" s="127"/>
      <c r="I32" s="127"/>
      <c r="K32" s="121">
        <v>2</v>
      </c>
      <c r="L32" s="91"/>
      <c r="M32" s="91"/>
      <c r="N32" s="91"/>
      <c r="O32" s="261"/>
      <c r="P32" s="91"/>
      <c r="T32" s="120"/>
      <c r="U32" s="273"/>
      <c r="V32" s="120"/>
      <c r="W32" s="120"/>
      <c r="X32" s="253"/>
      <c r="Y32" s="121"/>
      <c r="Z32" s="139">
        <f t="shared" si="0"/>
        <v>0</v>
      </c>
      <c r="AA32" s="121"/>
      <c r="AC32" s="235"/>
      <c r="AD32" s="235"/>
      <c r="AE32" s="235"/>
      <c r="AF32" s="235"/>
      <c r="AG32" s="236"/>
    </row>
    <row r="33" spans="2:33" s="117" customFormat="1" x14ac:dyDescent="0.25">
      <c r="C33" s="240" t="s">
        <v>510</v>
      </c>
      <c r="D33" t="s">
        <v>1185</v>
      </c>
      <c r="E33" s="65" t="s">
        <v>1391</v>
      </c>
      <c r="F33" s="125" t="s">
        <v>1174</v>
      </c>
      <c r="G33" s="126" t="s">
        <v>1175</v>
      </c>
      <c r="H33" s="126"/>
      <c r="I33" s="126"/>
      <c r="K33" s="121">
        <v>2</v>
      </c>
      <c r="L33" s="91"/>
      <c r="M33" s="91"/>
      <c r="N33" s="91"/>
      <c r="O33" s="261"/>
      <c r="P33" s="91"/>
      <c r="T33" s="120"/>
      <c r="U33" s="273"/>
      <c r="V33" s="120"/>
      <c r="W33" s="120"/>
      <c r="X33" s="253"/>
      <c r="Y33" s="121"/>
      <c r="Z33" s="139">
        <f t="shared" si="0"/>
        <v>0</v>
      </c>
      <c r="AA33" s="121"/>
      <c r="AC33" s="235"/>
      <c r="AD33" s="235"/>
      <c r="AE33" s="235"/>
      <c r="AF33" s="235"/>
      <c r="AG33" s="236"/>
    </row>
    <row r="34" spans="2:33" s="117" customFormat="1" x14ac:dyDescent="0.25">
      <c r="C34" s="240" t="s">
        <v>510</v>
      </c>
      <c r="D34" t="s">
        <v>1185</v>
      </c>
      <c r="E34" s="65" t="s">
        <v>1391</v>
      </c>
      <c r="F34" s="125" t="s">
        <v>1176</v>
      </c>
      <c r="G34" s="126" t="s">
        <v>1177</v>
      </c>
      <c r="H34" s="126"/>
      <c r="I34" s="126"/>
      <c r="K34" s="121">
        <v>2</v>
      </c>
      <c r="L34" s="91"/>
      <c r="M34" s="91"/>
      <c r="N34" s="91"/>
      <c r="O34" s="261"/>
      <c r="P34" s="91"/>
      <c r="T34" s="120"/>
      <c r="U34" s="273"/>
      <c r="V34" s="120"/>
      <c r="W34" s="120"/>
      <c r="X34" s="253"/>
      <c r="Y34" s="121"/>
      <c r="Z34" s="139">
        <f t="shared" si="0"/>
        <v>0</v>
      </c>
      <c r="AA34" s="121"/>
      <c r="AC34" s="235"/>
      <c r="AD34" s="235"/>
      <c r="AE34" s="235"/>
      <c r="AF34" s="235"/>
      <c r="AG34" s="236"/>
    </row>
    <row r="35" spans="2:33" s="117" customFormat="1" x14ac:dyDescent="0.25">
      <c r="C35" s="240" t="s">
        <v>510</v>
      </c>
      <c r="D35" t="s">
        <v>1185</v>
      </c>
      <c r="E35" s="65" t="s">
        <v>1391</v>
      </c>
      <c r="F35" s="125" t="s">
        <v>1178</v>
      </c>
      <c r="G35" s="126" t="s">
        <v>1179</v>
      </c>
      <c r="H35" s="126"/>
      <c r="I35" s="126"/>
      <c r="K35" s="121">
        <v>2</v>
      </c>
      <c r="L35" s="91"/>
      <c r="M35" s="91"/>
      <c r="N35" s="91"/>
      <c r="O35" s="261"/>
      <c r="P35" s="91"/>
      <c r="T35" s="120"/>
      <c r="U35" s="273"/>
      <c r="V35" s="120"/>
      <c r="W35" s="120"/>
      <c r="X35" s="253"/>
      <c r="Y35" s="121"/>
      <c r="Z35" s="139">
        <f t="shared" ref="Z35:Z66" si="1">+O35-Y35</f>
        <v>0</v>
      </c>
      <c r="AA35" s="121"/>
      <c r="AC35" s="235"/>
      <c r="AD35" s="235"/>
      <c r="AE35" s="235"/>
      <c r="AF35" s="235"/>
      <c r="AG35" s="236"/>
    </row>
    <row r="36" spans="2:33" s="117" customFormat="1" x14ac:dyDescent="0.25">
      <c r="C36" s="240" t="s">
        <v>510</v>
      </c>
      <c r="D36" s="117" t="s">
        <v>1182</v>
      </c>
      <c r="E36" s="65" t="s">
        <v>1391</v>
      </c>
      <c r="F36" s="123" t="s">
        <v>1180</v>
      </c>
      <c r="G36" s="126" t="s">
        <v>1181</v>
      </c>
      <c r="H36" s="126"/>
      <c r="I36" s="126"/>
      <c r="K36" s="121">
        <v>2</v>
      </c>
      <c r="L36" s="91"/>
      <c r="M36" s="91"/>
      <c r="N36" s="91"/>
      <c r="O36" s="261"/>
      <c r="P36" s="91"/>
      <c r="T36" s="120"/>
      <c r="U36" s="273"/>
      <c r="V36" s="120"/>
      <c r="W36" s="120"/>
      <c r="X36" s="253"/>
      <c r="Y36" s="121"/>
      <c r="Z36" s="139">
        <f t="shared" si="1"/>
        <v>0</v>
      </c>
      <c r="AA36" s="121"/>
      <c r="AC36" s="235"/>
      <c r="AD36" s="235"/>
      <c r="AE36" s="235"/>
      <c r="AF36" s="235"/>
      <c r="AG36" s="236"/>
    </row>
    <row r="37" spans="2:33" s="117" customFormat="1" x14ac:dyDescent="0.25">
      <c r="C37" s="243"/>
      <c r="K37" s="121">
        <v>2</v>
      </c>
      <c r="L37" s="119"/>
      <c r="M37" s="119"/>
      <c r="N37" s="119"/>
      <c r="O37" s="261"/>
      <c r="P37" s="119"/>
      <c r="T37" s="120"/>
      <c r="U37" s="273"/>
      <c r="V37" s="120"/>
      <c r="W37" s="120"/>
      <c r="X37" s="253"/>
      <c r="Y37" s="121"/>
      <c r="Z37" s="139">
        <f t="shared" si="1"/>
        <v>0</v>
      </c>
      <c r="AA37" s="121"/>
      <c r="AC37" s="235"/>
      <c r="AD37" s="235"/>
      <c r="AE37" s="235"/>
      <c r="AF37" s="235"/>
      <c r="AG37" s="236"/>
    </row>
    <row r="38" spans="2:33" x14ac:dyDescent="0.25">
      <c r="K38" s="17">
        <v>2</v>
      </c>
      <c r="Z38" s="137">
        <f t="shared" si="1"/>
        <v>0</v>
      </c>
      <c r="AC38" s="65"/>
      <c r="AD38" s="65"/>
      <c r="AE38" s="65"/>
      <c r="AF38" s="65"/>
      <c r="AG38" s="148"/>
    </row>
    <row r="39" spans="2:33" s="67" customFormat="1" x14ac:dyDescent="0.25">
      <c r="B39" s="89" t="s">
        <v>591</v>
      </c>
      <c r="C39" s="244"/>
      <c r="D39" s="89" t="s">
        <v>514</v>
      </c>
      <c r="E39" s="89"/>
      <c r="F39" s="89"/>
      <c r="G39" s="89"/>
      <c r="H39" s="89"/>
      <c r="I39" s="89"/>
      <c r="J39" s="89"/>
      <c r="K39" s="106">
        <v>2</v>
      </c>
      <c r="L39" s="103" t="s">
        <v>1226</v>
      </c>
      <c r="M39" s="103"/>
      <c r="N39" s="103"/>
      <c r="O39" s="262"/>
      <c r="P39" s="105"/>
      <c r="Q39" s="89"/>
      <c r="R39" s="89"/>
      <c r="S39" s="89"/>
      <c r="T39" s="114">
        <v>43891</v>
      </c>
      <c r="U39" s="266"/>
      <c r="V39" s="114"/>
      <c r="W39" s="114">
        <v>44377</v>
      </c>
      <c r="X39" s="254"/>
      <c r="Y39" s="106"/>
      <c r="Z39" s="106">
        <f t="shared" si="1"/>
        <v>0</v>
      </c>
      <c r="AA39" s="106"/>
      <c r="AB39" s="89"/>
      <c r="AC39" s="89" t="s">
        <v>854</v>
      </c>
      <c r="AD39" s="89"/>
      <c r="AE39" s="89"/>
      <c r="AF39" s="89"/>
      <c r="AG39" s="151"/>
    </row>
    <row r="40" spans="2:33" x14ac:dyDescent="0.25">
      <c r="C40" s="240" t="s">
        <v>516</v>
      </c>
      <c r="D40" t="s">
        <v>1183</v>
      </c>
      <c r="E40" s="65" t="s">
        <v>1391</v>
      </c>
      <c r="F40" t="s">
        <v>1160</v>
      </c>
      <c r="G40" s="90" t="s">
        <v>1161</v>
      </c>
      <c r="H40" s="90"/>
      <c r="I40" s="90"/>
      <c r="K40" s="17">
        <v>2</v>
      </c>
      <c r="U40" s="271">
        <v>44073</v>
      </c>
      <c r="X40" s="251">
        <v>16</v>
      </c>
      <c r="Z40" s="137">
        <f t="shared" si="1"/>
        <v>0</v>
      </c>
      <c r="AC40" s="65"/>
      <c r="AD40" s="65"/>
      <c r="AE40" s="65"/>
      <c r="AF40" s="65"/>
      <c r="AG40" s="148" t="s">
        <v>1188</v>
      </c>
    </row>
    <row r="41" spans="2:33" ht="30" x14ac:dyDescent="0.25">
      <c r="C41" s="240" t="s">
        <v>516</v>
      </c>
      <c r="D41" t="s">
        <v>1184</v>
      </c>
      <c r="E41" s="65" t="s">
        <v>1391</v>
      </c>
      <c r="F41" t="s">
        <v>1152</v>
      </c>
      <c r="G41" s="90" t="s">
        <v>1153</v>
      </c>
      <c r="H41" s="90"/>
      <c r="I41" s="90"/>
      <c r="K41" s="17">
        <v>2</v>
      </c>
      <c r="U41" s="272">
        <v>44107</v>
      </c>
      <c r="X41" s="251">
        <v>10</v>
      </c>
      <c r="Z41" s="137">
        <f t="shared" si="1"/>
        <v>0</v>
      </c>
      <c r="AC41" s="65"/>
      <c r="AD41" s="65"/>
      <c r="AE41" s="65"/>
      <c r="AF41" s="65"/>
      <c r="AG41" s="148" t="s">
        <v>1189</v>
      </c>
    </row>
    <row r="42" spans="2:33" ht="30" x14ac:dyDescent="0.25">
      <c r="C42" s="240" t="s">
        <v>516</v>
      </c>
      <c r="D42" t="s">
        <v>1184</v>
      </c>
      <c r="E42" s="65" t="s">
        <v>1391</v>
      </c>
      <c r="F42" t="s">
        <v>1154</v>
      </c>
      <c r="G42" s="90" t="s">
        <v>1155</v>
      </c>
      <c r="H42" s="90"/>
      <c r="I42" s="90"/>
      <c r="K42" s="17">
        <v>2</v>
      </c>
      <c r="U42" s="272">
        <v>44107</v>
      </c>
      <c r="X42" s="251">
        <v>10</v>
      </c>
      <c r="Z42" s="137">
        <f t="shared" si="1"/>
        <v>0</v>
      </c>
      <c r="AC42" s="65"/>
      <c r="AD42" s="65"/>
      <c r="AE42" s="65"/>
      <c r="AF42" s="65"/>
      <c r="AG42" s="148" t="s">
        <v>1189</v>
      </c>
    </row>
    <row r="43" spans="2:33" ht="30" x14ac:dyDescent="0.25">
      <c r="C43" s="240" t="s">
        <v>516</v>
      </c>
      <c r="D43" t="s">
        <v>1184</v>
      </c>
      <c r="E43" s="65" t="s">
        <v>1391</v>
      </c>
      <c r="F43" t="s">
        <v>1156</v>
      </c>
      <c r="G43" s="90" t="s">
        <v>1157</v>
      </c>
      <c r="H43" s="90"/>
      <c r="I43" s="90"/>
      <c r="K43" s="17">
        <v>2</v>
      </c>
      <c r="U43" s="272">
        <v>44107</v>
      </c>
      <c r="X43" s="251">
        <v>10</v>
      </c>
      <c r="Z43" s="137">
        <f t="shared" si="1"/>
        <v>0</v>
      </c>
      <c r="AC43" s="65"/>
      <c r="AD43" s="65"/>
      <c r="AE43" s="65"/>
      <c r="AF43" s="65"/>
      <c r="AG43" s="148" t="s">
        <v>1189</v>
      </c>
    </row>
    <row r="44" spans="2:33" x14ac:dyDescent="0.25">
      <c r="K44" s="17">
        <v>2</v>
      </c>
      <c r="Z44" s="137">
        <f t="shared" si="1"/>
        <v>0</v>
      </c>
      <c r="AC44" s="65"/>
      <c r="AD44" s="65"/>
      <c r="AE44" s="65"/>
      <c r="AF44" s="65"/>
      <c r="AG44" s="148"/>
    </row>
    <row r="45" spans="2:33" s="67" customFormat="1" x14ac:dyDescent="0.25">
      <c r="B45" s="89" t="s">
        <v>592</v>
      </c>
      <c r="C45" s="244"/>
      <c r="D45" s="89" t="s">
        <v>514</v>
      </c>
      <c r="E45" s="89"/>
      <c r="F45" s="89"/>
      <c r="G45" s="89"/>
      <c r="H45" s="89"/>
      <c r="I45" s="89"/>
      <c r="J45" s="89"/>
      <c r="K45" s="106">
        <v>2</v>
      </c>
      <c r="L45" s="103" t="s">
        <v>1226</v>
      </c>
      <c r="M45" s="103"/>
      <c r="N45" s="103"/>
      <c r="O45" s="262"/>
      <c r="P45" s="105"/>
      <c r="Q45" s="89"/>
      <c r="R45" s="89"/>
      <c r="S45" s="89"/>
      <c r="T45" s="114">
        <v>43861</v>
      </c>
      <c r="U45" s="266"/>
      <c r="V45" s="114"/>
      <c r="W45" s="114">
        <v>44581</v>
      </c>
      <c r="X45" s="254"/>
      <c r="Y45" s="106"/>
      <c r="Z45" s="106">
        <f t="shared" si="1"/>
        <v>0</v>
      </c>
      <c r="AA45" s="106"/>
      <c r="AB45" s="89"/>
      <c r="AC45" s="89" t="s">
        <v>855</v>
      </c>
      <c r="AD45" s="89"/>
      <c r="AE45" s="89"/>
      <c r="AF45" s="89"/>
      <c r="AG45" s="151"/>
    </row>
    <row r="46" spans="2:33" x14ac:dyDescent="0.25">
      <c r="C46" s="245" t="s">
        <v>517</v>
      </c>
      <c r="D46" t="s">
        <v>876</v>
      </c>
      <c r="E46" t="s">
        <v>1388</v>
      </c>
      <c r="F46" t="s">
        <v>875</v>
      </c>
      <c r="J46" s="65"/>
      <c r="K46" s="87">
        <v>2</v>
      </c>
      <c r="L46" s="19"/>
      <c r="M46" s="19"/>
      <c r="N46" s="19"/>
      <c r="O46" s="259">
        <v>8</v>
      </c>
      <c r="P46" s="19"/>
      <c r="Q46" s="65"/>
      <c r="R46" s="65"/>
      <c r="S46" s="65"/>
      <c r="T46" s="110">
        <v>44141</v>
      </c>
      <c r="X46" s="251">
        <v>0</v>
      </c>
      <c r="Z46" s="137">
        <f t="shared" si="1"/>
        <v>8</v>
      </c>
      <c r="AC46" s="65"/>
      <c r="AD46" s="65"/>
      <c r="AE46" s="65"/>
      <c r="AF46" s="65"/>
      <c r="AG46" s="148" t="s">
        <v>1196</v>
      </c>
    </row>
    <row r="47" spans="2:33" x14ac:dyDescent="0.25">
      <c r="K47" s="17">
        <v>2</v>
      </c>
      <c r="Z47" s="137">
        <f t="shared" si="1"/>
        <v>0</v>
      </c>
    </row>
    <row r="48" spans="2:33" s="67" customFormat="1" x14ac:dyDescent="0.25">
      <c r="B48" s="89" t="s">
        <v>1141</v>
      </c>
      <c r="C48" s="244"/>
      <c r="D48" s="89" t="s">
        <v>514</v>
      </c>
      <c r="E48" s="89"/>
      <c r="F48" s="89"/>
      <c r="G48" s="89"/>
      <c r="H48" s="89"/>
      <c r="I48" s="89"/>
      <c r="J48" s="89"/>
      <c r="K48" s="106"/>
      <c r="L48" s="103" t="s">
        <v>1226</v>
      </c>
      <c r="M48" s="103"/>
      <c r="N48" s="103"/>
      <c r="O48" s="262"/>
      <c r="P48" s="105"/>
      <c r="Q48" s="89"/>
      <c r="R48" s="89"/>
      <c r="S48" s="89"/>
      <c r="T48" s="114" t="s">
        <v>515</v>
      </c>
      <c r="U48" s="266"/>
      <c r="V48" s="114"/>
      <c r="W48" s="114" t="s">
        <v>515</v>
      </c>
      <c r="X48" s="254"/>
      <c r="Y48" s="106"/>
      <c r="Z48" s="106">
        <f t="shared" si="1"/>
        <v>0</v>
      </c>
      <c r="AA48" s="106"/>
      <c r="AB48" s="89"/>
      <c r="AC48" s="89" t="s">
        <v>855</v>
      </c>
      <c r="AD48" s="89"/>
      <c r="AE48" s="89"/>
      <c r="AF48" s="89"/>
      <c r="AG48" s="151"/>
    </row>
    <row r="49" spans="2:33" ht="30" x14ac:dyDescent="0.25">
      <c r="C49" s="241" t="s">
        <v>860</v>
      </c>
      <c r="D49" t="s">
        <v>1142</v>
      </c>
      <c r="E49" s="65" t="s">
        <v>1391</v>
      </c>
      <c r="F49" t="s">
        <v>1143</v>
      </c>
      <c r="G49" s="90" t="s">
        <v>1144</v>
      </c>
      <c r="H49" s="178" t="s">
        <v>1258</v>
      </c>
      <c r="I49" s="178" t="s">
        <v>1259</v>
      </c>
      <c r="J49" s="65"/>
      <c r="K49" s="87"/>
      <c r="L49" s="19"/>
      <c r="M49" s="19"/>
      <c r="N49" s="19"/>
      <c r="O49" s="259">
        <v>20</v>
      </c>
      <c r="P49" s="19"/>
      <c r="Q49" s="65"/>
      <c r="R49" s="65"/>
      <c r="S49" s="65"/>
      <c r="X49" s="251">
        <v>0</v>
      </c>
      <c r="Z49" s="137">
        <f t="shared" si="1"/>
        <v>20</v>
      </c>
      <c r="AC49" s="65"/>
      <c r="AD49" s="65"/>
      <c r="AE49" s="65"/>
      <c r="AF49" s="65"/>
      <c r="AG49" s="148" t="s">
        <v>1398</v>
      </c>
    </row>
    <row r="50" spans="2:33" x14ac:dyDescent="0.25">
      <c r="H50" s="86"/>
      <c r="I50" s="86"/>
      <c r="Z50" s="137">
        <f t="shared" si="1"/>
        <v>0</v>
      </c>
    </row>
    <row r="51" spans="2:33" s="67" customFormat="1" x14ac:dyDescent="0.25">
      <c r="B51" s="102" t="s">
        <v>163</v>
      </c>
      <c r="C51" s="242" t="s">
        <v>823</v>
      </c>
      <c r="D51" s="102" t="s">
        <v>1138</v>
      </c>
      <c r="E51" s="102"/>
      <c r="F51" s="102" t="s">
        <v>850</v>
      </c>
      <c r="G51" s="102"/>
      <c r="H51" s="102"/>
      <c r="I51" s="102"/>
      <c r="J51" s="102"/>
      <c r="K51" s="104">
        <v>3</v>
      </c>
      <c r="L51" s="269" t="s">
        <v>1317</v>
      </c>
      <c r="M51" s="269"/>
      <c r="N51" s="269"/>
      <c r="O51" s="258"/>
      <c r="P51" s="103"/>
      <c r="Q51" s="102"/>
      <c r="R51" s="102"/>
      <c r="S51" s="102"/>
      <c r="T51" s="113">
        <v>43795</v>
      </c>
      <c r="U51" s="265"/>
      <c r="V51" s="113"/>
      <c r="W51" s="113">
        <v>44875</v>
      </c>
      <c r="X51" s="250"/>
      <c r="Y51" s="104"/>
      <c r="Z51" s="104">
        <f t="shared" si="1"/>
        <v>0</v>
      </c>
      <c r="AA51" s="104"/>
      <c r="AB51" s="102" t="s">
        <v>819</v>
      </c>
      <c r="AC51" s="102" t="s">
        <v>851</v>
      </c>
      <c r="AD51" s="102"/>
      <c r="AE51" s="102"/>
      <c r="AF51" s="102"/>
      <c r="AG51" s="30"/>
    </row>
    <row r="52" spans="2:33" s="65" customFormat="1" x14ac:dyDescent="0.25">
      <c r="C52" s="245"/>
      <c r="H52" s="86"/>
      <c r="I52" s="86"/>
      <c r="K52" s="87"/>
      <c r="L52" s="19"/>
      <c r="M52" s="19"/>
      <c r="N52" s="19"/>
      <c r="O52" s="260"/>
      <c r="P52" s="19"/>
      <c r="T52" s="111"/>
      <c r="U52" s="268"/>
      <c r="V52" s="111"/>
      <c r="W52" s="111"/>
      <c r="X52" s="252"/>
      <c r="Y52" s="87"/>
      <c r="Z52" s="108">
        <f t="shared" si="1"/>
        <v>0</v>
      </c>
      <c r="AA52" s="87"/>
      <c r="AG52" s="148"/>
    </row>
    <row r="53" spans="2:33" s="67" customFormat="1" x14ac:dyDescent="0.25">
      <c r="C53" s="246" t="s">
        <v>1329</v>
      </c>
      <c r="D53" s="160" t="s">
        <v>1328</v>
      </c>
      <c r="E53" s="160"/>
      <c r="F53" s="160" t="s">
        <v>1322</v>
      </c>
      <c r="G53" s="160" t="s">
        <v>1327</v>
      </c>
      <c r="H53" s="160"/>
      <c r="I53" s="160"/>
      <c r="J53" s="159"/>
      <c r="K53" s="275"/>
      <c r="L53" s="161">
        <v>1</v>
      </c>
      <c r="M53" s="161"/>
      <c r="N53" s="161"/>
      <c r="O53" s="263">
        <v>32</v>
      </c>
      <c r="P53" s="161"/>
      <c r="Q53" s="159"/>
      <c r="R53" s="159"/>
      <c r="S53" s="159"/>
      <c r="T53" s="162"/>
      <c r="U53" s="267"/>
      <c r="V53" s="162"/>
      <c r="W53" s="162"/>
      <c r="X53" s="255"/>
      <c r="Y53" s="163"/>
      <c r="Z53" s="163">
        <f t="shared" si="1"/>
        <v>32</v>
      </c>
      <c r="AA53" s="163"/>
      <c r="AD53" s="160" t="s">
        <v>291</v>
      </c>
      <c r="AE53" s="160">
        <v>102031403000</v>
      </c>
      <c r="AF53" s="160" t="s">
        <v>292</v>
      </c>
      <c r="AG53" s="164"/>
    </row>
    <row r="54" spans="2:33" ht="30" x14ac:dyDescent="0.25">
      <c r="B54" s="67"/>
      <c r="C54" s="240" t="s">
        <v>774</v>
      </c>
      <c r="D54" t="s">
        <v>167</v>
      </c>
      <c r="E54" t="s">
        <v>1388</v>
      </c>
      <c r="F54" t="s">
        <v>165</v>
      </c>
      <c r="G54" s="85" t="s">
        <v>166</v>
      </c>
      <c r="H54" s="16" t="s">
        <v>1197</v>
      </c>
      <c r="I54" s="16" t="s">
        <v>1222</v>
      </c>
      <c r="J54" s="68" t="s">
        <v>550</v>
      </c>
      <c r="K54" s="136"/>
      <c r="L54" s="91">
        <v>3</v>
      </c>
      <c r="O54" s="260">
        <v>1</v>
      </c>
      <c r="Q54" s="57"/>
      <c r="R54" s="57"/>
      <c r="S54" s="57"/>
      <c r="T54" s="110">
        <v>44075</v>
      </c>
      <c r="U54" s="271" t="s">
        <v>1400</v>
      </c>
      <c r="X54" s="252">
        <v>1</v>
      </c>
      <c r="Y54" s="87"/>
      <c r="Z54" s="137">
        <f t="shared" si="1"/>
        <v>1</v>
      </c>
      <c r="AB54" t="s">
        <v>830</v>
      </c>
      <c r="AC54" t="s">
        <v>773</v>
      </c>
      <c r="AG54" s="32" t="s">
        <v>1260</v>
      </c>
    </row>
    <row r="55" spans="2:33" ht="30" x14ac:dyDescent="0.25">
      <c r="B55" s="65"/>
      <c r="C55" s="240" t="s">
        <v>774</v>
      </c>
      <c r="D55" t="s">
        <v>167</v>
      </c>
      <c r="E55" t="s">
        <v>1388</v>
      </c>
      <c r="F55" t="s">
        <v>165</v>
      </c>
      <c r="G55" s="85" t="s">
        <v>166</v>
      </c>
      <c r="H55" s="16" t="s">
        <v>1197</v>
      </c>
      <c r="I55" s="16" t="s">
        <v>1222</v>
      </c>
      <c r="J55" s="68" t="s">
        <v>551</v>
      </c>
      <c r="K55" s="136"/>
      <c r="L55" s="91">
        <v>1</v>
      </c>
      <c r="O55" s="260">
        <v>1</v>
      </c>
      <c r="Q55" s="57"/>
      <c r="R55" s="57"/>
      <c r="S55" s="57"/>
      <c r="T55" s="110">
        <v>44075</v>
      </c>
      <c r="U55" s="271" t="s">
        <v>1400</v>
      </c>
      <c r="X55" s="252">
        <v>1</v>
      </c>
      <c r="Y55" s="87"/>
      <c r="Z55" s="137">
        <f t="shared" si="1"/>
        <v>1</v>
      </c>
      <c r="AB55" t="s">
        <v>830</v>
      </c>
      <c r="AC55" t="s">
        <v>773</v>
      </c>
      <c r="AG55" s="32" t="s">
        <v>1260</v>
      </c>
    </row>
    <row r="56" spans="2:33" ht="30" x14ac:dyDescent="0.25">
      <c r="B56" s="65"/>
      <c r="C56" s="240" t="s">
        <v>774</v>
      </c>
      <c r="D56" t="s">
        <v>167</v>
      </c>
      <c r="E56" t="s">
        <v>1388</v>
      </c>
      <c r="F56" t="s">
        <v>165</v>
      </c>
      <c r="G56" s="85" t="s">
        <v>166</v>
      </c>
      <c r="H56" s="16" t="s">
        <v>1197</v>
      </c>
      <c r="I56" s="16" t="s">
        <v>1222</v>
      </c>
      <c r="J56" s="68" t="s">
        <v>552</v>
      </c>
      <c r="K56" s="136"/>
      <c r="L56" s="91">
        <v>2</v>
      </c>
      <c r="O56" s="260">
        <v>1</v>
      </c>
      <c r="Q56" s="57"/>
      <c r="R56" s="57"/>
      <c r="S56" s="57"/>
      <c r="T56" s="110">
        <v>44075</v>
      </c>
      <c r="U56" s="271" t="s">
        <v>1400</v>
      </c>
      <c r="X56" s="252">
        <v>1</v>
      </c>
      <c r="Y56" s="87"/>
      <c r="Z56" s="137">
        <f t="shared" si="1"/>
        <v>1</v>
      </c>
      <c r="AB56" t="s">
        <v>830</v>
      </c>
      <c r="AC56" t="s">
        <v>773</v>
      </c>
      <c r="AG56" s="32" t="s">
        <v>1260</v>
      </c>
    </row>
    <row r="57" spans="2:33" ht="30" x14ac:dyDescent="0.25">
      <c r="B57" s="65"/>
      <c r="C57" s="240" t="s">
        <v>774</v>
      </c>
      <c r="D57" t="s">
        <v>167</v>
      </c>
      <c r="E57" t="s">
        <v>1388</v>
      </c>
      <c r="F57" t="s">
        <v>165</v>
      </c>
      <c r="G57" s="85" t="s">
        <v>166</v>
      </c>
      <c r="H57" s="16" t="s">
        <v>1197</v>
      </c>
      <c r="I57" s="16" t="s">
        <v>1222</v>
      </c>
      <c r="J57" s="68" t="s">
        <v>553</v>
      </c>
      <c r="K57" s="136"/>
      <c r="L57" s="91">
        <v>4</v>
      </c>
      <c r="O57" s="260">
        <v>1</v>
      </c>
      <c r="Q57" s="57"/>
      <c r="R57" s="57"/>
      <c r="S57" s="57"/>
      <c r="T57" s="110">
        <v>44112</v>
      </c>
      <c r="U57" s="271" t="s">
        <v>1400</v>
      </c>
      <c r="X57" s="252">
        <v>1</v>
      </c>
      <c r="Y57" s="87"/>
      <c r="Z57" s="137">
        <f t="shared" si="1"/>
        <v>1</v>
      </c>
      <c r="AB57" t="s">
        <v>830</v>
      </c>
      <c r="AC57" t="s">
        <v>773</v>
      </c>
      <c r="AG57" s="32" t="s">
        <v>1260</v>
      </c>
    </row>
    <row r="58" spans="2:33" ht="30" x14ac:dyDescent="0.25">
      <c r="B58" s="65"/>
      <c r="C58" s="240" t="s">
        <v>774</v>
      </c>
      <c r="D58" t="s">
        <v>167</v>
      </c>
      <c r="E58" t="s">
        <v>1388</v>
      </c>
      <c r="F58" t="s">
        <v>165</v>
      </c>
      <c r="G58" s="85" t="s">
        <v>166</v>
      </c>
      <c r="H58" s="16" t="s">
        <v>1197</v>
      </c>
      <c r="I58" s="16" t="s">
        <v>1222</v>
      </c>
      <c r="J58" s="68" t="s">
        <v>554</v>
      </c>
      <c r="K58" s="136"/>
      <c r="L58" s="91">
        <v>5</v>
      </c>
      <c r="O58" s="260">
        <v>1</v>
      </c>
      <c r="Q58" s="57"/>
      <c r="R58" s="57"/>
      <c r="S58" s="57"/>
      <c r="T58" s="110">
        <v>44112</v>
      </c>
      <c r="U58" s="271" t="s">
        <v>1400</v>
      </c>
      <c r="X58" s="252">
        <v>1</v>
      </c>
      <c r="Y58" s="87"/>
      <c r="Z58" s="137">
        <f t="shared" si="1"/>
        <v>1</v>
      </c>
      <c r="AB58" t="s">
        <v>830</v>
      </c>
      <c r="AC58" t="s">
        <v>773</v>
      </c>
      <c r="AG58" s="32" t="s">
        <v>1260</v>
      </c>
    </row>
    <row r="59" spans="2:33" ht="30" x14ac:dyDescent="0.25">
      <c r="B59" s="65"/>
      <c r="C59" s="240" t="s">
        <v>774</v>
      </c>
      <c r="D59" t="s">
        <v>167</v>
      </c>
      <c r="E59" t="s">
        <v>1388</v>
      </c>
      <c r="F59" t="s">
        <v>165</v>
      </c>
      <c r="G59" s="85" t="s">
        <v>166</v>
      </c>
      <c r="H59" s="16" t="s">
        <v>1197</v>
      </c>
      <c r="I59" s="16"/>
      <c r="J59" s="68" t="s">
        <v>555</v>
      </c>
      <c r="K59" s="136"/>
      <c r="L59" s="91">
        <v>6</v>
      </c>
      <c r="O59" s="260"/>
      <c r="Q59" s="57"/>
      <c r="R59" s="57"/>
      <c r="S59" s="57"/>
      <c r="T59" s="110">
        <v>44126</v>
      </c>
      <c r="X59" s="252"/>
      <c r="Y59" s="87"/>
      <c r="Z59" s="137">
        <f t="shared" si="1"/>
        <v>0</v>
      </c>
      <c r="AB59" t="s">
        <v>830</v>
      </c>
      <c r="AC59" t="s">
        <v>773</v>
      </c>
      <c r="AG59" s="32" t="s">
        <v>1260</v>
      </c>
    </row>
    <row r="60" spans="2:33" ht="30" x14ac:dyDescent="0.25">
      <c r="B60" s="65"/>
      <c r="C60" s="240" t="s">
        <v>774</v>
      </c>
      <c r="D60" t="s">
        <v>167</v>
      </c>
      <c r="E60" t="s">
        <v>1388</v>
      </c>
      <c r="F60" t="s">
        <v>165</v>
      </c>
      <c r="G60" s="85" t="s">
        <v>166</v>
      </c>
      <c r="H60" s="16" t="s">
        <v>1197</v>
      </c>
      <c r="I60" s="16"/>
      <c r="J60" s="68" t="s">
        <v>556</v>
      </c>
      <c r="K60" s="136"/>
      <c r="L60" s="91">
        <v>7</v>
      </c>
      <c r="O60" s="260"/>
      <c r="Q60" s="57"/>
      <c r="R60" s="57"/>
      <c r="S60" s="57"/>
      <c r="T60" s="110">
        <v>44126</v>
      </c>
      <c r="X60" s="252"/>
      <c r="Y60" s="87"/>
      <c r="Z60" s="137">
        <f t="shared" si="1"/>
        <v>0</v>
      </c>
      <c r="AB60" t="s">
        <v>830</v>
      </c>
      <c r="AC60" t="s">
        <v>773</v>
      </c>
      <c r="AG60" s="32" t="s">
        <v>1260</v>
      </c>
    </row>
    <row r="61" spans="2:33" ht="30" x14ac:dyDescent="0.25">
      <c r="B61" s="65"/>
      <c r="C61" s="240" t="s">
        <v>774</v>
      </c>
      <c r="D61" t="s">
        <v>167</v>
      </c>
      <c r="E61" t="s">
        <v>1388</v>
      </c>
      <c r="F61" t="s">
        <v>165</v>
      </c>
      <c r="G61" s="85" t="s">
        <v>166</v>
      </c>
      <c r="H61" s="16" t="s">
        <v>1197</v>
      </c>
      <c r="I61" s="16"/>
      <c r="J61" s="68" t="s">
        <v>557</v>
      </c>
      <c r="K61" s="136"/>
      <c r="L61" s="91">
        <v>8</v>
      </c>
      <c r="O61" s="260"/>
      <c r="Q61" s="57"/>
      <c r="R61" s="57"/>
      <c r="S61" s="57"/>
      <c r="T61" s="110">
        <v>44137</v>
      </c>
      <c r="X61" s="252"/>
      <c r="Y61" s="87"/>
      <c r="Z61" s="137">
        <f t="shared" si="1"/>
        <v>0</v>
      </c>
      <c r="AB61" t="s">
        <v>830</v>
      </c>
      <c r="AC61" t="s">
        <v>773</v>
      </c>
      <c r="AG61" s="32" t="s">
        <v>1260</v>
      </c>
    </row>
    <row r="62" spans="2:33" x14ac:dyDescent="0.25">
      <c r="B62" s="65"/>
      <c r="C62" s="240" t="s">
        <v>774</v>
      </c>
      <c r="D62" t="s">
        <v>167</v>
      </c>
      <c r="E62" t="s">
        <v>1388</v>
      </c>
      <c r="F62" t="s">
        <v>165</v>
      </c>
      <c r="G62" s="85" t="s">
        <v>166</v>
      </c>
      <c r="H62" s="16" t="s">
        <v>1197</v>
      </c>
      <c r="I62" s="16"/>
      <c r="J62" s="68" t="s">
        <v>558</v>
      </c>
      <c r="K62" s="136"/>
      <c r="L62" s="91">
        <v>9</v>
      </c>
      <c r="O62" s="260"/>
      <c r="Q62" s="57"/>
      <c r="R62" s="57"/>
      <c r="S62" s="57"/>
      <c r="T62" s="110">
        <v>44137</v>
      </c>
      <c r="X62" s="252"/>
      <c r="Y62" s="87"/>
      <c r="Z62" s="137">
        <f t="shared" si="1"/>
        <v>0</v>
      </c>
      <c r="AB62" t="s">
        <v>830</v>
      </c>
      <c r="AC62" t="s">
        <v>773</v>
      </c>
    </row>
    <row r="63" spans="2:33" x14ac:dyDescent="0.25">
      <c r="B63" s="65"/>
      <c r="C63" s="240" t="s">
        <v>774</v>
      </c>
      <c r="D63" t="s">
        <v>167</v>
      </c>
      <c r="E63" t="s">
        <v>1388</v>
      </c>
      <c r="F63" t="s">
        <v>165</v>
      </c>
      <c r="G63" s="85" t="s">
        <v>166</v>
      </c>
      <c r="H63" s="16" t="s">
        <v>1197</v>
      </c>
      <c r="I63" s="16"/>
      <c r="J63" s="68" t="s">
        <v>559</v>
      </c>
      <c r="K63" s="136"/>
      <c r="O63" s="260"/>
      <c r="Q63" s="57"/>
      <c r="R63" s="57"/>
      <c r="S63" s="57"/>
      <c r="X63" s="252"/>
      <c r="Y63" s="87"/>
      <c r="Z63" s="137">
        <f t="shared" si="1"/>
        <v>0</v>
      </c>
      <c r="AB63" t="s">
        <v>830</v>
      </c>
      <c r="AC63" t="s">
        <v>773</v>
      </c>
    </row>
    <row r="64" spans="2:33" x14ac:dyDescent="0.25">
      <c r="B64" s="65"/>
      <c r="C64" s="240" t="s">
        <v>774</v>
      </c>
      <c r="D64" t="s">
        <v>167</v>
      </c>
      <c r="E64" t="s">
        <v>1388</v>
      </c>
      <c r="F64" t="s">
        <v>165</v>
      </c>
      <c r="G64" s="85" t="s">
        <v>166</v>
      </c>
      <c r="H64" s="16" t="s">
        <v>1197</v>
      </c>
      <c r="I64" s="16"/>
      <c r="J64" s="68" t="s">
        <v>560</v>
      </c>
      <c r="K64" s="136"/>
      <c r="O64" s="260"/>
      <c r="Q64" s="57"/>
      <c r="R64" s="57"/>
      <c r="S64" s="57"/>
      <c r="X64" s="252"/>
      <c r="Y64" s="87"/>
      <c r="Z64" s="137">
        <f t="shared" si="1"/>
        <v>0</v>
      </c>
      <c r="AB64" t="s">
        <v>830</v>
      </c>
      <c r="AC64" t="s">
        <v>773</v>
      </c>
    </row>
    <row r="65" spans="2:29" x14ac:dyDescent="0.25">
      <c r="B65" s="65"/>
      <c r="C65" s="240" t="s">
        <v>774</v>
      </c>
      <c r="D65" t="s">
        <v>167</v>
      </c>
      <c r="E65" t="s">
        <v>1388</v>
      </c>
      <c r="F65" t="s">
        <v>165</v>
      </c>
      <c r="G65" s="85" t="s">
        <v>166</v>
      </c>
      <c r="H65" s="16" t="s">
        <v>1197</v>
      </c>
      <c r="I65" s="16"/>
      <c r="J65" s="68" t="s">
        <v>561</v>
      </c>
      <c r="K65" s="136"/>
      <c r="O65" s="260"/>
      <c r="Q65" s="57"/>
      <c r="R65" s="57"/>
      <c r="S65" s="57"/>
      <c r="X65" s="252"/>
      <c r="Y65" s="87"/>
      <c r="Z65" s="137">
        <f t="shared" si="1"/>
        <v>0</v>
      </c>
      <c r="AB65" t="s">
        <v>830</v>
      </c>
      <c r="AC65" t="s">
        <v>773</v>
      </c>
    </row>
    <row r="66" spans="2:29" x14ac:dyDescent="0.25">
      <c r="B66" s="65"/>
      <c r="C66" s="240" t="s">
        <v>774</v>
      </c>
      <c r="D66" t="s">
        <v>167</v>
      </c>
      <c r="E66" t="s">
        <v>1388</v>
      </c>
      <c r="F66" t="s">
        <v>165</v>
      </c>
      <c r="G66" s="85" t="s">
        <v>166</v>
      </c>
      <c r="H66" s="16" t="s">
        <v>1197</v>
      </c>
      <c r="I66" s="16"/>
      <c r="J66" s="68" t="s">
        <v>562</v>
      </c>
      <c r="K66" s="136"/>
      <c r="O66" s="260"/>
      <c r="Q66" s="57"/>
      <c r="R66" s="57"/>
      <c r="S66" s="57"/>
      <c r="X66" s="252"/>
      <c r="Y66" s="87"/>
      <c r="Z66" s="137">
        <f t="shared" si="1"/>
        <v>0</v>
      </c>
      <c r="AB66" t="s">
        <v>830</v>
      </c>
      <c r="AC66" t="s">
        <v>773</v>
      </c>
    </row>
    <row r="67" spans="2:29" x14ac:dyDescent="0.25">
      <c r="B67" s="65"/>
      <c r="C67" s="240" t="s">
        <v>774</v>
      </c>
      <c r="D67" t="s">
        <v>167</v>
      </c>
      <c r="E67" t="s">
        <v>1388</v>
      </c>
      <c r="F67" t="s">
        <v>165</v>
      </c>
      <c r="G67" s="85" t="s">
        <v>166</v>
      </c>
      <c r="H67" s="16" t="s">
        <v>1197</v>
      </c>
      <c r="I67" s="16"/>
      <c r="J67" s="68" t="s">
        <v>563</v>
      </c>
      <c r="K67" s="136"/>
      <c r="O67" s="260"/>
      <c r="Q67" s="57"/>
      <c r="R67" s="57"/>
      <c r="S67" s="57"/>
      <c r="X67" s="252"/>
      <c r="Y67" s="87"/>
      <c r="Z67" s="137">
        <f t="shared" ref="Z67:Z98" si="2">+O67-Y67</f>
        <v>0</v>
      </c>
      <c r="AB67" t="s">
        <v>830</v>
      </c>
      <c r="AC67" t="s">
        <v>773</v>
      </c>
    </row>
    <row r="68" spans="2:29" x14ac:dyDescent="0.25">
      <c r="B68" s="65"/>
      <c r="C68" s="240" t="s">
        <v>774</v>
      </c>
      <c r="D68" t="s">
        <v>167</v>
      </c>
      <c r="E68" t="s">
        <v>1388</v>
      </c>
      <c r="F68" t="s">
        <v>165</v>
      </c>
      <c r="G68" s="85" t="s">
        <v>166</v>
      </c>
      <c r="H68" s="16" t="s">
        <v>1197</v>
      </c>
      <c r="I68" s="16"/>
      <c r="J68" s="68" t="s">
        <v>564</v>
      </c>
      <c r="K68" s="136"/>
      <c r="O68" s="260"/>
      <c r="Q68" s="57"/>
      <c r="R68" s="57"/>
      <c r="S68" s="57"/>
      <c r="X68" s="252"/>
      <c r="Y68" s="87"/>
      <c r="Z68" s="137">
        <f t="shared" si="2"/>
        <v>0</v>
      </c>
      <c r="AB68" t="s">
        <v>830</v>
      </c>
      <c r="AC68" t="s">
        <v>773</v>
      </c>
    </row>
    <row r="69" spans="2:29" x14ac:dyDescent="0.25">
      <c r="B69" s="65"/>
      <c r="C69" s="240" t="s">
        <v>774</v>
      </c>
      <c r="D69" t="s">
        <v>167</v>
      </c>
      <c r="E69" t="s">
        <v>1388</v>
      </c>
      <c r="F69" t="s">
        <v>165</v>
      </c>
      <c r="G69" s="85" t="s">
        <v>166</v>
      </c>
      <c r="H69" s="16" t="s">
        <v>1197</v>
      </c>
      <c r="I69" s="16"/>
      <c r="J69" s="68" t="s">
        <v>565</v>
      </c>
      <c r="K69" s="136"/>
      <c r="O69" s="260"/>
      <c r="Q69" s="57"/>
      <c r="R69" s="57"/>
      <c r="S69" s="57"/>
      <c r="X69" s="252"/>
      <c r="Y69" s="87"/>
      <c r="Z69" s="137">
        <f t="shared" si="2"/>
        <v>0</v>
      </c>
      <c r="AB69" t="s">
        <v>830</v>
      </c>
      <c r="AC69" t="s">
        <v>773</v>
      </c>
    </row>
    <row r="70" spans="2:29" x14ac:dyDescent="0.25">
      <c r="B70" s="65"/>
      <c r="C70" s="240" t="s">
        <v>774</v>
      </c>
      <c r="D70" t="s">
        <v>167</v>
      </c>
      <c r="E70" t="s">
        <v>1388</v>
      </c>
      <c r="F70" t="s">
        <v>165</v>
      </c>
      <c r="G70" s="85" t="s">
        <v>166</v>
      </c>
      <c r="H70" s="16" t="s">
        <v>1197</v>
      </c>
      <c r="I70" s="16"/>
      <c r="J70" s="68" t="s">
        <v>566</v>
      </c>
      <c r="K70" s="136"/>
      <c r="O70" s="260"/>
      <c r="Q70" s="57"/>
      <c r="R70" s="57"/>
      <c r="S70" s="57"/>
      <c r="X70" s="252"/>
      <c r="Y70" s="87"/>
      <c r="Z70" s="137">
        <f t="shared" si="2"/>
        <v>0</v>
      </c>
      <c r="AB70" t="s">
        <v>830</v>
      </c>
      <c r="AC70" t="s">
        <v>773</v>
      </c>
    </row>
    <row r="71" spans="2:29" x14ac:dyDescent="0.25">
      <c r="B71" s="65"/>
      <c r="C71" s="240" t="s">
        <v>774</v>
      </c>
      <c r="D71" t="s">
        <v>167</v>
      </c>
      <c r="E71" t="s">
        <v>1388</v>
      </c>
      <c r="F71" t="s">
        <v>165</v>
      </c>
      <c r="G71" s="85" t="s">
        <v>166</v>
      </c>
      <c r="H71" s="16" t="s">
        <v>1197</v>
      </c>
      <c r="I71" s="16"/>
      <c r="J71" s="68" t="s">
        <v>567</v>
      </c>
      <c r="K71" s="136"/>
      <c r="O71" s="260"/>
      <c r="Q71" s="57"/>
      <c r="R71" s="57"/>
      <c r="S71" s="57"/>
      <c r="X71" s="252"/>
      <c r="Y71" s="87"/>
      <c r="Z71" s="137">
        <f t="shared" si="2"/>
        <v>0</v>
      </c>
      <c r="AB71" t="s">
        <v>830</v>
      </c>
      <c r="AC71" t="s">
        <v>773</v>
      </c>
    </row>
    <row r="72" spans="2:29" x14ac:dyDescent="0.25">
      <c r="B72" s="65"/>
      <c r="C72" s="240" t="s">
        <v>774</v>
      </c>
      <c r="D72" t="s">
        <v>167</v>
      </c>
      <c r="E72" t="s">
        <v>1388</v>
      </c>
      <c r="F72" t="s">
        <v>165</v>
      </c>
      <c r="G72" s="85" t="s">
        <v>166</v>
      </c>
      <c r="H72" s="16" t="s">
        <v>1197</v>
      </c>
      <c r="I72" s="16"/>
      <c r="J72" s="68" t="s">
        <v>568</v>
      </c>
      <c r="K72" s="136"/>
      <c r="O72" s="260"/>
      <c r="Q72" s="57"/>
      <c r="R72" s="57"/>
      <c r="S72" s="57"/>
      <c r="X72" s="252"/>
      <c r="Y72" s="87"/>
      <c r="Z72" s="137">
        <f t="shared" si="2"/>
        <v>0</v>
      </c>
      <c r="AB72" t="s">
        <v>830</v>
      </c>
      <c r="AC72" t="s">
        <v>773</v>
      </c>
    </row>
    <row r="73" spans="2:29" x14ac:dyDescent="0.25">
      <c r="B73" s="65"/>
      <c r="C73" s="240" t="s">
        <v>774</v>
      </c>
      <c r="D73" t="s">
        <v>167</v>
      </c>
      <c r="E73" t="s">
        <v>1388</v>
      </c>
      <c r="F73" t="s">
        <v>165</v>
      </c>
      <c r="G73" s="85" t="s">
        <v>166</v>
      </c>
      <c r="H73" s="16" t="s">
        <v>1197</v>
      </c>
      <c r="I73" s="16"/>
      <c r="J73" s="68" t="s">
        <v>569</v>
      </c>
      <c r="K73" s="136"/>
      <c r="O73" s="260"/>
      <c r="Q73" s="57"/>
      <c r="R73" s="57"/>
      <c r="S73" s="57"/>
      <c r="X73" s="252"/>
      <c r="Y73" s="87"/>
      <c r="Z73" s="137">
        <f t="shared" si="2"/>
        <v>0</v>
      </c>
      <c r="AB73" t="s">
        <v>830</v>
      </c>
      <c r="AC73" t="s">
        <v>773</v>
      </c>
    </row>
    <row r="74" spans="2:29" x14ac:dyDescent="0.25">
      <c r="B74" s="65"/>
      <c r="C74" s="240" t="s">
        <v>774</v>
      </c>
      <c r="D74" t="s">
        <v>167</v>
      </c>
      <c r="E74" t="s">
        <v>1388</v>
      </c>
      <c r="F74" t="s">
        <v>165</v>
      </c>
      <c r="G74" s="85" t="s">
        <v>166</v>
      </c>
      <c r="H74" s="16" t="s">
        <v>1197</v>
      </c>
      <c r="I74" s="16"/>
      <c r="J74" s="68" t="s">
        <v>570</v>
      </c>
      <c r="K74" s="136"/>
      <c r="O74" s="260"/>
      <c r="Q74" s="57"/>
      <c r="R74" s="57"/>
      <c r="S74" s="57"/>
      <c r="X74" s="252"/>
      <c r="Y74" s="87"/>
      <c r="Z74" s="137">
        <f t="shared" si="2"/>
        <v>0</v>
      </c>
      <c r="AB74" t="s">
        <v>830</v>
      </c>
      <c r="AC74" t="s">
        <v>773</v>
      </c>
    </row>
    <row r="75" spans="2:29" x14ac:dyDescent="0.25">
      <c r="B75" s="65"/>
      <c r="C75" s="240" t="s">
        <v>774</v>
      </c>
      <c r="D75" t="s">
        <v>167</v>
      </c>
      <c r="E75" t="s">
        <v>1388</v>
      </c>
      <c r="F75" t="s">
        <v>165</v>
      </c>
      <c r="G75" s="85" t="s">
        <v>166</v>
      </c>
      <c r="H75" s="16" t="s">
        <v>1197</v>
      </c>
      <c r="I75" s="16"/>
      <c r="J75" s="68" t="s">
        <v>572</v>
      </c>
      <c r="K75" s="136"/>
      <c r="O75" s="260"/>
      <c r="Q75" s="57"/>
      <c r="R75" s="57"/>
      <c r="S75" s="57"/>
      <c r="X75" s="252"/>
      <c r="Y75" s="87"/>
      <c r="Z75" s="137">
        <f t="shared" si="2"/>
        <v>0</v>
      </c>
      <c r="AB75" t="s">
        <v>830</v>
      </c>
      <c r="AC75" t="s">
        <v>773</v>
      </c>
    </row>
    <row r="76" spans="2:29" x14ac:dyDescent="0.25">
      <c r="B76" s="65"/>
      <c r="C76" s="240" t="s">
        <v>774</v>
      </c>
      <c r="D76" t="s">
        <v>167</v>
      </c>
      <c r="E76" t="s">
        <v>1388</v>
      </c>
      <c r="F76" t="s">
        <v>165</v>
      </c>
      <c r="G76" s="85" t="s">
        <v>166</v>
      </c>
      <c r="H76" s="16" t="s">
        <v>1197</v>
      </c>
      <c r="I76" s="16"/>
      <c r="J76" s="68" t="s">
        <v>573</v>
      </c>
      <c r="K76" s="136"/>
      <c r="O76" s="260"/>
      <c r="Q76" s="57"/>
      <c r="R76" s="57"/>
      <c r="S76" s="57"/>
      <c r="X76" s="252"/>
      <c r="Y76" s="87"/>
      <c r="Z76" s="137">
        <f t="shared" si="2"/>
        <v>0</v>
      </c>
      <c r="AB76" t="s">
        <v>830</v>
      </c>
      <c r="AC76" t="s">
        <v>773</v>
      </c>
    </row>
    <row r="77" spans="2:29" x14ac:dyDescent="0.25">
      <c r="B77" s="65"/>
      <c r="C77" s="240" t="s">
        <v>774</v>
      </c>
      <c r="D77" t="s">
        <v>167</v>
      </c>
      <c r="E77" t="s">
        <v>1388</v>
      </c>
      <c r="F77" t="s">
        <v>165</v>
      </c>
      <c r="G77" s="85" t="s">
        <v>166</v>
      </c>
      <c r="H77" s="16" t="s">
        <v>1197</v>
      </c>
      <c r="I77" s="16"/>
      <c r="J77" s="68" t="s">
        <v>574</v>
      </c>
      <c r="K77" s="136"/>
      <c r="O77" s="260"/>
      <c r="Q77" s="57"/>
      <c r="R77" s="57"/>
      <c r="S77" s="57"/>
      <c r="X77" s="252"/>
      <c r="Y77" s="87"/>
      <c r="Z77" s="137">
        <f t="shared" si="2"/>
        <v>0</v>
      </c>
      <c r="AB77" t="s">
        <v>830</v>
      </c>
      <c r="AC77" t="s">
        <v>773</v>
      </c>
    </row>
    <row r="78" spans="2:29" x14ac:dyDescent="0.25">
      <c r="B78" s="65"/>
      <c r="C78" s="240" t="s">
        <v>774</v>
      </c>
      <c r="D78" t="s">
        <v>167</v>
      </c>
      <c r="E78" t="s">
        <v>1388</v>
      </c>
      <c r="F78" t="s">
        <v>165</v>
      </c>
      <c r="G78" s="85" t="s">
        <v>166</v>
      </c>
      <c r="H78" s="16" t="s">
        <v>1197</v>
      </c>
      <c r="I78" s="16"/>
      <c r="J78" s="68" t="s">
        <v>575</v>
      </c>
      <c r="K78" s="136"/>
      <c r="O78" s="260"/>
      <c r="Q78" s="57"/>
      <c r="R78" s="57"/>
      <c r="S78" s="57"/>
      <c r="X78" s="252"/>
      <c r="Y78" s="87"/>
      <c r="Z78" s="137">
        <f t="shared" si="2"/>
        <v>0</v>
      </c>
      <c r="AB78" t="s">
        <v>830</v>
      </c>
      <c r="AC78" t="s">
        <v>773</v>
      </c>
    </row>
    <row r="79" spans="2:29" x14ac:dyDescent="0.25">
      <c r="B79" s="65"/>
      <c r="C79" s="240" t="s">
        <v>774</v>
      </c>
      <c r="D79" t="s">
        <v>167</v>
      </c>
      <c r="E79" t="s">
        <v>1388</v>
      </c>
      <c r="F79" t="s">
        <v>165</v>
      </c>
      <c r="G79" s="85" t="s">
        <v>166</v>
      </c>
      <c r="H79" s="16" t="s">
        <v>1197</v>
      </c>
      <c r="I79" s="16"/>
      <c r="J79" s="68" t="s">
        <v>576</v>
      </c>
      <c r="K79" s="136"/>
      <c r="O79" s="260"/>
      <c r="Q79" s="57"/>
      <c r="R79" s="57"/>
      <c r="S79" s="57"/>
      <c r="X79" s="252"/>
      <c r="Y79" s="87"/>
      <c r="Z79" s="137">
        <f t="shared" si="2"/>
        <v>0</v>
      </c>
      <c r="AB79" t="s">
        <v>830</v>
      </c>
      <c r="AC79" t="s">
        <v>773</v>
      </c>
    </row>
    <row r="80" spans="2:29" x14ac:dyDescent="0.25">
      <c r="B80" s="65"/>
      <c r="C80" s="240" t="s">
        <v>774</v>
      </c>
      <c r="D80" t="s">
        <v>167</v>
      </c>
      <c r="E80" t="s">
        <v>1388</v>
      </c>
      <c r="F80" t="s">
        <v>165</v>
      </c>
      <c r="G80" s="85" t="s">
        <v>166</v>
      </c>
      <c r="H80" s="16" t="s">
        <v>1197</v>
      </c>
      <c r="I80" s="16"/>
      <c r="J80" s="68" t="s">
        <v>577</v>
      </c>
      <c r="K80" s="136"/>
      <c r="O80" s="260"/>
      <c r="Q80" s="57"/>
      <c r="R80" s="57"/>
      <c r="S80" s="57"/>
      <c r="X80" s="252"/>
      <c r="Y80" s="87"/>
      <c r="Z80" s="137">
        <f t="shared" si="2"/>
        <v>0</v>
      </c>
      <c r="AB80" t="s">
        <v>830</v>
      </c>
      <c r="AC80" t="s">
        <v>773</v>
      </c>
    </row>
    <row r="81" spans="1:33" x14ac:dyDescent="0.25">
      <c r="B81" s="65"/>
      <c r="C81" s="240" t="s">
        <v>774</v>
      </c>
      <c r="D81" t="s">
        <v>167</v>
      </c>
      <c r="E81" t="s">
        <v>1388</v>
      </c>
      <c r="F81" t="s">
        <v>165</v>
      </c>
      <c r="G81" s="85" t="s">
        <v>166</v>
      </c>
      <c r="H81" s="16" t="s">
        <v>1197</v>
      </c>
      <c r="I81" s="16"/>
      <c r="J81" s="68" t="s">
        <v>578</v>
      </c>
      <c r="K81" s="136"/>
      <c r="O81" s="260"/>
      <c r="Q81" s="57"/>
      <c r="R81" s="57"/>
      <c r="S81" s="57"/>
      <c r="X81" s="252"/>
      <c r="Y81" s="87"/>
      <c r="Z81" s="137">
        <f t="shared" si="2"/>
        <v>0</v>
      </c>
      <c r="AB81" t="s">
        <v>830</v>
      </c>
      <c r="AC81" t="s">
        <v>773</v>
      </c>
    </row>
    <row r="82" spans="1:33" x14ac:dyDescent="0.25">
      <c r="B82" s="65"/>
      <c r="C82" s="240" t="s">
        <v>774</v>
      </c>
      <c r="D82" t="s">
        <v>167</v>
      </c>
      <c r="E82" t="s">
        <v>1388</v>
      </c>
      <c r="F82" t="s">
        <v>165</v>
      </c>
      <c r="G82" s="85" t="s">
        <v>166</v>
      </c>
      <c r="H82" s="16" t="s">
        <v>1197</v>
      </c>
      <c r="I82" s="16"/>
      <c r="J82" s="68" t="s">
        <v>579</v>
      </c>
      <c r="K82" s="136"/>
      <c r="O82" s="260"/>
      <c r="Q82" s="57"/>
      <c r="R82" s="57"/>
      <c r="S82" s="57"/>
      <c r="X82" s="252"/>
      <c r="Y82" s="87"/>
      <c r="Z82" s="137">
        <f t="shared" si="2"/>
        <v>0</v>
      </c>
      <c r="AB82" t="s">
        <v>830</v>
      </c>
      <c r="AC82" t="s">
        <v>773</v>
      </c>
    </row>
    <row r="83" spans="1:33" x14ac:dyDescent="0.25">
      <c r="B83" s="65"/>
      <c r="C83" s="240" t="s">
        <v>774</v>
      </c>
      <c r="D83" t="s">
        <v>167</v>
      </c>
      <c r="E83" t="s">
        <v>1388</v>
      </c>
      <c r="F83" t="s">
        <v>165</v>
      </c>
      <c r="G83" s="85" t="s">
        <v>166</v>
      </c>
      <c r="H83" s="16" t="s">
        <v>1197</v>
      </c>
      <c r="I83" s="16"/>
      <c r="J83" s="68" t="s">
        <v>580</v>
      </c>
      <c r="K83" s="136"/>
      <c r="O83" s="260"/>
      <c r="Q83" s="57"/>
      <c r="R83" s="57"/>
      <c r="S83" s="57"/>
      <c r="X83" s="252"/>
      <c r="Y83" s="87"/>
      <c r="Z83" s="137">
        <f t="shared" si="2"/>
        <v>0</v>
      </c>
      <c r="AB83" t="s">
        <v>830</v>
      </c>
      <c r="AC83" t="s">
        <v>773</v>
      </c>
    </row>
    <row r="84" spans="1:33" x14ac:dyDescent="0.25">
      <c r="B84" s="65"/>
      <c r="C84" s="240" t="s">
        <v>774</v>
      </c>
      <c r="D84" t="s">
        <v>167</v>
      </c>
      <c r="E84" t="s">
        <v>1388</v>
      </c>
      <c r="F84" t="s">
        <v>165</v>
      </c>
      <c r="G84" s="85" t="s">
        <v>166</v>
      </c>
      <c r="H84" s="16" t="s">
        <v>1197</v>
      </c>
      <c r="I84" s="16"/>
      <c r="J84" s="68" t="s">
        <v>581</v>
      </c>
      <c r="K84" s="136"/>
      <c r="O84" s="260"/>
      <c r="Q84" s="57"/>
      <c r="R84" s="57"/>
      <c r="S84" s="57"/>
      <c r="X84" s="252"/>
      <c r="Y84" s="87"/>
      <c r="Z84" s="137">
        <f t="shared" si="2"/>
        <v>0</v>
      </c>
      <c r="AB84" t="s">
        <v>830</v>
      </c>
      <c r="AC84" t="s">
        <v>773</v>
      </c>
    </row>
    <row r="85" spans="1:33" x14ac:dyDescent="0.25">
      <c r="B85" s="65"/>
      <c r="G85" s="85"/>
      <c r="H85" s="85"/>
      <c r="I85" s="85"/>
      <c r="J85" s="90"/>
      <c r="K85" s="133"/>
      <c r="O85" s="260"/>
      <c r="Q85" s="57"/>
      <c r="R85" s="57"/>
      <c r="S85" s="57"/>
      <c r="X85" s="252"/>
      <c r="Y85" s="87"/>
      <c r="Z85" s="137">
        <f t="shared" si="2"/>
        <v>0</v>
      </c>
    </row>
    <row r="86" spans="1:33" s="65" customFormat="1" x14ac:dyDescent="0.25">
      <c r="C86" s="246"/>
      <c r="D86" s="160"/>
      <c r="E86" s="160"/>
      <c r="F86" s="160" t="s">
        <v>849</v>
      </c>
      <c r="G86" s="160"/>
      <c r="H86" s="160"/>
      <c r="I86" s="160"/>
      <c r="J86" s="159"/>
      <c r="K86" s="275"/>
      <c r="L86" s="161">
        <v>2</v>
      </c>
      <c r="M86" s="161"/>
      <c r="N86" s="161"/>
      <c r="O86" s="263"/>
      <c r="P86" s="161"/>
      <c r="Q86" s="159"/>
      <c r="R86" s="159"/>
      <c r="S86" s="159"/>
      <c r="T86" s="162">
        <v>43934</v>
      </c>
      <c r="U86" s="267"/>
      <c r="V86" s="162"/>
      <c r="W86" s="162"/>
      <c r="X86" s="255"/>
      <c r="Y86" s="163"/>
      <c r="Z86" s="163">
        <f t="shared" si="2"/>
        <v>0</v>
      </c>
      <c r="AA86" s="163"/>
      <c r="AD86" s="160"/>
      <c r="AE86" s="160"/>
      <c r="AF86" s="160"/>
      <c r="AG86" s="164"/>
    </row>
    <row r="87" spans="1:33" s="65" customFormat="1" ht="45" x14ac:dyDescent="0.25">
      <c r="B87" s="67"/>
      <c r="C87" s="245" t="s">
        <v>666</v>
      </c>
      <c r="D87" s="65" t="s">
        <v>171</v>
      </c>
      <c r="E87" s="65" t="s">
        <v>849</v>
      </c>
      <c r="F87" s="65" t="s">
        <v>169</v>
      </c>
      <c r="G87" s="85" t="s">
        <v>170</v>
      </c>
      <c r="H87" s="130" t="s">
        <v>1199</v>
      </c>
      <c r="I87" s="16" t="s">
        <v>1200</v>
      </c>
      <c r="J87" s="16"/>
      <c r="K87" s="129"/>
      <c r="L87" s="19"/>
      <c r="M87" s="19"/>
      <c r="N87" s="19"/>
      <c r="O87" s="264">
        <f t="shared" ref="O87:O89" si="3">7*4</f>
        <v>28</v>
      </c>
      <c r="P87" s="19"/>
      <c r="Q87" s="18"/>
      <c r="R87" s="18" t="s">
        <v>513</v>
      </c>
      <c r="S87" s="18"/>
      <c r="T87" s="111">
        <v>44000</v>
      </c>
      <c r="U87" s="268"/>
      <c r="V87" s="111"/>
      <c r="W87" s="115"/>
      <c r="X87" s="252">
        <v>10</v>
      </c>
      <c r="Y87" s="87">
        <v>4</v>
      </c>
      <c r="Z87" s="140">
        <f t="shared" si="2"/>
        <v>24</v>
      </c>
      <c r="AA87" s="66"/>
      <c r="AB87" s="65" t="s">
        <v>820</v>
      </c>
      <c r="AG87" s="148" t="s">
        <v>1250</v>
      </c>
    </row>
    <row r="88" spans="1:33" s="65" customFormat="1" x14ac:dyDescent="0.25">
      <c r="B88" s="67"/>
      <c r="C88" s="245" t="s">
        <v>666</v>
      </c>
      <c r="D88" s="65" t="s">
        <v>171</v>
      </c>
      <c r="E88" s="65" t="s">
        <v>849</v>
      </c>
      <c r="F88" s="65" t="s">
        <v>172</v>
      </c>
      <c r="G88" s="85" t="s">
        <v>173</v>
      </c>
      <c r="H88" s="130" t="s">
        <v>1203</v>
      </c>
      <c r="I88" s="16" t="s">
        <v>1204</v>
      </c>
      <c r="J88" s="16"/>
      <c r="K88" s="129"/>
      <c r="L88" s="19"/>
      <c r="M88" s="19"/>
      <c r="N88" s="19"/>
      <c r="O88" s="264">
        <f t="shared" si="3"/>
        <v>28</v>
      </c>
      <c r="P88" s="19"/>
      <c r="Q88" s="18"/>
      <c r="R88" s="18" t="s">
        <v>513</v>
      </c>
      <c r="S88" s="18"/>
      <c r="T88" s="111">
        <v>44000</v>
      </c>
      <c r="U88" s="268"/>
      <c r="V88" s="111"/>
      <c r="W88" s="115"/>
      <c r="X88" s="252">
        <v>10</v>
      </c>
      <c r="Y88" s="87">
        <v>4</v>
      </c>
      <c r="Z88" s="140">
        <f t="shared" si="2"/>
        <v>24</v>
      </c>
      <c r="AA88" s="66"/>
      <c r="AB88" s="65" t="s">
        <v>820</v>
      </c>
      <c r="AG88" s="148" t="s">
        <v>1251</v>
      </c>
    </row>
    <row r="89" spans="1:33" s="65" customFormat="1" x14ac:dyDescent="0.25">
      <c r="B89" s="67"/>
      <c r="C89" s="245" t="s">
        <v>666</v>
      </c>
      <c r="D89" s="65" t="s">
        <v>171</v>
      </c>
      <c r="E89" s="65" t="s">
        <v>849</v>
      </c>
      <c r="F89" s="65" t="s">
        <v>174</v>
      </c>
      <c r="G89" s="85" t="s">
        <v>175</v>
      </c>
      <c r="H89" s="130" t="s">
        <v>1201</v>
      </c>
      <c r="I89" s="16" t="s">
        <v>1202</v>
      </c>
      <c r="J89" s="16"/>
      <c r="K89" s="129"/>
      <c r="L89" s="19"/>
      <c r="M89" s="19"/>
      <c r="N89" s="19"/>
      <c r="O89" s="264">
        <f t="shared" si="3"/>
        <v>28</v>
      </c>
      <c r="P89" s="19"/>
      <c r="Q89" s="18"/>
      <c r="R89" s="18" t="s">
        <v>513</v>
      </c>
      <c r="S89" s="18"/>
      <c r="T89" s="111">
        <v>43966</v>
      </c>
      <c r="U89" s="268"/>
      <c r="V89" s="111"/>
      <c r="W89" s="115"/>
      <c r="X89" s="252">
        <v>10</v>
      </c>
      <c r="Y89" s="87">
        <v>4</v>
      </c>
      <c r="Z89" s="140">
        <f t="shared" si="2"/>
        <v>24</v>
      </c>
      <c r="AA89" s="66"/>
      <c r="AB89" s="65" t="s">
        <v>820</v>
      </c>
      <c r="AG89" s="148" t="s">
        <v>1251</v>
      </c>
    </row>
    <row r="90" spans="1:33" s="65" customFormat="1" x14ac:dyDescent="0.25">
      <c r="C90" s="245"/>
      <c r="H90" s="86"/>
      <c r="I90" s="86"/>
      <c r="J90" s="75"/>
      <c r="K90" s="276"/>
      <c r="L90" s="19"/>
      <c r="M90" s="19"/>
      <c r="N90" s="19"/>
      <c r="O90" s="260"/>
      <c r="P90" s="19"/>
      <c r="Q90" s="75"/>
      <c r="R90" s="75"/>
      <c r="S90" s="75"/>
      <c r="T90" s="111"/>
      <c r="U90" s="268"/>
      <c r="V90" s="111"/>
      <c r="W90" s="111"/>
      <c r="X90" s="252"/>
      <c r="Y90" s="87"/>
      <c r="Z90" s="108">
        <f t="shared" si="2"/>
        <v>0</v>
      </c>
      <c r="AA90" s="87"/>
      <c r="AG90" s="148"/>
    </row>
    <row r="91" spans="1:33" s="67" customFormat="1" x14ac:dyDescent="0.25">
      <c r="C91" s="246"/>
      <c r="D91" s="160"/>
      <c r="E91" s="160"/>
      <c r="F91" s="160" t="s">
        <v>1233</v>
      </c>
      <c r="G91" s="160"/>
      <c r="H91" s="160"/>
      <c r="I91" s="160"/>
      <c r="J91" s="159"/>
      <c r="K91" s="275"/>
      <c r="L91" s="161">
        <v>4</v>
      </c>
      <c r="M91" s="161"/>
      <c r="N91" s="161"/>
      <c r="O91" s="263">
        <v>21</v>
      </c>
      <c r="P91" s="161"/>
      <c r="Q91" s="159"/>
      <c r="R91" s="159"/>
      <c r="S91" s="159"/>
      <c r="T91" s="162"/>
      <c r="U91" s="267"/>
      <c r="V91" s="162"/>
      <c r="W91" s="162"/>
      <c r="X91" s="255"/>
      <c r="Y91" s="163"/>
      <c r="Z91" s="163">
        <f t="shared" si="2"/>
        <v>21</v>
      </c>
      <c r="AA91" s="163"/>
      <c r="AD91" s="160" t="s">
        <v>291</v>
      </c>
      <c r="AE91" s="160">
        <v>102031403000</v>
      </c>
      <c r="AF91" s="160" t="s">
        <v>292</v>
      </c>
      <c r="AG91" s="306" t="s">
        <v>1492</v>
      </c>
    </row>
    <row r="92" spans="1:33" x14ac:dyDescent="0.25">
      <c r="A92" s="301"/>
      <c r="B92" s="290"/>
      <c r="C92" s="292" t="s">
        <v>666</v>
      </c>
      <c r="D92" t="s">
        <v>171</v>
      </c>
      <c r="E92" t="s">
        <v>1233</v>
      </c>
      <c r="F92" t="s">
        <v>1493</v>
      </c>
      <c r="G92" s="302" t="s">
        <v>1481</v>
      </c>
      <c r="H92" s="154" t="s">
        <v>1210</v>
      </c>
      <c r="I92" s="154" t="s">
        <v>1211</v>
      </c>
      <c r="J92" s="57"/>
      <c r="K92" s="277"/>
      <c r="L92" s="91" t="s">
        <v>1473</v>
      </c>
      <c r="O92" s="259">
        <v>21</v>
      </c>
      <c r="Q92" s="57"/>
      <c r="R92" s="57"/>
      <c r="S92" s="57"/>
      <c r="U92" s="271">
        <v>44111</v>
      </c>
      <c r="X92" s="251">
        <v>24</v>
      </c>
      <c r="Y92" s="87"/>
      <c r="Z92" s="137">
        <f t="shared" si="2"/>
        <v>21</v>
      </c>
      <c r="AB92" t="s">
        <v>830</v>
      </c>
      <c r="AC92" t="s">
        <v>773</v>
      </c>
      <c r="AG92" s="32" t="s">
        <v>1212</v>
      </c>
    </row>
    <row r="93" spans="1:33" x14ac:dyDescent="0.25">
      <c r="A93" s="301"/>
      <c r="B93" s="290"/>
      <c r="C93" s="292" t="s">
        <v>666</v>
      </c>
      <c r="D93" t="s">
        <v>171</v>
      </c>
      <c r="E93" t="s">
        <v>1233</v>
      </c>
      <c r="F93" t="s">
        <v>1494</v>
      </c>
      <c r="G93" s="302" t="s">
        <v>1482</v>
      </c>
      <c r="H93" s="154" t="s">
        <v>1206</v>
      </c>
      <c r="I93" s="154" t="s">
        <v>1207</v>
      </c>
      <c r="J93" s="57"/>
      <c r="K93" s="277"/>
      <c r="L93" s="91" t="s">
        <v>1473</v>
      </c>
      <c r="O93" s="259">
        <v>14</v>
      </c>
      <c r="Q93" s="57"/>
      <c r="R93" s="57"/>
      <c r="S93" s="57"/>
      <c r="U93" s="271">
        <v>44111</v>
      </c>
      <c r="X93" s="251">
        <v>8</v>
      </c>
      <c r="Z93" s="137">
        <f t="shared" si="2"/>
        <v>14</v>
      </c>
      <c r="AB93" t="s">
        <v>830</v>
      </c>
      <c r="AC93" t="s">
        <v>773</v>
      </c>
      <c r="AG93" s="32" t="s">
        <v>1212</v>
      </c>
    </row>
    <row r="94" spans="1:33" x14ac:dyDescent="0.25">
      <c r="A94" s="301"/>
      <c r="B94" s="290"/>
      <c r="C94" s="292" t="s">
        <v>666</v>
      </c>
      <c r="D94" t="s">
        <v>171</v>
      </c>
      <c r="E94" t="s">
        <v>1233</v>
      </c>
      <c r="F94" t="s">
        <v>1495</v>
      </c>
      <c r="G94" s="109" t="s">
        <v>1483</v>
      </c>
      <c r="H94" s="154" t="s">
        <v>1208</v>
      </c>
      <c r="I94" s="154" t="s">
        <v>1209</v>
      </c>
      <c r="J94" s="57"/>
      <c r="K94" s="277"/>
      <c r="L94" s="91" t="s">
        <v>1473</v>
      </c>
      <c r="O94" s="259">
        <v>14</v>
      </c>
      <c r="Q94" s="57"/>
      <c r="R94" s="57"/>
      <c r="S94" s="57"/>
      <c r="U94" s="271">
        <v>44111</v>
      </c>
      <c r="X94" s="251">
        <v>8</v>
      </c>
      <c r="Z94" s="137">
        <f t="shared" si="2"/>
        <v>14</v>
      </c>
      <c r="AB94" t="s">
        <v>830</v>
      </c>
      <c r="AC94" t="s">
        <v>773</v>
      </c>
      <c r="AG94" s="32" t="s">
        <v>1212</v>
      </c>
    </row>
    <row r="95" spans="1:33" x14ac:dyDescent="0.25">
      <c r="A95" s="290"/>
      <c r="B95" s="290"/>
      <c r="C95" s="291"/>
      <c r="E95" s="179"/>
      <c r="G95" s="16"/>
      <c r="H95" s="85"/>
      <c r="I95" s="85"/>
      <c r="J95" s="57"/>
      <c r="K95" s="277"/>
      <c r="Q95" s="57"/>
      <c r="R95" s="57"/>
      <c r="S95" s="57"/>
      <c r="Z95" s="137">
        <f t="shared" si="2"/>
        <v>0</v>
      </c>
    </row>
    <row r="96" spans="1:33" s="65" customFormat="1" x14ac:dyDescent="0.25">
      <c r="C96" s="247"/>
      <c r="D96" s="166"/>
      <c r="E96" s="166"/>
      <c r="F96" s="160" t="s">
        <v>1234</v>
      </c>
      <c r="G96" s="166"/>
      <c r="H96" s="166"/>
      <c r="I96" s="166"/>
      <c r="J96" s="165"/>
      <c r="K96" s="278"/>
      <c r="L96" s="167">
        <v>8</v>
      </c>
      <c r="M96" s="167"/>
      <c r="N96" s="167"/>
      <c r="O96" s="263">
        <v>28</v>
      </c>
      <c r="P96" s="167"/>
      <c r="Q96" s="165"/>
      <c r="R96" s="165"/>
      <c r="S96" s="165"/>
      <c r="T96" s="168"/>
      <c r="U96" s="267"/>
      <c r="V96" s="168"/>
      <c r="W96" s="168"/>
      <c r="X96" s="255">
        <v>28</v>
      </c>
      <c r="Y96" s="169"/>
      <c r="Z96" s="163">
        <f t="shared" si="2"/>
        <v>28</v>
      </c>
      <c r="AA96" s="169"/>
      <c r="AD96" s="170"/>
      <c r="AE96" s="171"/>
      <c r="AF96" s="170"/>
      <c r="AG96" s="172"/>
    </row>
    <row r="97" spans="2:33" ht="30" x14ac:dyDescent="0.25">
      <c r="B97" s="67"/>
      <c r="C97" s="240" t="s">
        <v>678</v>
      </c>
      <c r="D97" t="s">
        <v>184</v>
      </c>
      <c r="E97" t="s">
        <v>1234</v>
      </c>
      <c r="F97" t="s">
        <v>182</v>
      </c>
      <c r="G97" s="85" t="s">
        <v>183</v>
      </c>
      <c r="H97" s="155" t="s">
        <v>1213</v>
      </c>
      <c r="I97" s="155" t="s">
        <v>1214</v>
      </c>
      <c r="J97" s="57"/>
      <c r="K97" s="277"/>
      <c r="Q97" s="57"/>
      <c r="R97" s="57"/>
      <c r="S97" s="57"/>
      <c r="X97" s="251">
        <v>29</v>
      </c>
      <c r="Z97" s="137">
        <f t="shared" si="2"/>
        <v>0</v>
      </c>
      <c r="AB97" t="s">
        <v>821</v>
      </c>
      <c r="AC97" t="s">
        <v>677</v>
      </c>
      <c r="AD97" t="s">
        <v>343</v>
      </c>
      <c r="AE97">
        <v>102030402351</v>
      </c>
      <c r="AF97" t="s">
        <v>346</v>
      </c>
      <c r="AG97" s="148" t="s">
        <v>1192</v>
      </c>
    </row>
    <row r="98" spans="2:33" ht="30" x14ac:dyDescent="0.25">
      <c r="B98" s="65"/>
      <c r="C98" s="240" t="s">
        <v>678</v>
      </c>
      <c r="D98" t="s">
        <v>184</v>
      </c>
      <c r="E98" t="s">
        <v>1234</v>
      </c>
      <c r="F98" t="s">
        <v>185</v>
      </c>
      <c r="G98" s="42" t="s">
        <v>186</v>
      </c>
      <c r="H98" s="155" t="s">
        <v>1223</v>
      </c>
      <c r="I98" s="155" t="s">
        <v>1224</v>
      </c>
      <c r="J98" s="57"/>
      <c r="K98" s="277"/>
      <c r="Q98" s="57"/>
      <c r="R98" s="57"/>
      <c r="S98" s="57"/>
      <c r="T98" s="110">
        <v>44044</v>
      </c>
      <c r="X98" s="251">
        <v>29</v>
      </c>
      <c r="Z98" s="137">
        <f t="shared" si="2"/>
        <v>0</v>
      </c>
      <c r="AB98" t="s">
        <v>821</v>
      </c>
      <c r="AC98" t="s">
        <v>677</v>
      </c>
      <c r="AD98" t="s">
        <v>343</v>
      </c>
      <c r="AE98">
        <v>102030402270</v>
      </c>
      <c r="AF98" t="s">
        <v>345</v>
      </c>
      <c r="AG98" s="148" t="s">
        <v>1192</v>
      </c>
    </row>
    <row r="99" spans="2:33" ht="30" x14ac:dyDescent="0.25">
      <c r="B99" s="65"/>
      <c r="C99" s="240" t="s">
        <v>678</v>
      </c>
      <c r="D99" t="s">
        <v>184</v>
      </c>
      <c r="E99" t="s">
        <v>1234</v>
      </c>
      <c r="F99" t="s">
        <v>187</v>
      </c>
      <c r="G99" s="42" t="s">
        <v>188</v>
      </c>
      <c r="H99" s="156"/>
      <c r="I99" s="156"/>
      <c r="J99" s="57"/>
      <c r="K99" s="277"/>
      <c r="Q99" s="57"/>
      <c r="R99" s="57"/>
      <c r="S99" s="57"/>
      <c r="Z99" s="137">
        <f t="shared" ref="Z99:Z135" si="4">+O99-Y99</f>
        <v>0</v>
      </c>
      <c r="AB99" t="s">
        <v>821</v>
      </c>
      <c r="AC99" t="s">
        <v>677</v>
      </c>
      <c r="AD99" t="s">
        <v>343</v>
      </c>
      <c r="AE99">
        <v>102030402070</v>
      </c>
      <c r="AF99" t="s">
        <v>344</v>
      </c>
      <c r="AG99" s="148" t="s">
        <v>1192</v>
      </c>
    </row>
    <row r="100" spans="2:33" x14ac:dyDescent="0.25">
      <c r="B100" s="65"/>
      <c r="C100" s="240" t="s">
        <v>678</v>
      </c>
      <c r="D100" t="s">
        <v>191</v>
      </c>
      <c r="E100" t="s">
        <v>1234</v>
      </c>
      <c r="F100" t="s">
        <v>189</v>
      </c>
      <c r="G100" s="42" t="s">
        <v>190</v>
      </c>
      <c r="H100" s="155" t="s">
        <v>1215</v>
      </c>
      <c r="I100" s="155" t="s">
        <v>1216</v>
      </c>
      <c r="J100" s="57"/>
      <c r="K100" s="277"/>
      <c r="L100" s="91">
        <v>7</v>
      </c>
      <c r="Q100" s="57"/>
      <c r="R100" s="57"/>
      <c r="S100" s="57"/>
      <c r="X100" s="251">
        <v>9</v>
      </c>
      <c r="Z100" s="137">
        <f t="shared" si="4"/>
        <v>0</v>
      </c>
      <c r="AB100" t="s">
        <v>821</v>
      </c>
      <c r="AC100" t="s">
        <v>677</v>
      </c>
    </row>
    <row r="101" spans="2:33" x14ac:dyDescent="0.25">
      <c r="B101" s="65"/>
      <c r="C101" s="240" t="s">
        <v>678</v>
      </c>
      <c r="D101" t="s">
        <v>191</v>
      </c>
      <c r="E101" t="s">
        <v>1234</v>
      </c>
      <c r="F101" t="s">
        <v>192</v>
      </c>
      <c r="G101" s="42" t="s">
        <v>193</v>
      </c>
      <c r="H101" s="86"/>
      <c r="I101" s="86"/>
      <c r="J101" s="57"/>
      <c r="K101" s="277"/>
      <c r="Q101" s="57"/>
      <c r="R101" s="57"/>
      <c r="S101" s="57"/>
      <c r="Z101" s="137">
        <f t="shared" si="4"/>
        <v>0</v>
      </c>
      <c r="AB101" t="s">
        <v>821</v>
      </c>
      <c r="AC101" t="s">
        <v>677</v>
      </c>
    </row>
    <row r="102" spans="2:33" x14ac:dyDescent="0.25">
      <c r="B102" s="65"/>
      <c r="C102" s="240" t="s">
        <v>678</v>
      </c>
      <c r="D102" t="s">
        <v>191</v>
      </c>
      <c r="E102" t="s">
        <v>1234</v>
      </c>
      <c r="F102" t="s">
        <v>194</v>
      </c>
      <c r="G102" s="42" t="s">
        <v>195</v>
      </c>
      <c r="H102" s="86"/>
      <c r="I102" s="86"/>
      <c r="J102" s="57"/>
      <c r="K102" s="277"/>
      <c r="Q102" s="57"/>
      <c r="R102" s="57"/>
      <c r="S102" s="57"/>
      <c r="Z102" s="137">
        <f t="shared" si="4"/>
        <v>0</v>
      </c>
      <c r="AB102" t="s">
        <v>821</v>
      </c>
      <c r="AC102" t="s">
        <v>677</v>
      </c>
    </row>
    <row r="103" spans="2:33" x14ac:dyDescent="0.25">
      <c r="B103" s="65"/>
      <c r="C103" s="240" t="s">
        <v>678</v>
      </c>
      <c r="D103" t="s">
        <v>191</v>
      </c>
      <c r="E103" t="s">
        <v>1234</v>
      </c>
      <c r="F103" t="s">
        <v>196</v>
      </c>
      <c r="G103" s="42" t="s">
        <v>197</v>
      </c>
      <c r="H103" s="86"/>
      <c r="I103" s="86"/>
      <c r="J103" s="57"/>
      <c r="K103" s="277"/>
      <c r="Q103" s="57"/>
      <c r="R103" s="57"/>
      <c r="S103" s="57"/>
      <c r="Z103" s="137">
        <f t="shared" si="4"/>
        <v>0</v>
      </c>
      <c r="AB103" t="s">
        <v>821</v>
      </c>
      <c r="AC103" t="s">
        <v>677</v>
      </c>
    </row>
    <row r="104" spans="2:33" x14ac:dyDescent="0.25">
      <c r="B104" s="65"/>
      <c r="C104" s="240" t="s">
        <v>678</v>
      </c>
      <c r="D104" t="s">
        <v>191</v>
      </c>
      <c r="E104" t="s">
        <v>1234</v>
      </c>
      <c r="F104" t="s">
        <v>198</v>
      </c>
      <c r="G104" s="42" t="s">
        <v>199</v>
      </c>
      <c r="H104" s="86"/>
      <c r="I104" s="86"/>
      <c r="J104" s="57"/>
      <c r="K104" s="277"/>
      <c r="Q104" s="57"/>
      <c r="R104" s="57"/>
      <c r="S104" s="57"/>
      <c r="Z104" s="137">
        <f t="shared" si="4"/>
        <v>0</v>
      </c>
      <c r="AB104" t="s">
        <v>821</v>
      </c>
      <c r="AC104" t="s">
        <v>677</v>
      </c>
    </row>
    <row r="105" spans="2:33" x14ac:dyDescent="0.25">
      <c r="B105" s="65"/>
      <c r="C105" s="240" t="s">
        <v>678</v>
      </c>
      <c r="D105" t="s">
        <v>191</v>
      </c>
      <c r="E105" t="s">
        <v>1234</v>
      </c>
      <c r="F105" t="s">
        <v>200</v>
      </c>
      <c r="G105" s="42" t="s">
        <v>201</v>
      </c>
      <c r="H105" s="86"/>
      <c r="I105" s="86"/>
      <c r="J105" s="57"/>
      <c r="K105" s="277"/>
      <c r="Q105" s="57"/>
      <c r="R105" s="57"/>
      <c r="S105" s="57"/>
      <c r="Z105" s="137">
        <f t="shared" si="4"/>
        <v>0</v>
      </c>
      <c r="AB105" t="s">
        <v>821</v>
      </c>
      <c r="AC105" t="s">
        <v>677</v>
      </c>
    </row>
    <row r="106" spans="2:33" x14ac:dyDescent="0.25">
      <c r="B106" s="65"/>
      <c r="C106" s="240" t="s">
        <v>678</v>
      </c>
      <c r="D106" t="s">
        <v>191</v>
      </c>
      <c r="E106" t="s">
        <v>1234</v>
      </c>
      <c r="F106" t="s">
        <v>202</v>
      </c>
      <c r="G106" s="85" t="s">
        <v>203</v>
      </c>
      <c r="H106" s="86"/>
      <c r="I106" s="86"/>
      <c r="J106" s="57"/>
      <c r="K106" s="277"/>
      <c r="Q106" s="57"/>
      <c r="R106" s="57"/>
      <c r="S106" s="57"/>
      <c r="T106" s="110">
        <v>43943</v>
      </c>
      <c r="Z106" s="137">
        <f t="shared" si="4"/>
        <v>0</v>
      </c>
      <c r="AB106" t="s">
        <v>821</v>
      </c>
      <c r="AC106" t="s">
        <v>677</v>
      </c>
    </row>
    <row r="107" spans="2:33" x14ac:dyDescent="0.25">
      <c r="B107" s="65"/>
      <c r="H107" s="86"/>
      <c r="I107" s="86"/>
      <c r="J107" s="57"/>
      <c r="K107" s="277"/>
      <c r="Q107" s="57"/>
      <c r="R107" s="57"/>
      <c r="S107" s="57"/>
      <c r="Z107" s="137">
        <f t="shared" si="4"/>
        <v>0</v>
      </c>
    </row>
    <row r="108" spans="2:33" x14ac:dyDescent="0.25">
      <c r="B108" s="65"/>
      <c r="C108" s="240" t="s">
        <v>686</v>
      </c>
      <c r="D108" t="s">
        <v>171</v>
      </c>
      <c r="E108" t="s">
        <v>1234</v>
      </c>
      <c r="F108" s="65" t="s">
        <v>685</v>
      </c>
      <c r="G108" s="42" t="s">
        <v>845</v>
      </c>
      <c r="H108" s="86"/>
      <c r="I108" s="86"/>
      <c r="J108" s="75"/>
      <c r="K108" s="276"/>
      <c r="Q108" s="57"/>
      <c r="R108" s="57"/>
      <c r="S108" s="57"/>
      <c r="Z108" s="137">
        <f t="shared" si="4"/>
        <v>0</v>
      </c>
      <c r="AB108" t="s">
        <v>822</v>
      </c>
      <c r="AC108" t="s">
        <v>685</v>
      </c>
    </row>
    <row r="109" spans="2:33" s="65" customFormat="1" x14ac:dyDescent="0.25">
      <c r="C109" s="245"/>
      <c r="H109" s="86"/>
      <c r="I109" s="86"/>
      <c r="J109" s="75"/>
      <c r="K109" s="276"/>
      <c r="L109" s="19"/>
      <c r="M109" s="19"/>
      <c r="N109" s="19"/>
      <c r="O109" s="260"/>
      <c r="P109" s="19"/>
      <c r="Q109" s="75"/>
      <c r="R109" s="75"/>
      <c r="S109" s="75"/>
      <c r="T109" s="111"/>
      <c r="U109" s="268"/>
      <c r="V109" s="111"/>
      <c r="W109" s="111"/>
      <c r="X109" s="252"/>
      <c r="Y109" s="87"/>
      <c r="Z109" s="108">
        <f t="shared" si="4"/>
        <v>0</v>
      </c>
      <c r="AA109" s="87"/>
      <c r="AG109" s="148"/>
    </row>
    <row r="110" spans="2:33" s="65" customFormat="1" x14ac:dyDescent="0.25">
      <c r="C110" s="247"/>
      <c r="D110" s="166"/>
      <c r="E110" s="166"/>
      <c r="F110" s="160" t="s">
        <v>1498</v>
      </c>
      <c r="G110" s="166"/>
      <c r="H110" s="166"/>
      <c r="I110" s="166"/>
      <c r="J110" s="165"/>
      <c r="K110" s="278"/>
      <c r="L110" s="167"/>
      <c r="M110" s="167"/>
      <c r="N110" s="167"/>
      <c r="O110" s="263"/>
      <c r="P110" s="167"/>
      <c r="Q110" s="165"/>
      <c r="R110" s="165"/>
      <c r="S110" s="165"/>
      <c r="T110" s="168"/>
      <c r="U110" s="267"/>
      <c r="V110" s="168"/>
      <c r="W110" s="168"/>
      <c r="X110" s="255"/>
      <c r="Y110" s="169"/>
      <c r="Z110" s="163">
        <f t="shared" si="4"/>
        <v>0</v>
      </c>
      <c r="AA110" s="169"/>
      <c r="AD110" s="166"/>
      <c r="AE110" s="166"/>
      <c r="AF110" s="166"/>
      <c r="AG110" s="172"/>
    </row>
    <row r="111" spans="2:33" ht="30" x14ac:dyDescent="0.25">
      <c r="B111" s="65"/>
      <c r="C111" s="316" t="s">
        <v>784</v>
      </c>
      <c r="D111" t="s">
        <v>191</v>
      </c>
      <c r="E111" t="s">
        <v>1498</v>
      </c>
      <c r="F111" t="s">
        <v>1496</v>
      </c>
      <c r="G111" s="90" t="s">
        <v>1497</v>
      </c>
      <c r="H111" s="32" t="s">
        <v>1500</v>
      </c>
      <c r="J111" s="57"/>
      <c r="K111" s="277"/>
      <c r="O111" s="259">
        <v>7</v>
      </c>
      <c r="Q111" s="57"/>
      <c r="R111" s="57"/>
      <c r="S111" s="57"/>
      <c r="X111" s="251">
        <v>7</v>
      </c>
      <c r="Z111" s="137">
        <f t="shared" ref="Z111:Z119" si="5">+O111-Y111</f>
        <v>7</v>
      </c>
      <c r="AG111" s="32" t="s">
        <v>1499</v>
      </c>
    </row>
    <row r="112" spans="2:33" x14ac:dyDescent="0.25">
      <c r="B112" s="65"/>
      <c r="G112" s="90"/>
      <c r="J112" s="57"/>
      <c r="K112" s="277"/>
      <c r="Q112" s="57"/>
      <c r="R112" s="57"/>
      <c r="S112" s="57"/>
    </row>
    <row r="113" spans="2:33" s="65" customFormat="1" x14ac:dyDescent="0.25">
      <c r="C113" s="247"/>
      <c r="D113" s="166"/>
      <c r="E113" s="166"/>
      <c r="F113" s="160" t="s">
        <v>1232</v>
      </c>
      <c r="G113" s="166"/>
      <c r="H113" s="166"/>
      <c r="I113" s="166"/>
      <c r="J113" s="165"/>
      <c r="K113" s="278"/>
      <c r="L113" s="167"/>
      <c r="M113" s="167"/>
      <c r="N113" s="167"/>
      <c r="O113" s="263">
        <v>7</v>
      </c>
      <c r="P113" s="167"/>
      <c r="Q113" s="165"/>
      <c r="R113" s="165"/>
      <c r="S113" s="165"/>
      <c r="T113" s="168">
        <v>44018</v>
      </c>
      <c r="U113" s="267"/>
      <c r="V113" s="168"/>
      <c r="W113" s="168"/>
      <c r="X113" s="255">
        <v>1</v>
      </c>
      <c r="Y113" s="169"/>
      <c r="Z113" s="163">
        <f t="shared" ref="Z113:Z117" si="6">+O113-Y113</f>
        <v>7</v>
      </c>
      <c r="AA113" s="169"/>
      <c r="AB113" s="73"/>
      <c r="AC113" s="73"/>
      <c r="AD113" s="166" t="s">
        <v>291</v>
      </c>
      <c r="AE113" s="166">
        <v>102031403000</v>
      </c>
      <c r="AF113" s="166" t="s">
        <v>292</v>
      </c>
      <c r="AG113" s="172"/>
    </row>
    <row r="114" spans="2:33" x14ac:dyDescent="0.25">
      <c r="B114" s="65"/>
      <c r="C114" s="240" t="s">
        <v>794</v>
      </c>
      <c r="D114" t="s">
        <v>207</v>
      </c>
      <c r="E114" t="s">
        <v>1393</v>
      </c>
      <c r="F114" t="s">
        <v>205</v>
      </c>
      <c r="G114" s="85" t="s">
        <v>206</v>
      </c>
      <c r="H114" s="85"/>
      <c r="I114" s="85"/>
      <c r="J114" s="57"/>
      <c r="K114" s="277"/>
      <c r="Q114" s="57"/>
      <c r="R114" s="57"/>
      <c r="S114" s="57"/>
      <c r="Z114" s="137">
        <f t="shared" si="6"/>
        <v>0</v>
      </c>
      <c r="AB114" t="s">
        <v>832</v>
      </c>
      <c r="AC114" t="s">
        <v>793</v>
      </c>
      <c r="AG114" s="32" t="s">
        <v>1193</v>
      </c>
    </row>
    <row r="115" spans="2:33" x14ac:dyDescent="0.25">
      <c r="B115" s="65"/>
      <c r="C115" s="240" t="s">
        <v>794</v>
      </c>
      <c r="D115" t="s">
        <v>207</v>
      </c>
      <c r="E115" t="s">
        <v>1393</v>
      </c>
      <c r="F115" t="s">
        <v>208</v>
      </c>
      <c r="G115" s="85" t="s">
        <v>209</v>
      </c>
      <c r="H115" s="85"/>
      <c r="I115" s="85"/>
      <c r="J115" s="57"/>
      <c r="K115" s="277"/>
      <c r="Q115" s="57"/>
      <c r="R115" s="57"/>
      <c r="S115" s="57"/>
      <c r="Z115" s="137">
        <f t="shared" si="6"/>
        <v>0</v>
      </c>
      <c r="AB115" t="s">
        <v>832</v>
      </c>
      <c r="AC115" t="s">
        <v>793</v>
      </c>
    </row>
    <row r="116" spans="2:33" x14ac:dyDescent="0.25">
      <c r="B116" s="65"/>
      <c r="C116" s="240" t="s">
        <v>794</v>
      </c>
      <c r="D116" t="s">
        <v>207</v>
      </c>
      <c r="E116" t="s">
        <v>1393</v>
      </c>
      <c r="F116" t="s">
        <v>210</v>
      </c>
      <c r="G116" s="85" t="s">
        <v>211</v>
      </c>
      <c r="H116" s="85"/>
      <c r="I116" s="85"/>
      <c r="J116" s="57"/>
      <c r="K116" s="277"/>
      <c r="Q116" s="57"/>
      <c r="R116" s="57"/>
      <c r="S116" s="57"/>
      <c r="Z116" s="137">
        <f t="shared" si="6"/>
        <v>0</v>
      </c>
      <c r="AB116" t="s">
        <v>832</v>
      </c>
      <c r="AC116" t="s">
        <v>793</v>
      </c>
    </row>
    <row r="117" spans="2:33" x14ac:dyDescent="0.25">
      <c r="B117" s="65"/>
      <c r="G117" s="65"/>
      <c r="H117" s="65"/>
      <c r="I117" s="65"/>
      <c r="J117" s="57"/>
      <c r="K117" s="277"/>
      <c r="Q117" s="57"/>
      <c r="R117" s="57"/>
      <c r="S117" s="57"/>
      <c r="Z117" s="137">
        <f t="shared" si="6"/>
        <v>0</v>
      </c>
    </row>
    <row r="118" spans="2:33" x14ac:dyDescent="0.25">
      <c r="B118" s="65"/>
      <c r="G118" s="90"/>
      <c r="J118" s="57"/>
      <c r="K118" s="277"/>
      <c r="Q118" s="57"/>
      <c r="R118" s="57"/>
      <c r="S118" s="57"/>
    </row>
    <row r="119" spans="2:33" s="65" customFormat="1" x14ac:dyDescent="0.25">
      <c r="C119" s="247"/>
      <c r="D119" s="166"/>
      <c r="E119" s="166"/>
      <c r="F119" s="160" t="s">
        <v>1397</v>
      </c>
      <c r="G119" s="166"/>
      <c r="H119" s="166"/>
      <c r="I119" s="166"/>
      <c r="J119" s="165"/>
      <c r="K119" s="278"/>
      <c r="L119" s="167"/>
      <c r="M119" s="167"/>
      <c r="N119" s="167"/>
      <c r="O119" s="263"/>
      <c r="P119" s="167"/>
      <c r="Q119" s="165"/>
      <c r="R119" s="165"/>
      <c r="S119" s="165"/>
      <c r="T119" s="168"/>
      <c r="U119" s="267"/>
      <c r="V119" s="168"/>
      <c r="W119" s="168"/>
      <c r="X119" s="255"/>
      <c r="Y119" s="169"/>
      <c r="Z119" s="163">
        <f t="shared" si="5"/>
        <v>0</v>
      </c>
      <c r="AA119" s="169"/>
      <c r="AD119" s="166"/>
      <c r="AE119" s="166"/>
      <c r="AF119" s="166"/>
      <c r="AG119" s="172"/>
    </row>
    <row r="120" spans="2:33" x14ac:dyDescent="0.25">
      <c r="B120" s="65"/>
      <c r="C120" s="240" t="s">
        <v>701</v>
      </c>
      <c r="D120" t="s">
        <v>207</v>
      </c>
      <c r="E120" t="s">
        <v>1393</v>
      </c>
      <c r="F120" t="s">
        <v>217</v>
      </c>
      <c r="G120" s="42" t="s">
        <v>218</v>
      </c>
      <c r="H120" s="85"/>
      <c r="I120" s="85"/>
      <c r="J120" s="57"/>
      <c r="K120" s="277"/>
      <c r="O120" s="259">
        <v>7</v>
      </c>
      <c r="Q120" s="57"/>
      <c r="R120" s="57"/>
      <c r="S120" s="57"/>
      <c r="Z120" s="137">
        <f t="shared" si="4"/>
        <v>7</v>
      </c>
      <c r="AB120" t="s">
        <v>824</v>
      </c>
      <c r="AC120" t="s">
        <v>700</v>
      </c>
      <c r="AG120" s="32" t="s">
        <v>1194</v>
      </c>
    </row>
    <row r="121" spans="2:33" x14ac:dyDescent="0.25">
      <c r="B121" s="65"/>
      <c r="C121" s="240" t="s">
        <v>709</v>
      </c>
      <c r="D121" t="s">
        <v>191</v>
      </c>
      <c r="E121" t="s">
        <v>1393</v>
      </c>
      <c r="F121" t="s">
        <v>219</v>
      </c>
      <c r="G121" s="42" t="s">
        <v>220</v>
      </c>
      <c r="H121" s="85"/>
      <c r="I121" s="85"/>
      <c r="J121" s="57"/>
      <c r="K121" s="277"/>
      <c r="O121" s="259">
        <v>7</v>
      </c>
      <c r="Q121" s="57"/>
      <c r="R121" s="57"/>
      <c r="S121" s="57"/>
      <c r="Z121" s="137">
        <f t="shared" si="4"/>
        <v>7</v>
      </c>
      <c r="AB121" t="s">
        <v>825</v>
      </c>
      <c r="AC121" t="s">
        <v>708</v>
      </c>
      <c r="AG121" s="32" t="s">
        <v>1195</v>
      </c>
    </row>
    <row r="122" spans="2:33" x14ac:dyDescent="0.25">
      <c r="B122" s="65"/>
      <c r="C122" s="240" t="s">
        <v>720</v>
      </c>
      <c r="D122" t="s">
        <v>191</v>
      </c>
      <c r="E122" t="s">
        <v>1393</v>
      </c>
      <c r="F122" t="s">
        <v>221</v>
      </c>
      <c r="G122" s="42" t="s">
        <v>222</v>
      </c>
      <c r="H122" s="85"/>
      <c r="I122" s="85"/>
      <c r="J122" s="57"/>
      <c r="K122" s="277"/>
      <c r="O122" s="259">
        <v>7</v>
      </c>
      <c r="Q122" s="57"/>
      <c r="R122" s="57"/>
      <c r="S122" s="57"/>
      <c r="Z122" s="137">
        <f t="shared" si="4"/>
        <v>7</v>
      </c>
      <c r="AB122" t="s">
        <v>826</v>
      </c>
      <c r="AC122" t="s">
        <v>719</v>
      </c>
      <c r="AG122" s="32" t="s">
        <v>1195</v>
      </c>
    </row>
    <row r="123" spans="2:33" x14ac:dyDescent="0.25">
      <c r="B123" s="65"/>
      <c r="C123" s="240" t="s">
        <v>728</v>
      </c>
      <c r="D123" t="s">
        <v>845</v>
      </c>
      <c r="E123" t="s">
        <v>1393</v>
      </c>
      <c r="F123" s="65" t="s">
        <v>727</v>
      </c>
      <c r="G123" s="65" t="s">
        <v>845</v>
      </c>
      <c r="H123" s="85"/>
      <c r="I123" s="85"/>
      <c r="J123" s="75"/>
      <c r="K123" s="276"/>
      <c r="Q123" s="57"/>
      <c r="R123" s="57"/>
      <c r="S123" s="57"/>
      <c r="Z123" s="137">
        <f t="shared" si="4"/>
        <v>0</v>
      </c>
      <c r="AB123" t="s">
        <v>827</v>
      </c>
      <c r="AC123" t="s">
        <v>727</v>
      </c>
    </row>
    <row r="124" spans="2:33" x14ac:dyDescent="0.25">
      <c r="B124" s="65"/>
      <c r="C124" s="240" t="s">
        <v>736</v>
      </c>
      <c r="D124" t="s">
        <v>207</v>
      </c>
      <c r="E124" t="s">
        <v>1393</v>
      </c>
      <c r="F124" t="s">
        <v>223</v>
      </c>
      <c r="G124" s="85" t="s">
        <v>224</v>
      </c>
      <c r="H124" s="179" t="s">
        <v>1403</v>
      </c>
      <c r="I124" s="18" t="s">
        <v>1221</v>
      </c>
      <c r="J124" s="57"/>
      <c r="K124" s="277"/>
      <c r="O124" s="259">
        <v>28</v>
      </c>
      <c r="Q124" s="57"/>
      <c r="R124" s="57"/>
      <c r="S124" s="57"/>
      <c r="T124" s="270">
        <v>43945</v>
      </c>
      <c r="U124" s="274">
        <v>43945</v>
      </c>
      <c r="X124" s="251">
        <v>28</v>
      </c>
      <c r="Z124" s="137">
        <f t="shared" si="4"/>
        <v>28</v>
      </c>
      <c r="AB124" t="s">
        <v>828</v>
      </c>
      <c r="AC124" t="s">
        <v>735</v>
      </c>
    </row>
    <row r="125" spans="2:33" ht="45" x14ac:dyDescent="0.25">
      <c r="B125" s="65"/>
      <c r="C125" s="240" t="s">
        <v>736</v>
      </c>
      <c r="D125" t="s">
        <v>207</v>
      </c>
      <c r="E125" t="s">
        <v>1393</v>
      </c>
      <c r="F125" t="s">
        <v>1401</v>
      </c>
      <c r="G125" s="85" t="s">
        <v>1402</v>
      </c>
      <c r="H125" s="179" t="s">
        <v>1404</v>
      </c>
      <c r="I125" s="18"/>
      <c r="J125" s="57"/>
      <c r="K125" s="277"/>
      <c r="L125" s="91">
        <v>6</v>
      </c>
      <c r="O125" s="259">
        <v>30</v>
      </c>
      <c r="Q125" s="57"/>
      <c r="R125" s="57"/>
      <c r="S125" s="57"/>
      <c r="T125" s="270">
        <v>44049</v>
      </c>
      <c r="U125" s="274">
        <v>44049</v>
      </c>
      <c r="X125" s="251">
        <v>30</v>
      </c>
      <c r="Z125" s="137">
        <f t="shared" si="4"/>
        <v>30</v>
      </c>
      <c r="AG125" s="32" t="s">
        <v>1410</v>
      </c>
    </row>
    <row r="126" spans="2:33" x14ac:dyDescent="0.25">
      <c r="B126" s="65"/>
      <c r="G126" s="85"/>
      <c r="H126" s="18"/>
      <c r="I126" s="18"/>
      <c r="J126" s="57"/>
      <c r="K126" s="277"/>
      <c r="Q126" s="57"/>
      <c r="R126" s="57"/>
      <c r="S126" s="57"/>
    </row>
    <row r="127" spans="2:33" x14ac:dyDescent="0.25">
      <c r="B127" s="65"/>
      <c r="C127" s="240" t="s">
        <v>755</v>
      </c>
      <c r="D127" t="s">
        <v>191</v>
      </c>
      <c r="E127" t="s">
        <v>1393</v>
      </c>
      <c r="F127" t="s">
        <v>212</v>
      </c>
      <c r="G127" s="85" t="s">
        <v>213</v>
      </c>
      <c r="H127" s="18" t="s">
        <v>1217</v>
      </c>
      <c r="I127" s="18" t="s">
        <v>1218</v>
      </c>
      <c r="J127" s="57"/>
      <c r="K127" s="277"/>
      <c r="L127" s="91">
        <v>3</v>
      </c>
      <c r="O127" s="259">
        <v>7</v>
      </c>
      <c r="Q127" s="57"/>
      <c r="R127" s="57"/>
      <c r="S127" s="57"/>
      <c r="T127" s="110">
        <v>44098</v>
      </c>
      <c r="U127" s="271">
        <v>44098</v>
      </c>
      <c r="X127" s="251">
        <v>7</v>
      </c>
      <c r="Z127" s="137">
        <f t="shared" si="4"/>
        <v>7</v>
      </c>
      <c r="AB127" t="s">
        <v>829</v>
      </c>
      <c r="AC127" t="s">
        <v>754</v>
      </c>
      <c r="AG127" s="148" t="s">
        <v>1187</v>
      </c>
    </row>
    <row r="128" spans="2:33" x14ac:dyDescent="0.25">
      <c r="B128" s="65"/>
      <c r="C128" s="240" t="s">
        <v>755</v>
      </c>
      <c r="D128" t="s">
        <v>191</v>
      </c>
      <c r="E128" t="s">
        <v>1393</v>
      </c>
      <c r="F128" t="s">
        <v>214</v>
      </c>
      <c r="G128" s="85" t="s">
        <v>215</v>
      </c>
      <c r="H128" s="18" t="s">
        <v>1219</v>
      </c>
      <c r="I128" s="18" t="s">
        <v>1220</v>
      </c>
      <c r="J128" s="57"/>
      <c r="K128" s="277"/>
      <c r="L128" s="91">
        <v>3</v>
      </c>
      <c r="O128" s="259">
        <v>7</v>
      </c>
      <c r="Q128" s="57"/>
      <c r="R128" s="57"/>
      <c r="S128" s="57"/>
      <c r="T128" s="110">
        <v>44098</v>
      </c>
      <c r="U128" s="271">
        <v>44098</v>
      </c>
      <c r="X128" s="251">
        <v>7</v>
      </c>
      <c r="Z128" s="137">
        <f t="shared" si="4"/>
        <v>7</v>
      </c>
      <c r="AB128" t="s">
        <v>829</v>
      </c>
      <c r="AC128" t="s">
        <v>754</v>
      </c>
      <c r="AG128" s="148" t="s">
        <v>1187</v>
      </c>
    </row>
    <row r="129" spans="2:33" x14ac:dyDescent="0.25">
      <c r="B129" s="65"/>
      <c r="C129" s="240" t="s">
        <v>784</v>
      </c>
      <c r="D129" t="s">
        <v>171</v>
      </c>
      <c r="E129" t="s">
        <v>1393</v>
      </c>
      <c r="F129" s="65" t="s">
        <v>783</v>
      </c>
      <c r="G129" s="65"/>
      <c r="H129" s="65"/>
      <c r="I129" s="65"/>
      <c r="J129" s="75"/>
      <c r="K129" s="276"/>
      <c r="Q129" s="57"/>
      <c r="R129" s="57"/>
      <c r="S129" s="57"/>
      <c r="Z129" s="137">
        <f t="shared" si="4"/>
        <v>0</v>
      </c>
      <c r="AB129" t="s">
        <v>831</v>
      </c>
      <c r="AC129" t="s">
        <v>783</v>
      </c>
    </row>
    <row r="130" spans="2:33" x14ac:dyDescent="0.25">
      <c r="B130" s="65"/>
      <c r="J130" s="57"/>
      <c r="K130" s="277"/>
      <c r="Q130" s="57"/>
      <c r="R130" s="57"/>
      <c r="S130" s="57"/>
      <c r="Z130" s="137">
        <f t="shared" si="4"/>
        <v>0</v>
      </c>
    </row>
    <row r="131" spans="2:33" x14ac:dyDescent="0.25">
      <c r="B131" s="65"/>
      <c r="C131" s="240" t="s">
        <v>803</v>
      </c>
      <c r="D131" t="s">
        <v>171</v>
      </c>
      <c r="E131" t="s">
        <v>1393</v>
      </c>
      <c r="F131" t="s">
        <v>802</v>
      </c>
      <c r="G131" s="65"/>
      <c r="H131" s="65"/>
      <c r="I131" s="65"/>
      <c r="J131" s="75"/>
      <c r="K131" s="276"/>
      <c r="Q131" s="57"/>
      <c r="R131" s="57"/>
      <c r="S131" s="57"/>
      <c r="Z131" s="137">
        <f t="shared" si="4"/>
        <v>0</v>
      </c>
      <c r="AB131" t="s">
        <v>833</v>
      </c>
      <c r="AC131" t="s">
        <v>802</v>
      </c>
    </row>
    <row r="132" spans="2:33" x14ac:dyDescent="0.25">
      <c r="B132" s="65"/>
      <c r="Z132" s="137">
        <f t="shared" si="4"/>
        <v>0</v>
      </c>
    </row>
    <row r="133" spans="2:33" s="55" customFormat="1" x14ac:dyDescent="0.25">
      <c r="B133" s="102" t="s">
        <v>585</v>
      </c>
      <c r="C133" s="242"/>
      <c r="D133" s="102" t="s">
        <v>586</v>
      </c>
      <c r="E133" s="102"/>
      <c r="F133" s="102"/>
      <c r="G133" s="102"/>
      <c r="H133" s="102"/>
      <c r="I133" s="102"/>
      <c r="J133" s="102"/>
      <c r="K133" s="104"/>
      <c r="L133" s="103"/>
      <c r="M133" s="103"/>
      <c r="N133" s="103"/>
      <c r="O133" s="258"/>
      <c r="P133" s="103"/>
      <c r="Q133" s="102"/>
      <c r="R133" s="102"/>
      <c r="S133" s="102"/>
      <c r="T133" s="113"/>
      <c r="U133" s="265"/>
      <c r="V133" s="113"/>
      <c r="W133" s="113"/>
      <c r="X133" s="250"/>
      <c r="Y133" s="104"/>
      <c r="Z133" s="104">
        <f t="shared" si="4"/>
        <v>0</v>
      </c>
      <c r="AA133" s="104"/>
      <c r="AB133" s="102">
        <v>1.17</v>
      </c>
      <c r="AC133" s="102" t="s">
        <v>1137</v>
      </c>
      <c r="AD133" s="102"/>
      <c r="AE133" s="102"/>
      <c r="AF133" s="102"/>
      <c r="AG133" s="30"/>
    </row>
    <row r="134" spans="2:33" x14ac:dyDescent="0.25">
      <c r="B134" s="65"/>
      <c r="C134" s="248" t="s">
        <v>1395</v>
      </c>
      <c r="D134" t="s">
        <v>1134</v>
      </c>
      <c r="F134" t="s">
        <v>1135</v>
      </c>
      <c r="G134" s="90" t="s">
        <v>1136</v>
      </c>
      <c r="H134" s="90"/>
      <c r="I134" s="90"/>
      <c r="Z134" s="137">
        <f t="shared" si="4"/>
        <v>0</v>
      </c>
      <c r="AC134" s="65" t="s">
        <v>511</v>
      </c>
    </row>
    <row r="135" spans="2:33" x14ac:dyDescent="0.25">
      <c r="B135" s="65"/>
      <c r="Z135" s="137">
        <f t="shared" si="4"/>
        <v>0</v>
      </c>
    </row>
    <row r="136" spans="2:33" x14ac:dyDescent="0.25">
      <c r="B136" s="65"/>
      <c r="Z136" s="137">
        <f t="shared" ref="Z136:Z175" si="7">+O136-Y136</f>
        <v>0</v>
      </c>
    </row>
    <row r="137" spans="2:33" s="55" customFormat="1" x14ac:dyDescent="0.25">
      <c r="B137" s="102" t="s">
        <v>1478</v>
      </c>
      <c r="C137" s="242" t="s">
        <v>1484</v>
      </c>
      <c r="D137" s="102" t="s">
        <v>593</v>
      </c>
      <c r="E137" s="102"/>
      <c r="F137" s="102"/>
      <c r="G137" s="102"/>
      <c r="H137" s="102"/>
      <c r="I137" s="102"/>
      <c r="J137" s="102"/>
      <c r="K137" s="104"/>
      <c r="L137" s="103"/>
      <c r="M137" s="103"/>
      <c r="N137" s="103"/>
      <c r="O137" s="258"/>
      <c r="P137" s="103"/>
      <c r="Q137" s="102"/>
      <c r="R137" s="102"/>
      <c r="S137" s="102"/>
      <c r="T137" s="113"/>
      <c r="U137" s="265"/>
      <c r="V137" s="113"/>
      <c r="W137" s="113"/>
      <c r="X137" s="250"/>
      <c r="Y137" s="104"/>
      <c r="Z137" s="104">
        <f t="shared" si="7"/>
        <v>0</v>
      </c>
      <c r="AA137" s="104"/>
      <c r="AB137" s="102" t="s">
        <v>515</v>
      </c>
      <c r="AC137" s="102" t="s">
        <v>515</v>
      </c>
      <c r="AD137" s="102"/>
      <c r="AE137" s="102"/>
      <c r="AF137" s="102"/>
      <c r="AG137" s="30"/>
    </row>
    <row r="138" spans="2:33" s="67" customFormat="1" x14ac:dyDescent="0.25">
      <c r="C138" s="248" t="s">
        <v>1485</v>
      </c>
      <c r="D138" s="16" t="s">
        <v>1275</v>
      </c>
      <c r="E138" s="16" t="s">
        <v>1463</v>
      </c>
      <c r="F138" s="16" t="s">
        <v>1274</v>
      </c>
      <c r="G138" s="109" t="s">
        <v>1462</v>
      </c>
      <c r="K138" s="108"/>
      <c r="L138" s="107"/>
      <c r="M138" s="107"/>
      <c r="N138" s="107"/>
      <c r="O138" s="260">
        <v>80</v>
      </c>
      <c r="P138" s="107"/>
      <c r="T138" s="116">
        <v>44315</v>
      </c>
      <c r="U138" s="268"/>
      <c r="V138" s="116"/>
      <c r="W138" s="116"/>
      <c r="X138" s="252"/>
      <c r="Y138" s="108"/>
      <c r="Z138" s="108"/>
      <c r="AA138" s="108"/>
      <c r="AG138" s="152"/>
    </row>
    <row r="139" spans="2:33" s="67" customFormat="1" x14ac:dyDescent="0.25">
      <c r="C139" s="248" t="s">
        <v>1485</v>
      </c>
      <c r="D139" s="16" t="s">
        <v>1275</v>
      </c>
      <c r="E139" s="16" t="s">
        <v>1463</v>
      </c>
      <c r="F139" s="16" t="s">
        <v>1276</v>
      </c>
      <c r="G139" s="109" t="s">
        <v>1461</v>
      </c>
      <c r="K139" s="108"/>
      <c r="L139" s="107"/>
      <c r="M139" s="107"/>
      <c r="N139" s="107"/>
      <c r="O139" s="260"/>
      <c r="P139" s="107"/>
      <c r="T139" s="116"/>
      <c r="U139" s="268"/>
      <c r="V139" s="116"/>
      <c r="W139" s="116"/>
      <c r="X139" s="252"/>
      <c r="Y139" s="108"/>
      <c r="Z139" s="108"/>
      <c r="AA139" s="108"/>
      <c r="AG139" s="152"/>
    </row>
    <row r="140" spans="2:33" s="67" customFormat="1" ht="60" x14ac:dyDescent="0.25">
      <c r="C140" s="248"/>
      <c r="D140" s="16" t="s">
        <v>1272</v>
      </c>
      <c r="E140" s="16" t="s">
        <v>1460</v>
      </c>
      <c r="F140" s="16" t="s">
        <v>1271</v>
      </c>
      <c r="G140" s="109" t="s">
        <v>1459</v>
      </c>
      <c r="H140" s="179"/>
      <c r="K140" s="108"/>
      <c r="L140" s="107"/>
      <c r="M140" s="107"/>
      <c r="N140" s="107"/>
      <c r="O140" s="260"/>
      <c r="P140" s="107"/>
      <c r="T140" s="216">
        <v>44344</v>
      </c>
      <c r="U140" s="268"/>
      <c r="V140" s="116"/>
      <c r="W140" s="116"/>
      <c r="X140" s="252"/>
      <c r="Y140" s="108"/>
      <c r="Z140" s="108"/>
      <c r="AA140" s="108"/>
      <c r="AG140" s="153" t="s">
        <v>1412</v>
      </c>
    </row>
    <row r="141" spans="2:33" s="67" customFormat="1" x14ac:dyDescent="0.25">
      <c r="C141" s="248"/>
      <c r="D141" s="16" t="s">
        <v>1272</v>
      </c>
      <c r="E141" s="16" t="s">
        <v>1460</v>
      </c>
      <c r="F141" s="16" t="s">
        <v>1273</v>
      </c>
      <c r="G141" s="109" t="s">
        <v>1458</v>
      </c>
      <c r="K141" s="108"/>
      <c r="L141" s="107"/>
      <c r="M141" s="107"/>
      <c r="N141" s="107"/>
      <c r="O141" s="260"/>
      <c r="P141" s="107"/>
      <c r="T141" s="116"/>
      <c r="U141" s="268"/>
      <c r="V141" s="116"/>
      <c r="W141" s="116"/>
      <c r="X141" s="252"/>
      <c r="Y141" s="108"/>
      <c r="Z141" s="108"/>
      <c r="AA141" s="108"/>
      <c r="AG141" s="152"/>
    </row>
    <row r="142" spans="2:33" s="67" customFormat="1" ht="30" x14ac:dyDescent="0.25">
      <c r="C142" s="304" t="s">
        <v>1486</v>
      </c>
      <c r="D142" s="67" t="s">
        <v>1415</v>
      </c>
      <c r="E142" s="67" t="s">
        <v>1460</v>
      </c>
      <c r="F142" s="67" t="s">
        <v>1416</v>
      </c>
      <c r="G142" s="85" t="s">
        <v>1335</v>
      </c>
      <c r="H142" s="220" t="s">
        <v>1336</v>
      </c>
      <c r="I142" s="220"/>
      <c r="J142" s="221"/>
      <c r="K142" s="279">
        <v>3</v>
      </c>
      <c r="L142" s="280"/>
      <c r="M142" s="280"/>
      <c r="N142" s="280"/>
      <c r="O142" s="260">
        <v>10</v>
      </c>
      <c r="P142" s="222"/>
      <c r="Q142" s="221"/>
      <c r="R142" s="221"/>
      <c r="S142" s="221"/>
      <c r="T142" s="223"/>
      <c r="U142" s="268"/>
      <c r="V142" s="116"/>
      <c r="W142" s="116"/>
      <c r="X142" s="252">
        <v>10</v>
      </c>
      <c r="Y142" s="108"/>
      <c r="Z142" s="108">
        <f t="shared" ref="Z142:Z143" si="8">+O142-Y142</f>
        <v>10</v>
      </c>
      <c r="AA142" s="108"/>
      <c r="AG142" s="153" t="s">
        <v>1399</v>
      </c>
    </row>
    <row r="143" spans="2:33" s="67" customFormat="1" ht="30" x14ac:dyDescent="0.25">
      <c r="C143" s="304" t="s">
        <v>1486</v>
      </c>
      <c r="D143" s="67" t="s">
        <v>1415</v>
      </c>
      <c r="E143" s="67" t="s">
        <v>1460</v>
      </c>
      <c r="F143" s="67" t="s">
        <v>1143</v>
      </c>
      <c r="G143" s="85" t="s">
        <v>1405</v>
      </c>
      <c r="H143" s="224" t="s">
        <v>1266</v>
      </c>
      <c r="I143" s="220"/>
      <c r="J143" s="22"/>
      <c r="K143" s="279">
        <v>3</v>
      </c>
      <c r="L143" s="280"/>
      <c r="M143" s="280"/>
      <c r="N143" s="280"/>
      <c r="O143" s="260">
        <v>21</v>
      </c>
      <c r="P143" s="222"/>
      <c r="Q143" s="221"/>
      <c r="R143" s="221"/>
      <c r="S143" s="221"/>
      <c r="T143" s="223"/>
      <c r="U143" s="268"/>
      <c r="V143" s="116"/>
      <c r="W143" s="116"/>
      <c r="X143" s="252">
        <v>21</v>
      </c>
      <c r="Y143" s="108"/>
      <c r="Z143" s="108">
        <f t="shared" si="8"/>
        <v>21</v>
      </c>
      <c r="AA143" s="108"/>
      <c r="AG143" s="153" t="s">
        <v>1399</v>
      </c>
    </row>
    <row r="144" spans="2:33" s="67" customFormat="1" x14ac:dyDescent="0.25">
      <c r="C144" s="305" t="s">
        <v>1474</v>
      </c>
      <c r="D144" s="109" t="s">
        <v>1475</v>
      </c>
      <c r="E144" s="109" t="s">
        <v>1460</v>
      </c>
      <c r="F144" s="109" t="s">
        <v>1476</v>
      </c>
      <c r="G144" s="109" t="s">
        <v>1477</v>
      </c>
      <c r="K144" s="108"/>
      <c r="L144" s="107"/>
      <c r="M144" s="107"/>
      <c r="N144" s="107"/>
      <c r="O144" s="260"/>
      <c r="P144" s="107"/>
      <c r="T144" s="116"/>
      <c r="U144" s="268"/>
      <c r="V144" s="116"/>
      <c r="W144" s="116"/>
      <c r="X144" s="252"/>
      <c r="Y144" s="108"/>
      <c r="Z144" s="108"/>
      <c r="AA144" s="108"/>
      <c r="AG144" s="152"/>
    </row>
    <row r="145" spans="3:33" s="67" customFormat="1" x14ac:dyDescent="0.25">
      <c r="C145" s="303" t="s">
        <v>1487</v>
      </c>
      <c r="D145" s="16" t="s">
        <v>1447</v>
      </c>
      <c r="E145" s="16" t="s">
        <v>1460</v>
      </c>
      <c r="F145" s="16" t="s">
        <v>1457</v>
      </c>
      <c r="G145" s="109" t="s">
        <v>1456</v>
      </c>
      <c r="K145" s="108"/>
      <c r="L145" s="107"/>
      <c r="M145" s="107"/>
      <c r="N145" s="107"/>
      <c r="O145" s="260"/>
      <c r="P145" s="107"/>
      <c r="T145" s="116"/>
      <c r="U145" s="268"/>
      <c r="V145" s="116"/>
      <c r="W145" s="116"/>
      <c r="X145" s="252"/>
      <c r="Y145" s="108"/>
      <c r="Z145" s="108"/>
      <c r="AA145" s="108"/>
      <c r="AG145" s="152"/>
    </row>
    <row r="146" spans="3:33" s="67" customFormat="1" x14ac:dyDescent="0.25">
      <c r="C146" s="303" t="s">
        <v>1487</v>
      </c>
      <c r="D146" s="16" t="s">
        <v>1447</v>
      </c>
      <c r="E146" s="16" t="s">
        <v>1460</v>
      </c>
      <c r="F146" s="16" t="s">
        <v>1455</v>
      </c>
      <c r="G146" s="109" t="s">
        <v>1454</v>
      </c>
      <c r="K146" s="108"/>
      <c r="L146" s="107"/>
      <c r="M146" s="107"/>
      <c r="N146" s="107"/>
      <c r="O146" s="260"/>
      <c r="P146" s="107"/>
      <c r="T146" s="116"/>
      <c r="U146" s="268"/>
      <c r="V146" s="116"/>
      <c r="W146" s="116"/>
      <c r="X146" s="252"/>
      <c r="Y146" s="108"/>
      <c r="Z146" s="108"/>
      <c r="AA146" s="108"/>
      <c r="AG146" s="152"/>
    </row>
    <row r="147" spans="3:33" s="67" customFormat="1" x14ac:dyDescent="0.25">
      <c r="C147" s="303" t="s">
        <v>1487</v>
      </c>
      <c r="D147" s="16" t="s">
        <v>1447</v>
      </c>
      <c r="E147" s="16" t="s">
        <v>1460</v>
      </c>
      <c r="F147" s="16" t="s">
        <v>1453</v>
      </c>
      <c r="G147" s="109" t="s">
        <v>1452</v>
      </c>
      <c r="K147" s="108"/>
      <c r="L147" s="107"/>
      <c r="M147" s="107"/>
      <c r="N147" s="107"/>
      <c r="O147" s="260"/>
      <c r="P147" s="107"/>
      <c r="T147" s="116">
        <v>44305</v>
      </c>
      <c r="U147" s="268"/>
      <c r="V147" s="116"/>
      <c r="W147" s="116"/>
      <c r="X147" s="252"/>
      <c r="Y147" s="108"/>
      <c r="Z147" s="108"/>
      <c r="AA147" s="108"/>
      <c r="AG147" s="152"/>
    </row>
    <row r="148" spans="3:33" s="67" customFormat="1" x14ac:dyDescent="0.25">
      <c r="C148" s="248"/>
      <c r="D148" s="16" t="s">
        <v>1447</v>
      </c>
      <c r="E148" s="16" t="s">
        <v>1460</v>
      </c>
      <c r="F148" s="16" t="s">
        <v>1451</v>
      </c>
      <c r="G148" s="109" t="s">
        <v>1450</v>
      </c>
      <c r="K148" s="108"/>
      <c r="L148" s="107"/>
      <c r="M148" s="107"/>
      <c r="N148" s="107"/>
      <c r="O148" s="260"/>
      <c r="P148" s="107"/>
      <c r="T148" s="116"/>
      <c r="U148" s="268"/>
      <c r="V148" s="116"/>
      <c r="W148" s="116"/>
      <c r="X148" s="252"/>
      <c r="Y148" s="108"/>
      <c r="Z148" s="108"/>
      <c r="AA148" s="108"/>
      <c r="AG148" s="152"/>
    </row>
    <row r="149" spans="3:33" s="67" customFormat="1" x14ac:dyDescent="0.25">
      <c r="C149" s="248"/>
      <c r="D149" s="16" t="s">
        <v>1447</v>
      </c>
      <c r="E149" s="16" t="s">
        <v>1460</v>
      </c>
      <c r="F149" s="16" t="s">
        <v>1449</v>
      </c>
      <c r="G149" s="109" t="s">
        <v>1448</v>
      </c>
      <c r="K149" s="108"/>
      <c r="L149" s="107"/>
      <c r="M149" s="107"/>
      <c r="N149" s="107"/>
      <c r="O149" s="260"/>
      <c r="P149" s="107"/>
      <c r="T149" s="116"/>
      <c r="U149" s="268"/>
      <c r="V149" s="116"/>
      <c r="W149" s="116"/>
      <c r="X149" s="252"/>
      <c r="Y149" s="108"/>
      <c r="Z149" s="108"/>
      <c r="AA149" s="108"/>
      <c r="AG149" s="152"/>
    </row>
    <row r="150" spans="3:33" s="67" customFormat="1" x14ac:dyDescent="0.25">
      <c r="C150" s="248"/>
      <c r="D150" s="16"/>
      <c r="E150" s="16" t="s">
        <v>1460</v>
      </c>
      <c r="F150" s="16" t="s">
        <v>1446</v>
      </c>
      <c r="G150" s="109" t="s">
        <v>1445</v>
      </c>
      <c r="K150" s="108"/>
      <c r="L150" s="107"/>
      <c r="M150" s="107"/>
      <c r="N150" s="107"/>
      <c r="O150" s="260"/>
      <c r="P150" s="107"/>
      <c r="T150" s="116"/>
      <c r="U150" s="268"/>
      <c r="V150" s="116"/>
      <c r="W150" s="116"/>
      <c r="X150" s="252"/>
      <c r="Y150" s="108"/>
      <c r="Z150" s="108"/>
      <c r="AA150" s="108"/>
      <c r="AG150" s="152"/>
    </row>
    <row r="151" spans="3:33" s="67" customFormat="1" x14ac:dyDescent="0.25">
      <c r="C151" s="303" t="s">
        <v>1490</v>
      </c>
      <c r="D151" s="16"/>
      <c r="E151" s="16" t="s">
        <v>1460</v>
      </c>
      <c r="F151" s="16" t="s">
        <v>1444</v>
      </c>
      <c r="G151" s="109" t="s">
        <v>1443</v>
      </c>
      <c r="K151" s="108"/>
      <c r="L151" s="107"/>
      <c r="M151" s="107"/>
      <c r="N151" s="107"/>
      <c r="O151" s="260"/>
      <c r="P151" s="107"/>
      <c r="T151" s="116"/>
      <c r="U151" s="268"/>
      <c r="V151" s="116"/>
      <c r="W151" s="116"/>
      <c r="X151" s="252"/>
      <c r="Y151" s="108"/>
      <c r="Z151" s="108"/>
      <c r="AA151" s="108"/>
      <c r="AG151" s="152"/>
    </row>
    <row r="152" spans="3:33" s="67" customFormat="1" x14ac:dyDescent="0.25">
      <c r="C152" s="303" t="s">
        <v>1490</v>
      </c>
      <c r="D152" s="16"/>
      <c r="E152" s="16" t="s">
        <v>1460</v>
      </c>
      <c r="F152" s="16" t="s">
        <v>1442</v>
      </c>
      <c r="G152" s="109" t="s">
        <v>1441</v>
      </c>
      <c r="K152" s="108"/>
      <c r="L152" s="107"/>
      <c r="M152" s="107"/>
      <c r="N152" s="107"/>
      <c r="O152" s="260"/>
      <c r="P152" s="107"/>
      <c r="T152" s="116"/>
      <c r="U152" s="268"/>
      <c r="V152" s="116"/>
      <c r="W152" s="116"/>
      <c r="X152" s="252"/>
      <c r="Y152" s="108"/>
      <c r="Z152" s="108"/>
      <c r="AA152" s="108"/>
      <c r="AG152" s="152"/>
    </row>
    <row r="153" spans="3:33" s="67" customFormat="1" x14ac:dyDescent="0.25">
      <c r="C153" s="248"/>
      <c r="D153" s="16" t="s">
        <v>1320</v>
      </c>
      <c r="E153" s="16" t="s">
        <v>1460</v>
      </c>
      <c r="F153" s="16" t="s">
        <v>1440</v>
      </c>
      <c r="G153" s="109" t="s">
        <v>1439</v>
      </c>
      <c r="K153" s="108"/>
      <c r="L153" s="107"/>
      <c r="M153" s="107"/>
      <c r="N153" s="107"/>
      <c r="O153" s="260"/>
      <c r="P153" s="107"/>
      <c r="T153" s="116">
        <v>44396</v>
      </c>
      <c r="U153" s="268"/>
      <c r="V153" s="116"/>
      <c r="W153" s="116"/>
      <c r="X153" s="252"/>
      <c r="Y153" s="108"/>
      <c r="Z153" s="108"/>
      <c r="AA153" s="108"/>
      <c r="AG153" s="152"/>
    </row>
    <row r="154" spans="3:33" s="67" customFormat="1" x14ac:dyDescent="0.25">
      <c r="C154" s="303" t="s">
        <v>1488</v>
      </c>
      <c r="D154" s="16" t="s">
        <v>1318</v>
      </c>
      <c r="E154" s="16" t="s">
        <v>1460</v>
      </c>
      <c r="F154" s="16" t="s">
        <v>1464</v>
      </c>
      <c r="G154" s="109" t="s">
        <v>1438</v>
      </c>
      <c r="K154" s="108"/>
      <c r="L154" s="107"/>
      <c r="M154" s="107"/>
      <c r="N154" s="107"/>
      <c r="O154" s="260"/>
      <c r="P154" s="107"/>
      <c r="T154" s="116">
        <v>44239</v>
      </c>
      <c r="U154" s="268"/>
      <c r="V154" s="116"/>
      <c r="W154" s="116"/>
      <c r="X154" s="252"/>
      <c r="Y154" s="108"/>
      <c r="Z154" s="108"/>
      <c r="AA154" s="108"/>
      <c r="AG154" s="152"/>
    </row>
    <row r="155" spans="3:33" s="67" customFormat="1" x14ac:dyDescent="0.25">
      <c r="C155" s="248"/>
      <c r="D155" s="16"/>
      <c r="E155" s="16" t="s">
        <v>1460</v>
      </c>
      <c r="F155" s="16" t="s">
        <v>1437</v>
      </c>
      <c r="G155" s="109" t="s">
        <v>1436</v>
      </c>
      <c r="K155" s="108"/>
      <c r="L155" s="107"/>
      <c r="M155" s="107"/>
      <c r="N155" s="107"/>
      <c r="O155" s="260"/>
      <c r="P155" s="107"/>
      <c r="T155" s="116"/>
      <c r="U155" s="268"/>
      <c r="V155" s="116"/>
      <c r="W155" s="116"/>
      <c r="X155" s="252"/>
      <c r="Y155" s="108"/>
      <c r="Z155" s="108"/>
      <c r="AA155" s="108"/>
      <c r="AG155" s="152"/>
    </row>
    <row r="156" spans="3:33" s="67" customFormat="1" x14ac:dyDescent="0.25">
      <c r="C156" s="248"/>
      <c r="D156" s="16"/>
      <c r="E156" s="16" t="s">
        <v>1460</v>
      </c>
      <c r="F156" s="16" t="s">
        <v>1435</v>
      </c>
      <c r="G156" s="109" t="s">
        <v>1434</v>
      </c>
      <c r="K156" s="108"/>
      <c r="L156" s="107"/>
      <c r="M156" s="107"/>
      <c r="N156" s="107"/>
      <c r="O156" s="260"/>
      <c r="P156" s="107"/>
      <c r="T156" s="116"/>
      <c r="U156" s="268"/>
      <c r="V156" s="116"/>
      <c r="W156" s="116"/>
      <c r="X156" s="252"/>
      <c r="Y156" s="108"/>
      <c r="Z156" s="108"/>
      <c r="AA156" s="108"/>
      <c r="AG156" s="152"/>
    </row>
    <row r="157" spans="3:33" s="67" customFormat="1" x14ac:dyDescent="0.25">
      <c r="C157" s="248"/>
      <c r="D157" s="16"/>
      <c r="E157" s="16" t="s">
        <v>1460</v>
      </c>
      <c r="F157" s="16" t="s">
        <v>1433</v>
      </c>
      <c r="G157" s="109" t="s">
        <v>1432</v>
      </c>
      <c r="H157" s="179"/>
      <c r="K157" s="108"/>
      <c r="L157" s="107"/>
      <c r="M157" s="107"/>
      <c r="N157" s="107"/>
      <c r="O157" s="260"/>
      <c r="P157" s="107"/>
      <c r="T157" s="116"/>
      <c r="U157" s="268"/>
      <c r="V157" s="116"/>
      <c r="W157" s="116"/>
      <c r="X157" s="252"/>
      <c r="Y157" s="108"/>
      <c r="Z157" s="108"/>
      <c r="AA157" s="108"/>
      <c r="AG157" s="152"/>
    </row>
    <row r="158" spans="3:33" s="67" customFormat="1" x14ac:dyDescent="0.25">
      <c r="C158" s="248"/>
      <c r="D158" s="16" t="s">
        <v>1182</v>
      </c>
      <c r="E158" s="16" t="s">
        <v>1460</v>
      </c>
      <c r="F158" s="16" t="s">
        <v>1277</v>
      </c>
      <c r="G158" s="109" t="s">
        <v>1431</v>
      </c>
      <c r="K158" s="108"/>
      <c r="L158" s="107"/>
      <c r="M158" s="107"/>
      <c r="N158" s="107"/>
      <c r="O158" s="260">
        <v>10</v>
      </c>
      <c r="P158" s="107"/>
      <c r="T158" s="216">
        <v>44435</v>
      </c>
      <c r="U158" s="268"/>
      <c r="V158" s="116"/>
      <c r="W158" s="116"/>
      <c r="X158" s="252"/>
      <c r="Y158" s="108"/>
      <c r="Z158" s="108"/>
      <c r="AA158" s="108"/>
      <c r="AG158" s="152"/>
    </row>
    <row r="159" spans="3:33" s="67" customFormat="1" x14ac:dyDescent="0.25">
      <c r="C159" s="248"/>
      <c r="D159" s="16"/>
      <c r="E159" s="16" t="s">
        <v>1460</v>
      </c>
      <c r="F159" s="16" t="s">
        <v>1278</v>
      </c>
      <c r="G159" s="109" t="s">
        <v>1430</v>
      </c>
      <c r="K159" s="108"/>
      <c r="L159" s="107"/>
      <c r="M159" s="107"/>
      <c r="N159" s="107"/>
      <c r="O159" s="260"/>
      <c r="P159" s="107"/>
      <c r="T159" s="116"/>
      <c r="U159" s="268"/>
      <c r="V159" s="116"/>
      <c r="W159" s="116"/>
      <c r="X159" s="252"/>
      <c r="Y159" s="108"/>
      <c r="Z159" s="108"/>
      <c r="AA159" s="108"/>
      <c r="AG159" s="152"/>
    </row>
    <row r="160" spans="3:33" s="67" customFormat="1" x14ac:dyDescent="0.25">
      <c r="C160" s="248"/>
      <c r="D160" s="16"/>
      <c r="E160" s="16" t="s">
        <v>1460</v>
      </c>
      <c r="F160" s="16" t="s">
        <v>1280</v>
      </c>
      <c r="G160" s="109" t="s">
        <v>1429</v>
      </c>
      <c r="K160" s="108"/>
      <c r="L160" s="107"/>
      <c r="M160" s="107"/>
      <c r="N160" s="107"/>
      <c r="O160" s="260"/>
      <c r="P160" s="107"/>
      <c r="T160" s="116"/>
      <c r="U160" s="268"/>
      <c r="V160" s="116"/>
      <c r="W160" s="116"/>
      <c r="X160" s="252"/>
      <c r="Y160" s="108"/>
      <c r="Z160" s="108"/>
      <c r="AA160" s="108"/>
      <c r="AG160" s="152"/>
    </row>
    <row r="161" spans="2:33" s="67" customFormat="1" x14ac:dyDescent="0.25">
      <c r="C161" s="248"/>
      <c r="D161" s="16"/>
      <c r="E161" s="16" t="s">
        <v>1460</v>
      </c>
      <c r="F161" s="16" t="s">
        <v>1282</v>
      </c>
      <c r="G161" s="109" t="s">
        <v>1428</v>
      </c>
      <c r="K161" s="108"/>
      <c r="L161" s="107"/>
      <c r="M161" s="107"/>
      <c r="N161" s="107"/>
      <c r="O161" s="260"/>
      <c r="P161" s="107"/>
      <c r="T161" s="116"/>
      <c r="U161" s="268"/>
      <c r="V161" s="116"/>
      <c r="W161" s="116"/>
      <c r="X161" s="252"/>
      <c r="Y161" s="108"/>
      <c r="Z161" s="108"/>
      <c r="AA161" s="108"/>
      <c r="AG161" s="152"/>
    </row>
    <row r="162" spans="2:33" s="67" customFormat="1" x14ac:dyDescent="0.25">
      <c r="C162" s="248"/>
      <c r="D162" s="16"/>
      <c r="E162" s="16" t="s">
        <v>1460</v>
      </c>
      <c r="F162" s="16" t="s">
        <v>1284</v>
      </c>
      <c r="G162" s="109" t="s">
        <v>1427</v>
      </c>
      <c r="K162" s="108"/>
      <c r="L162" s="107"/>
      <c r="M162" s="107"/>
      <c r="N162" s="107"/>
      <c r="O162" s="260"/>
      <c r="P162" s="107"/>
      <c r="T162" s="116"/>
      <c r="U162" s="268"/>
      <c r="V162" s="116"/>
      <c r="W162" s="116"/>
      <c r="X162" s="252"/>
      <c r="Y162" s="108"/>
      <c r="Z162" s="108"/>
      <c r="AA162" s="108"/>
      <c r="AG162" s="152"/>
    </row>
    <row r="163" spans="2:33" s="67" customFormat="1" x14ac:dyDescent="0.25">
      <c r="C163" s="248"/>
      <c r="D163" s="16"/>
      <c r="E163" s="16" t="s">
        <v>1460</v>
      </c>
      <c r="F163" s="16" t="s">
        <v>1286</v>
      </c>
      <c r="G163" s="109" t="s">
        <v>1426</v>
      </c>
      <c r="K163" s="108"/>
      <c r="L163" s="107"/>
      <c r="M163" s="107"/>
      <c r="N163" s="107"/>
      <c r="O163" s="260"/>
      <c r="P163" s="107"/>
      <c r="T163" s="116"/>
      <c r="U163" s="268"/>
      <c r="V163" s="116"/>
      <c r="W163" s="116"/>
      <c r="X163" s="252"/>
      <c r="Y163" s="108"/>
      <c r="Z163" s="108"/>
      <c r="AA163" s="108"/>
      <c r="AG163" s="152"/>
    </row>
    <row r="164" spans="2:33" s="67" customFormat="1" x14ac:dyDescent="0.25">
      <c r="C164" s="248"/>
      <c r="D164" s="16"/>
      <c r="E164" s="16" t="s">
        <v>1460</v>
      </c>
      <c r="F164" s="16" t="s">
        <v>1288</v>
      </c>
      <c r="G164" s="109" t="s">
        <v>1425</v>
      </c>
      <c r="K164" s="108"/>
      <c r="L164" s="107"/>
      <c r="M164" s="107"/>
      <c r="N164" s="107"/>
      <c r="O164" s="260"/>
      <c r="P164" s="107"/>
      <c r="T164" s="116"/>
      <c r="U164" s="268"/>
      <c r="V164" s="116"/>
      <c r="W164" s="116"/>
      <c r="X164" s="252"/>
      <c r="Y164" s="108"/>
      <c r="Z164" s="108"/>
      <c r="AA164" s="108"/>
      <c r="AG164" s="152"/>
    </row>
    <row r="165" spans="2:33" s="67" customFormat="1" x14ac:dyDescent="0.25">
      <c r="C165" s="248"/>
      <c r="D165" s="16"/>
      <c r="E165" s="16" t="s">
        <v>1460</v>
      </c>
      <c r="F165" s="16" t="s">
        <v>1290</v>
      </c>
      <c r="G165" s="109" t="s">
        <v>1424</v>
      </c>
      <c r="K165" s="108"/>
      <c r="L165" s="107"/>
      <c r="M165" s="107"/>
      <c r="N165" s="107"/>
      <c r="O165" s="260"/>
      <c r="P165" s="107"/>
      <c r="T165" s="116"/>
      <c r="U165" s="268"/>
      <c r="V165" s="116"/>
      <c r="W165" s="116"/>
      <c r="X165" s="252"/>
      <c r="Y165" s="108"/>
      <c r="Z165" s="108"/>
      <c r="AA165" s="108"/>
      <c r="AG165" s="152"/>
    </row>
    <row r="166" spans="2:33" s="67" customFormat="1" x14ac:dyDescent="0.25">
      <c r="C166" s="248"/>
      <c r="D166" s="16"/>
      <c r="E166" s="16" t="s">
        <v>1460</v>
      </c>
      <c r="F166" s="16" t="s">
        <v>1292</v>
      </c>
      <c r="G166" s="109" t="s">
        <v>1423</v>
      </c>
      <c r="K166" s="108"/>
      <c r="L166" s="107"/>
      <c r="M166" s="107"/>
      <c r="N166" s="107"/>
      <c r="O166" s="260"/>
      <c r="P166" s="107"/>
      <c r="T166" s="116"/>
      <c r="U166" s="268"/>
      <c r="V166" s="116"/>
      <c r="W166" s="116"/>
      <c r="X166" s="252"/>
      <c r="Y166" s="108"/>
      <c r="Z166" s="108"/>
      <c r="AA166" s="108"/>
      <c r="AG166" s="152"/>
    </row>
    <row r="167" spans="2:33" s="67" customFormat="1" x14ac:dyDescent="0.25">
      <c r="C167" s="248"/>
      <c r="D167" s="16"/>
      <c r="E167" s="16" t="s">
        <v>1460</v>
      </c>
      <c r="F167" s="16" t="s">
        <v>1422</v>
      </c>
      <c r="G167" s="109" t="s">
        <v>1421</v>
      </c>
      <c r="K167" s="108"/>
      <c r="L167" s="107"/>
      <c r="M167" s="107"/>
      <c r="N167" s="107"/>
      <c r="O167" s="260"/>
      <c r="P167" s="107"/>
      <c r="T167" s="116"/>
      <c r="U167" s="268"/>
      <c r="V167" s="116"/>
      <c r="W167" s="116"/>
      <c r="X167" s="252"/>
      <c r="Y167" s="108"/>
      <c r="Z167" s="108"/>
      <c r="AA167" s="108"/>
      <c r="AG167" s="152"/>
    </row>
    <row r="168" spans="2:33" s="67" customFormat="1" x14ac:dyDescent="0.25">
      <c r="C168" s="248"/>
      <c r="D168" s="16"/>
      <c r="E168" s="16" t="s">
        <v>1460</v>
      </c>
      <c r="F168" s="16" t="s">
        <v>1420</v>
      </c>
      <c r="G168" s="109" t="s">
        <v>1419</v>
      </c>
      <c r="K168" s="108"/>
      <c r="L168" s="107"/>
      <c r="M168" s="107"/>
      <c r="N168" s="107"/>
      <c r="O168" s="260"/>
      <c r="P168" s="107"/>
      <c r="T168" s="116"/>
      <c r="U168" s="268"/>
      <c r="V168" s="116"/>
      <c r="W168" s="116"/>
      <c r="X168" s="252"/>
      <c r="Y168" s="108"/>
      <c r="Z168" s="108"/>
      <c r="AA168" s="108"/>
      <c r="AG168" s="152"/>
    </row>
    <row r="169" spans="2:33" s="67" customFormat="1" x14ac:dyDescent="0.25">
      <c r="C169" s="248"/>
      <c r="D169" s="16" t="s">
        <v>1182</v>
      </c>
      <c r="E169" s="16" t="s">
        <v>1460</v>
      </c>
      <c r="F169" s="16" t="s">
        <v>1294</v>
      </c>
      <c r="G169" s="109" t="s">
        <v>1418</v>
      </c>
      <c r="K169" s="108"/>
      <c r="L169" s="107"/>
      <c r="M169" s="107"/>
      <c r="N169" s="107"/>
      <c r="O169" s="260">
        <v>10</v>
      </c>
      <c r="P169" s="107"/>
      <c r="T169" s="216">
        <v>44278</v>
      </c>
      <c r="U169" s="268"/>
      <c r="V169" s="116"/>
      <c r="W169" s="116"/>
      <c r="X169" s="252"/>
      <c r="Y169" s="108"/>
      <c r="Z169" s="108"/>
      <c r="AA169" s="108"/>
      <c r="AG169" s="152"/>
    </row>
    <row r="170" spans="2:33" s="67" customFormat="1" x14ac:dyDescent="0.25">
      <c r="C170" s="248"/>
      <c r="D170" s="16"/>
      <c r="E170" s="16" t="s">
        <v>1460</v>
      </c>
      <c r="F170" s="16" t="s">
        <v>1295</v>
      </c>
      <c r="G170" s="109" t="s">
        <v>1417</v>
      </c>
      <c r="K170" s="108"/>
      <c r="L170" s="107"/>
      <c r="M170" s="107"/>
      <c r="N170" s="107"/>
      <c r="O170" s="260"/>
      <c r="P170" s="107"/>
      <c r="T170" s="116"/>
      <c r="U170" s="268"/>
      <c r="V170" s="116"/>
      <c r="W170" s="116"/>
      <c r="X170" s="252"/>
      <c r="Y170" s="108"/>
      <c r="Z170" s="108"/>
      <c r="AA170" s="108"/>
      <c r="AG170" s="152"/>
    </row>
    <row r="171" spans="2:33" s="67" customFormat="1" x14ac:dyDescent="0.25">
      <c r="C171" s="303" t="s">
        <v>1489</v>
      </c>
      <c r="D171" s="16" t="s">
        <v>1140</v>
      </c>
      <c r="E171" s="16" t="s">
        <v>1460</v>
      </c>
      <c r="F171" s="125" t="s">
        <v>1319</v>
      </c>
      <c r="G171" s="109" t="s">
        <v>1465</v>
      </c>
      <c r="H171" s="204"/>
      <c r="I171" s="204"/>
      <c r="K171" s="108"/>
      <c r="L171" s="107"/>
      <c r="M171" s="107"/>
      <c r="N171" s="107"/>
      <c r="O171" s="260"/>
      <c r="P171" s="107"/>
      <c r="T171" s="116">
        <v>44249</v>
      </c>
      <c r="U171" s="268"/>
      <c r="V171" s="116"/>
      <c r="W171" s="116"/>
      <c r="X171" s="252"/>
      <c r="Y171" s="108"/>
      <c r="Z171" s="108">
        <f t="shared" ref="Z171:Z172" si="9">+O171-Y171</f>
        <v>0</v>
      </c>
      <c r="AA171" s="108"/>
      <c r="AG171" s="152"/>
    </row>
    <row r="172" spans="2:33" s="67" customFormat="1" x14ac:dyDescent="0.25">
      <c r="C172" s="245"/>
      <c r="D172" s="16"/>
      <c r="E172" s="16"/>
      <c r="F172" s="16"/>
      <c r="G172" s="16"/>
      <c r="H172" s="204"/>
      <c r="I172" s="204"/>
      <c r="K172" s="108"/>
      <c r="L172" s="107"/>
      <c r="M172" s="107"/>
      <c r="N172" s="107"/>
      <c r="O172" s="260"/>
      <c r="P172" s="107"/>
      <c r="T172" s="116"/>
      <c r="U172" s="268"/>
      <c r="V172" s="116"/>
      <c r="W172" s="116"/>
      <c r="X172" s="252"/>
      <c r="Y172" s="108"/>
      <c r="Z172" s="108">
        <f t="shared" si="9"/>
        <v>0</v>
      </c>
      <c r="AA172" s="108"/>
      <c r="AG172" s="152"/>
    </row>
    <row r="173" spans="2:33" s="67" customFormat="1" x14ac:dyDescent="0.25">
      <c r="C173" s="248"/>
      <c r="D173" s="16"/>
      <c r="E173" s="16"/>
      <c r="F173" s="16"/>
      <c r="G173" s="16"/>
      <c r="H173" s="204"/>
      <c r="I173" s="204"/>
      <c r="K173" s="108"/>
      <c r="L173" s="107"/>
      <c r="M173" s="107"/>
      <c r="N173" s="107"/>
      <c r="O173" s="260"/>
      <c r="P173" s="107"/>
      <c r="T173" s="116"/>
      <c r="U173" s="268"/>
      <c r="V173" s="116"/>
      <c r="W173" s="116"/>
      <c r="X173" s="252"/>
      <c r="Y173" s="108"/>
      <c r="Z173" s="108">
        <f t="shared" si="7"/>
        <v>0</v>
      </c>
      <c r="AA173" s="108"/>
      <c r="AG173" s="152"/>
    </row>
    <row r="174" spans="2:33" s="55" customFormat="1" x14ac:dyDescent="0.25">
      <c r="B174" s="102" t="s">
        <v>1268</v>
      </c>
      <c r="C174" s="242"/>
      <c r="D174" s="102" t="s">
        <v>1394</v>
      </c>
      <c r="E174" s="102"/>
      <c r="F174" s="217"/>
      <c r="G174" s="102"/>
      <c r="H174" s="102"/>
      <c r="I174" s="102"/>
      <c r="J174" s="102"/>
      <c r="K174" s="104"/>
      <c r="L174" s="103" t="s">
        <v>1227</v>
      </c>
      <c r="M174" s="103"/>
      <c r="N174" s="103"/>
      <c r="O174" s="258"/>
      <c r="P174" s="103"/>
      <c r="Q174" s="102"/>
      <c r="R174" s="102"/>
      <c r="S174" s="102"/>
      <c r="T174" s="113"/>
      <c r="U174" s="265"/>
      <c r="V174" s="113"/>
      <c r="W174" s="113"/>
      <c r="X174" s="250"/>
      <c r="Y174" s="104"/>
      <c r="Z174" s="104">
        <f t="shared" si="7"/>
        <v>0</v>
      </c>
      <c r="AA174" s="104"/>
      <c r="AB174" s="102" t="s">
        <v>515</v>
      </c>
      <c r="AC174" s="102" t="s">
        <v>515</v>
      </c>
      <c r="AD174" s="102"/>
      <c r="AE174" s="102"/>
      <c r="AF174" s="102"/>
      <c r="AG174" s="30"/>
    </row>
    <row r="175" spans="2:33" s="16" customFormat="1" x14ac:dyDescent="0.25">
      <c r="C175" s="245" t="s">
        <v>1265</v>
      </c>
      <c r="D175" s="16" t="s">
        <v>1263</v>
      </c>
      <c r="F175" s="16" t="s">
        <v>1269</v>
      </c>
      <c r="J175" s="16" t="s">
        <v>1270</v>
      </c>
      <c r="K175" s="129"/>
      <c r="L175" s="19"/>
      <c r="M175" s="19"/>
      <c r="N175" s="19"/>
      <c r="O175" s="260">
        <v>1</v>
      </c>
      <c r="P175" s="19"/>
      <c r="T175" s="128"/>
      <c r="U175" s="268"/>
      <c r="V175" s="128"/>
      <c r="W175" s="128"/>
      <c r="X175" s="256"/>
      <c r="Y175" s="129"/>
      <c r="Z175" s="108">
        <f t="shared" si="7"/>
        <v>1</v>
      </c>
      <c r="AA175" s="129"/>
      <c r="AG175" s="153"/>
    </row>
    <row r="176" spans="2:33" s="16" customFormat="1" x14ac:dyDescent="0.25">
      <c r="C176" s="245"/>
      <c r="K176" s="129"/>
      <c r="L176" s="19"/>
      <c r="M176" s="19"/>
      <c r="N176" s="19"/>
      <c r="O176" s="260"/>
      <c r="P176" s="19"/>
      <c r="T176" s="128"/>
      <c r="U176" s="268"/>
      <c r="V176" s="128"/>
      <c r="W176" s="128"/>
      <c r="X176" s="256"/>
      <c r="Y176" s="129"/>
      <c r="Z176" s="129"/>
      <c r="AA176" s="129"/>
      <c r="AG176" s="153"/>
    </row>
    <row r="177" spans="1:33" s="16" customFormat="1" x14ac:dyDescent="0.25">
      <c r="C177" s="245"/>
      <c r="K177" s="129"/>
      <c r="L177" s="19"/>
      <c r="M177" s="19"/>
      <c r="N177" s="19"/>
      <c r="O177" s="260"/>
      <c r="P177" s="19"/>
      <c r="T177" s="128"/>
      <c r="U177" s="268"/>
      <c r="V177" s="128"/>
      <c r="W177" s="128"/>
      <c r="X177" s="256"/>
      <c r="Y177" s="129"/>
      <c r="Z177" s="129"/>
      <c r="AA177" s="129"/>
      <c r="AG177" s="153"/>
    </row>
    <row r="178" spans="1:33" s="67" customFormat="1" x14ac:dyDescent="0.25">
      <c r="C178" s="248"/>
      <c r="D178" s="16"/>
      <c r="E178" s="16"/>
      <c r="F178" s="16"/>
      <c r="G178" s="16"/>
      <c r="H178" s="204"/>
      <c r="I178" s="204"/>
      <c r="K178" s="108"/>
      <c r="L178" s="107"/>
      <c r="M178" s="107"/>
      <c r="N178" s="107"/>
      <c r="O178" s="260"/>
      <c r="P178" s="107"/>
      <c r="T178" s="116"/>
      <c r="U178" s="268"/>
      <c r="V178" s="116"/>
      <c r="W178" s="116"/>
      <c r="X178" s="252"/>
      <c r="Y178" s="108"/>
      <c r="Z178" s="108"/>
      <c r="AA178" s="108"/>
      <c r="AG178" s="152"/>
    </row>
    <row r="179" spans="1:33" s="67" customFormat="1" x14ac:dyDescent="0.25">
      <c r="C179" s="248"/>
      <c r="F179" s="22"/>
      <c r="H179" s="22"/>
      <c r="I179" s="22"/>
      <c r="K179" s="108"/>
      <c r="L179" s="107"/>
      <c r="M179" s="107"/>
      <c r="N179" s="107"/>
      <c r="O179" s="260"/>
      <c r="P179" s="107"/>
      <c r="T179" s="116"/>
      <c r="U179" s="268"/>
      <c r="V179" s="116"/>
      <c r="W179" s="116"/>
      <c r="X179" s="252"/>
      <c r="Y179" s="108"/>
      <c r="Z179" s="108"/>
      <c r="AA179" s="108"/>
      <c r="AG179" s="152"/>
    </row>
    <row r="180" spans="1:33" s="55" customFormat="1" x14ac:dyDescent="0.25">
      <c r="B180" s="102" t="s">
        <v>1139</v>
      </c>
      <c r="C180" s="242"/>
      <c r="D180" s="102" t="s">
        <v>586</v>
      </c>
      <c r="E180" s="102"/>
      <c r="F180" s="217" t="s">
        <v>1346</v>
      </c>
      <c r="G180" s="102"/>
      <c r="H180" s="102"/>
      <c r="I180" s="102"/>
      <c r="J180" s="102"/>
      <c r="K180" s="104"/>
      <c r="L180" s="103" t="s">
        <v>1227</v>
      </c>
      <c r="M180" s="103"/>
      <c r="N180" s="103"/>
      <c r="O180" s="258"/>
      <c r="P180" s="103"/>
      <c r="Q180" s="102"/>
      <c r="R180" s="102"/>
      <c r="S180" s="102"/>
      <c r="T180" s="113"/>
      <c r="U180" s="265"/>
      <c r="V180" s="113"/>
      <c r="W180" s="113"/>
      <c r="X180" s="250"/>
      <c r="Y180" s="104"/>
      <c r="Z180" s="104">
        <f t="shared" ref="Z180:Z201" si="10">+O180-Y180</f>
        <v>0</v>
      </c>
      <c r="AA180" s="104"/>
      <c r="AB180" s="102" t="s">
        <v>515</v>
      </c>
      <c r="AC180" s="102" t="s">
        <v>515</v>
      </c>
      <c r="AD180" s="102"/>
      <c r="AE180" s="102"/>
      <c r="AF180" s="102"/>
      <c r="AG180" s="30"/>
    </row>
    <row r="181" spans="1:33" s="16" customFormat="1" x14ac:dyDescent="0.25">
      <c r="C181" s="248" t="s">
        <v>1396</v>
      </c>
      <c r="D181" s="16" t="s">
        <v>1387</v>
      </c>
      <c r="E181" s="16" t="s">
        <v>1379</v>
      </c>
      <c r="F181" s="16" t="s">
        <v>1337</v>
      </c>
      <c r="G181" s="85" t="s">
        <v>1338</v>
      </c>
      <c r="H181" s="16" t="s">
        <v>1339</v>
      </c>
      <c r="K181" s="129"/>
      <c r="L181" s="19"/>
      <c r="M181" s="19"/>
      <c r="N181" s="19"/>
      <c r="O181" s="260">
        <v>3</v>
      </c>
      <c r="P181" s="19"/>
      <c r="T181" s="128"/>
      <c r="U181" s="268" t="s">
        <v>1380</v>
      </c>
      <c r="V181" s="128"/>
      <c r="W181" s="128"/>
      <c r="X181" s="256"/>
      <c r="Y181" s="129"/>
      <c r="Z181" s="129">
        <f t="shared" si="10"/>
        <v>3</v>
      </c>
      <c r="AA181" s="129"/>
      <c r="AG181" s="153"/>
    </row>
    <row r="182" spans="1:33" s="16" customFormat="1" ht="18.75" x14ac:dyDescent="0.25">
      <c r="A182" s="289"/>
      <c r="C182" s="248" t="s">
        <v>1396</v>
      </c>
      <c r="D182" s="16" t="s">
        <v>1387</v>
      </c>
      <c r="E182" s="16" t="s">
        <v>1379</v>
      </c>
      <c r="F182" s="16" t="s">
        <v>1340</v>
      </c>
      <c r="G182" s="109" t="s">
        <v>1341</v>
      </c>
      <c r="H182" s="16" t="s">
        <v>1342</v>
      </c>
      <c r="K182" s="129"/>
      <c r="L182" s="19"/>
      <c r="M182" s="19"/>
      <c r="N182" s="19"/>
      <c r="O182" s="260">
        <v>3</v>
      </c>
      <c r="P182" s="19"/>
      <c r="T182" s="128"/>
      <c r="U182" s="268" t="s">
        <v>1380</v>
      </c>
      <c r="V182" s="128"/>
      <c r="W182" s="128"/>
      <c r="X182" s="256"/>
      <c r="Y182" s="129"/>
      <c r="Z182" s="129">
        <f t="shared" si="10"/>
        <v>3</v>
      </c>
      <c r="AA182" s="129"/>
      <c r="AG182" s="153"/>
    </row>
    <row r="183" spans="1:33" s="16" customFormat="1" ht="18.75" x14ac:dyDescent="0.25">
      <c r="A183" s="289"/>
      <c r="C183" s="248" t="s">
        <v>1396</v>
      </c>
      <c r="D183" s="16" t="s">
        <v>1387</v>
      </c>
      <c r="E183" s="16" t="s">
        <v>1381</v>
      </c>
      <c r="F183" s="16" t="s">
        <v>1343</v>
      </c>
      <c r="G183" s="109" t="s">
        <v>1344</v>
      </c>
      <c r="H183" s="16" t="s">
        <v>1345</v>
      </c>
      <c r="K183" s="129"/>
      <c r="L183" s="19"/>
      <c r="M183" s="19"/>
      <c r="N183" s="19"/>
      <c r="O183" s="260">
        <v>3</v>
      </c>
      <c r="P183" s="19"/>
      <c r="T183" s="128"/>
      <c r="U183" s="268" t="s">
        <v>1380</v>
      </c>
      <c r="V183" s="128"/>
      <c r="W183" s="128"/>
      <c r="X183" s="256"/>
      <c r="Y183" s="129"/>
      <c r="Z183" s="129">
        <f t="shared" si="10"/>
        <v>3</v>
      </c>
      <c r="AA183" s="129"/>
      <c r="AG183" s="153"/>
    </row>
    <row r="184" spans="1:33" s="16" customFormat="1" ht="18.75" x14ac:dyDescent="0.25">
      <c r="A184" s="289"/>
      <c r="C184" s="248" t="s">
        <v>1396</v>
      </c>
      <c r="D184" s="16" t="s">
        <v>1387</v>
      </c>
      <c r="E184" s="16" t="s">
        <v>1381</v>
      </c>
      <c r="F184" s="16" t="s">
        <v>1315</v>
      </c>
      <c r="G184" s="85" t="s">
        <v>1472</v>
      </c>
      <c r="H184" s="16" t="s">
        <v>1316</v>
      </c>
      <c r="K184" s="129"/>
      <c r="L184" s="19"/>
      <c r="M184" s="19"/>
      <c r="N184" s="19"/>
      <c r="O184" s="260">
        <v>3</v>
      </c>
      <c r="P184" s="19"/>
      <c r="T184" s="128"/>
      <c r="U184" s="268" t="s">
        <v>1380</v>
      </c>
      <c r="V184" s="128"/>
      <c r="W184" s="128"/>
      <c r="X184" s="256"/>
      <c r="Y184" s="129"/>
      <c r="Z184" s="129">
        <f t="shared" si="10"/>
        <v>3</v>
      </c>
      <c r="AA184" s="129"/>
      <c r="AG184" s="153"/>
    </row>
    <row r="185" spans="1:33" s="16" customFormat="1" ht="18.75" x14ac:dyDescent="0.25">
      <c r="A185" s="289"/>
      <c r="C185" s="248" t="s">
        <v>1396</v>
      </c>
      <c r="D185" s="16" t="s">
        <v>1387</v>
      </c>
      <c r="E185" s="16" t="s">
        <v>1382</v>
      </c>
      <c r="F185" s="16" t="s">
        <v>1347</v>
      </c>
      <c r="G185" s="109" t="s">
        <v>1348</v>
      </c>
      <c r="H185" s="16" t="s">
        <v>1349</v>
      </c>
      <c r="K185" s="129"/>
      <c r="L185" s="19"/>
      <c r="M185" s="19"/>
      <c r="N185" s="19"/>
      <c r="O185" s="260">
        <v>3</v>
      </c>
      <c r="P185" s="19"/>
      <c r="T185" s="128"/>
      <c r="U185" s="268" t="s">
        <v>1380</v>
      </c>
      <c r="V185" s="128"/>
      <c r="W185" s="128"/>
      <c r="X185" s="256"/>
      <c r="Y185" s="129"/>
      <c r="Z185" s="129">
        <f t="shared" si="10"/>
        <v>3</v>
      </c>
      <c r="AA185" s="129"/>
      <c r="AG185" s="153"/>
    </row>
    <row r="186" spans="1:33" s="16" customFormat="1" ht="18.75" x14ac:dyDescent="0.25">
      <c r="A186" s="289"/>
      <c r="C186" s="248" t="s">
        <v>1396</v>
      </c>
      <c r="D186" s="16" t="s">
        <v>1387</v>
      </c>
      <c r="E186" s="16" t="s">
        <v>1383</v>
      </c>
      <c r="F186" s="16" t="s">
        <v>1353</v>
      </c>
      <c r="G186" s="85" t="s">
        <v>1354</v>
      </c>
      <c r="H186" s="16" t="s">
        <v>1355</v>
      </c>
      <c r="K186" s="129"/>
      <c r="L186" s="19"/>
      <c r="M186" s="19"/>
      <c r="N186" s="19"/>
      <c r="O186" s="260">
        <v>3</v>
      </c>
      <c r="P186" s="19"/>
      <c r="T186" s="128"/>
      <c r="U186" s="268" t="s">
        <v>1380</v>
      </c>
      <c r="V186" s="128"/>
      <c r="W186" s="128"/>
      <c r="X186" s="256"/>
      <c r="Y186" s="129"/>
      <c r="Z186" s="129">
        <f t="shared" si="10"/>
        <v>3</v>
      </c>
      <c r="AA186" s="129"/>
      <c r="AG186" s="153"/>
    </row>
    <row r="187" spans="1:33" s="16" customFormat="1" ht="18.75" x14ac:dyDescent="0.25">
      <c r="A187" s="289"/>
      <c r="C187" s="248" t="s">
        <v>1396</v>
      </c>
      <c r="D187" s="16" t="s">
        <v>1387</v>
      </c>
      <c r="E187" s="16" t="s">
        <v>1383</v>
      </c>
      <c r="F187" s="16" t="s">
        <v>1371</v>
      </c>
      <c r="G187" s="109" t="s">
        <v>1372</v>
      </c>
      <c r="H187" s="16" t="s">
        <v>1373</v>
      </c>
      <c r="K187" s="129"/>
      <c r="L187" s="19"/>
      <c r="M187" s="19"/>
      <c r="N187" s="19"/>
      <c r="O187" s="260">
        <v>3</v>
      </c>
      <c r="P187" s="19"/>
      <c r="T187" s="128"/>
      <c r="U187" s="268" t="s">
        <v>1380</v>
      </c>
      <c r="V187" s="128"/>
      <c r="W187" s="128"/>
      <c r="X187" s="256"/>
      <c r="Y187" s="129"/>
      <c r="Z187" s="129">
        <f t="shared" si="10"/>
        <v>3</v>
      </c>
      <c r="AA187" s="129"/>
      <c r="AG187" s="153"/>
    </row>
    <row r="188" spans="1:33" s="16" customFormat="1" ht="18.75" x14ac:dyDescent="0.25">
      <c r="A188" s="289"/>
      <c r="C188" s="248" t="s">
        <v>1396</v>
      </c>
      <c r="D188" s="16" t="s">
        <v>1387</v>
      </c>
      <c r="E188" s="16" t="s">
        <v>1383</v>
      </c>
      <c r="F188" s="16" t="s">
        <v>1356</v>
      </c>
      <c r="G188" s="85" t="s">
        <v>1357</v>
      </c>
      <c r="H188" s="16" t="s">
        <v>1358</v>
      </c>
      <c r="K188" s="129"/>
      <c r="L188" s="19"/>
      <c r="M188" s="19"/>
      <c r="N188" s="19"/>
      <c r="O188" s="260">
        <v>3</v>
      </c>
      <c r="P188" s="19"/>
      <c r="T188" s="128"/>
      <c r="U188" s="268" t="s">
        <v>1380</v>
      </c>
      <c r="V188" s="128"/>
      <c r="W188" s="128"/>
      <c r="X188" s="256"/>
      <c r="Y188" s="129"/>
      <c r="Z188" s="129">
        <f t="shared" si="10"/>
        <v>3</v>
      </c>
      <c r="AA188" s="129"/>
      <c r="AG188" s="153"/>
    </row>
    <row r="189" spans="1:33" s="16" customFormat="1" ht="18.75" x14ac:dyDescent="0.25">
      <c r="A189" s="289"/>
      <c r="C189" s="248" t="s">
        <v>1396</v>
      </c>
      <c r="D189" s="16" t="s">
        <v>1387</v>
      </c>
      <c r="E189" s="16" t="s">
        <v>1383</v>
      </c>
      <c r="F189" s="16" t="s">
        <v>1359</v>
      </c>
      <c r="G189" s="85" t="s">
        <v>1360</v>
      </c>
      <c r="H189" s="16" t="s">
        <v>1361</v>
      </c>
      <c r="K189" s="129"/>
      <c r="L189" s="19"/>
      <c r="M189" s="19"/>
      <c r="N189" s="19"/>
      <c r="O189" s="260">
        <v>3</v>
      </c>
      <c r="P189" s="19"/>
      <c r="T189" s="128"/>
      <c r="U189" s="268" t="s">
        <v>1380</v>
      </c>
      <c r="V189" s="128"/>
      <c r="W189" s="128"/>
      <c r="X189" s="256"/>
      <c r="Y189" s="129"/>
      <c r="Z189" s="129">
        <f t="shared" si="10"/>
        <v>3</v>
      </c>
      <c r="AA189" s="129"/>
      <c r="AG189" s="153"/>
    </row>
    <row r="190" spans="1:33" s="16" customFormat="1" ht="18.75" x14ac:dyDescent="0.25">
      <c r="A190" s="289"/>
      <c r="C190" s="248" t="s">
        <v>1396</v>
      </c>
      <c r="D190" s="16" t="s">
        <v>1387</v>
      </c>
      <c r="E190" s="16" t="s">
        <v>1383</v>
      </c>
      <c r="F190" s="16" t="s">
        <v>1362</v>
      </c>
      <c r="G190" s="85" t="s">
        <v>1363</v>
      </c>
      <c r="H190" s="16" t="s">
        <v>1364</v>
      </c>
      <c r="K190" s="129"/>
      <c r="L190" s="19"/>
      <c r="M190" s="19"/>
      <c r="N190" s="19"/>
      <c r="O190" s="260">
        <v>3</v>
      </c>
      <c r="P190" s="19"/>
      <c r="T190" s="128"/>
      <c r="U190" s="268" t="s">
        <v>1380</v>
      </c>
      <c r="V190" s="128"/>
      <c r="W190" s="128"/>
      <c r="X190" s="256"/>
      <c r="Y190" s="129"/>
      <c r="Z190" s="129">
        <f t="shared" si="10"/>
        <v>3</v>
      </c>
      <c r="AA190" s="129"/>
      <c r="AG190" s="153"/>
    </row>
    <row r="191" spans="1:33" s="16" customFormat="1" ht="18.75" x14ac:dyDescent="0.25">
      <c r="A191" s="289"/>
      <c r="C191" s="248" t="s">
        <v>1396</v>
      </c>
      <c r="D191" s="16" t="s">
        <v>1387</v>
      </c>
      <c r="E191" s="16" t="s">
        <v>1383</v>
      </c>
      <c r="F191" s="16" t="s">
        <v>1365</v>
      </c>
      <c r="G191" s="85" t="s">
        <v>1366</v>
      </c>
      <c r="H191" s="16" t="s">
        <v>1367</v>
      </c>
      <c r="K191" s="129"/>
      <c r="L191" s="19"/>
      <c r="M191" s="19"/>
      <c r="N191" s="19"/>
      <c r="O191" s="260">
        <v>3</v>
      </c>
      <c r="P191" s="19"/>
      <c r="T191" s="128"/>
      <c r="U191" s="268" t="s">
        <v>1380</v>
      </c>
      <c r="V191" s="128"/>
      <c r="W191" s="128"/>
      <c r="X191" s="256"/>
      <c r="Y191" s="129"/>
      <c r="Z191" s="129">
        <f t="shared" si="10"/>
        <v>3</v>
      </c>
      <c r="AA191" s="129"/>
      <c r="AG191" s="153"/>
    </row>
    <row r="192" spans="1:33" s="16" customFormat="1" x14ac:dyDescent="0.25">
      <c r="C192" s="248" t="s">
        <v>1396</v>
      </c>
      <c r="D192" s="16" t="s">
        <v>1387</v>
      </c>
      <c r="E192" s="16" t="s">
        <v>1383</v>
      </c>
      <c r="F192" s="16" t="s">
        <v>1350</v>
      </c>
      <c r="G192" s="85" t="s">
        <v>1351</v>
      </c>
      <c r="H192" s="16" t="s">
        <v>1352</v>
      </c>
      <c r="K192" s="129"/>
      <c r="L192" s="19"/>
      <c r="M192" s="19"/>
      <c r="N192" s="19"/>
      <c r="O192" s="260">
        <v>3</v>
      </c>
      <c r="P192" s="19"/>
      <c r="T192" s="128"/>
      <c r="U192" s="268" t="s">
        <v>1380</v>
      </c>
      <c r="V192" s="128"/>
      <c r="W192" s="128"/>
      <c r="X192" s="256"/>
      <c r="Y192" s="129"/>
      <c r="Z192" s="129">
        <f t="shared" si="10"/>
        <v>3</v>
      </c>
      <c r="AA192" s="129"/>
      <c r="AG192" s="153"/>
    </row>
    <row r="193" spans="2:33" s="16" customFormat="1" x14ac:dyDescent="0.25">
      <c r="C193" s="248" t="s">
        <v>1396</v>
      </c>
      <c r="D193" s="16" t="s">
        <v>1387</v>
      </c>
      <c r="E193" s="16" t="s">
        <v>1383</v>
      </c>
      <c r="F193" s="16" t="s">
        <v>1368</v>
      </c>
      <c r="G193" s="109" t="s">
        <v>1369</v>
      </c>
      <c r="H193" s="16" t="s">
        <v>1370</v>
      </c>
      <c r="K193" s="129"/>
      <c r="L193" s="19"/>
      <c r="M193" s="19"/>
      <c r="N193" s="19"/>
      <c r="O193" s="260">
        <v>3</v>
      </c>
      <c r="P193" s="19"/>
      <c r="T193" s="128"/>
      <c r="U193" s="268" t="s">
        <v>1380</v>
      </c>
      <c r="V193" s="128"/>
      <c r="W193" s="128"/>
      <c r="X193" s="256"/>
      <c r="Y193" s="129"/>
      <c r="Z193" s="129">
        <f t="shared" si="10"/>
        <v>3</v>
      </c>
      <c r="AA193" s="129"/>
      <c r="AG193" s="153"/>
    </row>
    <row r="194" spans="2:33" s="16" customFormat="1" x14ac:dyDescent="0.25">
      <c r="C194" s="248" t="s">
        <v>1396</v>
      </c>
      <c r="D194" s="16" t="s">
        <v>1387</v>
      </c>
      <c r="E194" s="16" t="s">
        <v>1383</v>
      </c>
      <c r="F194" s="16" t="s">
        <v>1305</v>
      </c>
      <c r="G194" s="85" t="s">
        <v>1470</v>
      </c>
      <c r="H194" s="16" t="s">
        <v>1306</v>
      </c>
      <c r="K194" s="129"/>
      <c r="L194" s="19"/>
      <c r="M194" s="19"/>
      <c r="N194" s="19"/>
      <c r="O194" s="260">
        <v>3</v>
      </c>
      <c r="P194" s="19"/>
      <c r="T194" s="128"/>
      <c r="U194" s="268" t="s">
        <v>1380</v>
      </c>
      <c r="V194" s="128"/>
      <c r="W194" s="128"/>
      <c r="X194" s="256"/>
      <c r="Y194" s="129"/>
      <c r="Z194" s="129">
        <f t="shared" si="10"/>
        <v>3</v>
      </c>
      <c r="AA194" s="129"/>
      <c r="AG194" s="153"/>
    </row>
    <row r="195" spans="2:33" s="16" customFormat="1" x14ac:dyDescent="0.25">
      <c r="C195" s="248" t="s">
        <v>1396</v>
      </c>
      <c r="D195" s="16" t="s">
        <v>1387</v>
      </c>
      <c r="E195" s="16" t="s">
        <v>1383</v>
      </c>
      <c r="F195" s="16" t="s">
        <v>1307</v>
      </c>
      <c r="G195" s="109" t="s">
        <v>1308</v>
      </c>
      <c r="H195" s="16" t="s">
        <v>1309</v>
      </c>
      <c r="K195" s="129"/>
      <c r="L195" s="19"/>
      <c r="M195" s="19"/>
      <c r="N195" s="19"/>
      <c r="O195" s="260">
        <v>3</v>
      </c>
      <c r="P195" s="19"/>
      <c r="T195" s="128"/>
      <c r="U195" s="268" t="s">
        <v>1380</v>
      </c>
      <c r="V195" s="128"/>
      <c r="W195" s="128"/>
      <c r="X195" s="256"/>
      <c r="Y195" s="129"/>
      <c r="Z195" s="129">
        <f t="shared" si="10"/>
        <v>3</v>
      </c>
      <c r="AA195" s="129"/>
      <c r="AG195" s="153"/>
    </row>
    <row r="196" spans="2:33" s="16" customFormat="1" x14ac:dyDescent="0.25">
      <c r="C196" s="248" t="s">
        <v>1396</v>
      </c>
      <c r="D196" s="16" t="s">
        <v>1387</v>
      </c>
      <c r="E196" s="16" t="s">
        <v>1383</v>
      </c>
      <c r="F196" s="16" t="s">
        <v>1310</v>
      </c>
      <c r="G196" s="85" t="s">
        <v>1471</v>
      </c>
      <c r="H196" s="16" t="s">
        <v>1311</v>
      </c>
      <c r="K196" s="129"/>
      <c r="L196" s="19"/>
      <c r="M196" s="19"/>
      <c r="N196" s="19"/>
      <c r="O196" s="260">
        <v>3</v>
      </c>
      <c r="P196" s="19"/>
      <c r="T196" s="128"/>
      <c r="U196" s="268" t="s">
        <v>1385</v>
      </c>
      <c r="V196" s="128"/>
      <c r="W196" s="128"/>
      <c r="X196" s="256"/>
      <c r="Y196" s="129"/>
      <c r="Z196" s="129">
        <f t="shared" si="10"/>
        <v>3</v>
      </c>
      <c r="AA196" s="129"/>
      <c r="AG196" s="153"/>
    </row>
    <row r="197" spans="2:33" s="16" customFormat="1" x14ac:dyDescent="0.25">
      <c r="C197" s="248" t="s">
        <v>1396</v>
      </c>
      <c r="D197" s="16" t="s">
        <v>1387</v>
      </c>
      <c r="E197" s="16" t="s">
        <v>1383</v>
      </c>
      <c r="F197" s="16" t="s">
        <v>1302</v>
      </c>
      <c r="G197" s="85" t="s">
        <v>1303</v>
      </c>
      <c r="H197" s="16" t="s">
        <v>1304</v>
      </c>
      <c r="K197" s="129"/>
      <c r="L197" s="19"/>
      <c r="M197" s="19"/>
      <c r="N197" s="19"/>
      <c r="O197" s="260">
        <v>3</v>
      </c>
      <c r="P197" s="19"/>
      <c r="T197" s="128"/>
      <c r="U197" s="268" t="s">
        <v>1380</v>
      </c>
      <c r="V197" s="128"/>
      <c r="W197" s="128"/>
      <c r="X197" s="256"/>
      <c r="Y197" s="129"/>
      <c r="Z197" s="129">
        <f t="shared" si="10"/>
        <v>3</v>
      </c>
      <c r="AA197" s="129"/>
      <c r="AG197" s="153"/>
    </row>
    <row r="198" spans="2:33" s="16" customFormat="1" x14ac:dyDescent="0.25">
      <c r="C198" s="248" t="s">
        <v>1396</v>
      </c>
      <c r="D198" s="16" t="s">
        <v>1387</v>
      </c>
      <c r="E198" s="16" t="s">
        <v>1383</v>
      </c>
      <c r="F198" s="16" t="s">
        <v>1312</v>
      </c>
      <c r="G198" s="85" t="s">
        <v>1313</v>
      </c>
      <c r="H198" s="16" t="s">
        <v>1314</v>
      </c>
      <c r="K198" s="129"/>
      <c r="L198" s="19"/>
      <c r="M198" s="19"/>
      <c r="N198" s="19"/>
      <c r="O198" s="260">
        <v>3</v>
      </c>
      <c r="P198" s="19"/>
      <c r="T198" s="128"/>
      <c r="U198" s="268" t="s">
        <v>1380</v>
      </c>
      <c r="V198" s="128"/>
      <c r="W198" s="128"/>
      <c r="X198" s="256"/>
      <c r="Y198" s="129"/>
      <c r="Z198" s="129">
        <f t="shared" si="10"/>
        <v>3</v>
      </c>
      <c r="AA198" s="129"/>
      <c r="AG198" s="153"/>
    </row>
    <row r="199" spans="2:33" s="16" customFormat="1" x14ac:dyDescent="0.25">
      <c r="C199" s="248" t="s">
        <v>1396</v>
      </c>
      <c r="D199" s="16" t="s">
        <v>1387</v>
      </c>
      <c r="E199" s="16" t="s">
        <v>1384</v>
      </c>
      <c r="F199" s="16" t="s">
        <v>1376</v>
      </c>
      <c r="G199" s="109" t="s">
        <v>1377</v>
      </c>
      <c r="H199" s="16" t="s">
        <v>1378</v>
      </c>
      <c r="K199" s="129"/>
      <c r="L199" s="19"/>
      <c r="M199" s="19"/>
      <c r="N199" s="19"/>
      <c r="O199" s="260">
        <v>6</v>
      </c>
      <c r="P199" s="19"/>
      <c r="T199" s="128"/>
      <c r="U199" s="268" t="s">
        <v>1380</v>
      </c>
      <c r="V199" s="128"/>
      <c r="W199" s="128"/>
      <c r="X199" s="256"/>
      <c r="Y199" s="129"/>
      <c r="Z199" s="129">
        <f t="shared" si="10"/>
        <v>6</v>
      </c>
      <c r="AA199" s="129"/>
      <c r="AG199" s="153"/>
    </row>
    <row r="200" spans="2:33" s="16" customFormat="1" x14ac:dyDescent="0.25">
      <c r="C200" s="248" t="s">
        <v>1396</v>
      </c>
      <c r="D200" s="16" t="s">
        <v>1387</v>
      </c>
      <c r="E200" s="16" t="s">
        <v>1384</v>
      </c>
      <c r="F200" s="16" t="s">
        <v>1374</v>
      </c>
      <c r="G200" s="85" t="s">
        <v>1469</v>
      </c>
      <c r="H200" s="16" t="s">
        <v>1375</v>
      </c>
      <c r="K200" s="129"/>
      <c r="L200" s="19"/>
      <c r="M200" s="19"/>
      <c r="N200" s="19"/>
      <c r="O200" s="260">
        <v>9</v>
      </c>
      <c r="P200" s="19"/>
      <c r="T200" s="128"/>
      <c r="U200" s="268" t="s">
        <v>1380</v>
      </c>
      <c r="V200" s="128"/>
      <c r="W200" s="128"/>
      <c r="X200" s="256"/>
      <c r="Y200" s="129"/>
      <c r="Z200" s="129">
        <f t="shared" si="10"/>
        <v>9</v>
      </c>
      <c r="AA200" s="129"/>
      <c r="AG200" s="153"/>
    </row>
    <row r="201" spans="2:33" s="16" customFormat="1" x14ac:dyDescent="0.25">
      <c r="C201" s="248" t="s">
        <v>1396</v>
      </c>
      <c r="D201" s="16" t="s">
        <v>1387</v>
      </c>
      <c r="E201" s="16" t="s">
        <v>1384</v>
      </c>
      <c r="F201" s="16" t="s">
        <v>1299</v>
      </c>
      <c r="G201" s="85" t="s">
        <v>1300</v>
      </c>
      <c r="H201" s="16" t="s">
        <v>1301</v>
      </c>
      <c r="K201" s="129"/>
      <c r="L201" s="19"/>
      <c r="M201" s="19"/>
      <c r="N201" s="19"/>
      <c r="O201" s="260">
        <v>17</v>
      </c>
      <c r="P201" s="19"/>
      <c r="T201" s="128"/>
      <c r="U201" s="268" t="s">
        <v>1380</v>
      </c>
      <c r="V201" s="128"/>
      <c r="W201" s="128"/>
      <c r="X201" s="256"/>
      <c r="Y201" s="129"/>
      <c r="Z201" s="129">
        <f t="shared" si="10"/>
        <v>17</v>
      </c>
      <c r="AA201" s="129"/>
      <c r="AG201" s="153"/>
    </row>
    <row r="202" spans="2:33" s="16" customFormat="1" x14ac:dyDescent="0.25">
      <c r="C202" s="245"/>
      <c r="K202" s="129"/>
      <c r="L202" s="19"/>
      <c r="M202" s="19"/>
      <c r="N202" s="19"/>
      <c r="O202" s="260"/>
      <c r="P202" s="19"/>
      <c r="T202" s="128"/>
      <c r="U202" s="268"/>
      <c r="V202" s="128"/>
      <c r="W202" s="128"/>
      <c r="X202" s="256"/>
      <c r="Y202" s="129"/>
      <c r="Z202" s="129"/>
      <c r="AA202" s="129"/>
      <c r="AG202" s="153"/>
    </row>
    <row r="203" spans="2:33" s="16" customFormat="1" x14ac:dyDescent="0.25">
      <c r="C203" s="245"/>
      <c r="K203" s="129"/>
      <c r="L203" s="19"/>
      <c r="M203" s="19"/>
      <c r="N203" s="19"/>
      <c r="O203" s="260"/>
      <c r="P203" s="19"/>
      <c r="T203" s="128"/>
      <c r="U203" s="268"/>
      <c r="V203" s="128"/>
      <c r="W203" s="128"/>
      <c r="X203" s="256"/>
      <c r="Y203" s="129"/>
      <c r="Z203" s="129"/>
      <c r="AA203" s="129"/>
      <c r="AG203" s="153"/>
    </row>
    <row r="204" spans="2:33" s="55" customFormat="1" x14ac:dyDescent="0.25">
      <c r="B204" s="102" t="s">
        <v>1268</v>
      </c>
      <c r="C204" s="242"/>
      <c r="D204" s="102" t="s">
        <v>1394</v>
      </c>
      <c r="E204" s="102"/>
      <c r="F204" s="217"/>
      <c r="G204" s="102"/>
      <c r="H204" s="102"/>
      <c r="I204" s="102"/>
      <c r="J204" s="102"/>
      <c r="K204" s="104"/>
      <c r="L204" s="103" t="s">
        <v>1227</v>
      </c>
      <c r="M204" s="103"/>
      <c r="N204" s="103"/>
      <c r="O204" s="258"/>
      <c r="P204" s="103"/>
      <c r="Q204" s="102"/>
      <c r="R204" s="102"/>
      <c r="S204" s="102"/>
      <c r="T204" s="113"/>
      <c r="U204" s="265"/>
      <c r="V204" s="113"/>
      <c r="W204" s="113"/>
      <c r="X204" s="250"/>
      <c r="Y204" s="104"/>
      <c r="Z204" s="104">
        <f>+O204-Y204</f>
        <v>0</v>
      </c>
      <c r="AA204" s="104"/>
      <c r="AB204" s="102" t="s">
        <v>515</v>
      </c>
      <c r="AC204" s="102" t="s">
        <v>515</v>
      </c>
      <c r="AD204" s="102"/>
      <c r="AE204" s="102"/>
      <c r="AF204" s="102"/>
      <c r="AG204" s="30"/>
    </row>
    <row r="205" spans="2:33" s="16" customFormat="1" x14ac:dyDescent="0.25">
      <c r="C205" s="245" t="s">
        <v>1265</v>
      </c>
      <c r="D205" s="16" t="s">
        <v>1263</v>
      </c>
      <c r="F205" s="16" t="s">
        <v>1269</v>
      </c>
      <c r="J205" s="16" t="s">
        <v>1270</v>
      </c>
      <c r="K205" s="129"/>
      <c r="L205" s="19"/>
      <c r="M205" s="19"/>
      <c r="N205" s="19"/>
      <c r="O205" s="260">
        <v>1</v>
      </c>
      <c r="P205" s="19"/>
      <c r="T205" s="128"/>
      <c r="U205" s="268"/>
      <c r="V205" s="128"/>
      <c r="W205" s="128"/>
      <c r="X205" s="256"/>
      <c r="Y205" s="129"/>
      <c r="Z205" s="108">
        <f>+O205-Y205</f>
        <v>1</v>
      </c>
      <c r="AA205" s="129"/>
      <c r="AG205" s="153"/>
    </row>
    <row r="206" spans="2:33" s="16" customFormat="1" x14ac:dyDescent="0.25">
      <c r="C206" s="245"/>
      <c r="K206" s="129"/>
      <c r="L206" s="19"/>
      <c r="M206" s="19"/>
      <c r="N206" s="19"/>
      <c r="O206" s="260"/>
      <c r="P206" s="19"/>
      <c r="T206" s="128"/>
      <c r="U206" s="268"/>
      <c r="V206" s="128"/>
      <c r="W206" s="128"/>
      <c r="X206" s="256"/>
      <c r="Y206" s="129"/>
      <c r="Z206" s="129"/>
      <c r="AA206" s="129"/>
      <c r="AG206" s="153"/>
    </row>
    <row r="207" spans="2:33" s="16" customFormat="1" ht="15" x14ac:dyDescent="0.25">
      <c r="B207" s="294" t="s">
        <v>1480</v>
      </c>
      <c r="C207" s="239"/>
      <c r="D207" s="295"/>
      <c r="E207" s="295"/>
      <c r="F207" s="295" t="s">
        <v>1479</v>
      </c>
      <c r="G207" s="295"/>
      <c r="H207" s="295"/>
      <c r="I207" s="295"/>
      <c r="J207" s="295"/>
      <c r="K207" s="296"/>
      <c r="L207" s="181"/>
      <c r="M207" s="181"/>
      <c r="N207" s="181"/>
      <c r="O207" s="269"/>
      <c r="P207" s="181"/>
      <c r="Q207" s="295"/>
      <c r="R207" s="295"/>
      <c r="S207" s="295"/>
      <c r="T207" s="297"/>
      <c r="U207" s="265"/>
      <c r="V207" s="297"/>
      <c r="W207" s="297"/>
      <c r="X207" s="298"/>
      <c r="Y207" s="296"/>
      <c r="Z207" s="296"/>
      <c r="AA207" s="296"/>
      <c r="AB207" s="295"/>
      <c r="AC207" s="295"/>
      <c r="AD207" s="295"/>
      <c r="AE207" s="295"/>
      <c r="AF207" s="295"/>
      <c r="AG207" s="299"/>
    </row>
    <row r="208" spans="2:33" s="67" customFormat="1" x14ac:dyDescent="0.25">
      <c r="B208" s="293"/>
      <c r="C208" s="248" t="s">
        <v>1509</v>
      </c>
      <c r="D208" s="16" t="s">
        <v>1263</v>
      </c>
      <c r="E208" s="16" t="s">
        <v>1501</v>
      </c>
      <c r="F208" s="18" t="s">
        <v>823</v>
      </c>
      <c r="G208" s="18" t="s">
        <v>823</v>
      </c>
      <c r="H208" s="204" t="s">
        <v>1507</v>
      </c>
      <c r="I208" s="204"/>
      <c r="J208" s="16" t="s">
        <v>1508</v>
      </c>
      <c r="K208" s="129"/>
      <c r="L208" s="19"/>
      <c r="M208" s="107"/>
      <c r="N208" s="107"/>
      <c r="O208" s="260">
        <v>2</v>
      </c>
      <c r="P208" s="107"/>
      <c r="T208" s="116"/>
      <c r="U208" s="268"/>
      <c r="V208" s="116"/>
      <c r="W208" s="116"/>
      <c r="X208" s="252"/>
      <c r="Y208" s="108"/>
      <c r="Z208" s="108"/>
      <c r="AA208" s="108"/>
      <c r="AG208" s="152"/>
    </row>
    <row r="209" spans="1:37" x14ac:dyDescent="0.25">
      <c r="B209" s="67"/>
      <c r="C209" s="248" t="s">
        <v>1510</v>
      </c>
      <c r="D209" s="16" t="s">
        <v>1263</v>
      </c>
      <c r="E209" s="16" t="s">
        <v>1502</v>
      </c>
      <c r="F209" s="18" t="s">
        <v>823</v>
      </c>
      <c r="G209" s="18" t="s">
        <v>823</v>
      </c>
      <c r="H209" s="16"/>
      <c r="I209" s="16"/>
      <c r="J209" s="16"/>
      <c r="K209" s="129"/>
      <c r="L209" s="19"/>
      <c r="M209" s="107"/>
      <c r="N209" s="107"/>
      <c r="O209" s="260">
        <v>1</v>
      </c>
      <c r="P209" s="107"/>
      <c r="Q209" s="67"/>
      <c r="R209" s="67"/>
      <c r="S209" s="67"/>
      <c r="T209" s="116"/>
      <c r="U209" s="268"/>
      <c r="V209" s="116"/>
      <c r="W209" s="116"/>
      <c r="X209" s="252"/>
      <c r="Y209" s="108"/>
      <c r="Z209" s="108"/>
      <c r="AA209" s="108"/>
      <c r="AB209" s="67"/>
      <c r="AC209" s="67"/>
      <c r="AD209" s="67"/>
      <c r="AE209" s="67"/>
      <c r="AF209" s="67"/>
      <c r="AG209" s="152"/>
      <c r="AH209" s="67"/>
      <c r="AI209" s="67"/>
      <c r="AJ209" s="67"/>
      <c r="AK209" s="67"/>
    </row>
    <row r="210" spans="1:37" x14ac:dyDescent="0.25">
      <c r="B210" s="67"/>
      <c r="C210" s="248" t="s">
        <v>1511</v>
      </c>
      <c r="D210" s="16" t="s">
        <v>1263</v>
      </c>
      <c r="E210" s="16" t="s">
        <v>1503</v>
      </c>
      <c r="F210" s="18" t="s">
        <v>823</v>
      </c>
      <c r="G210" s="18" t="s">
        <v>823</v>
      </c>
      <c r="H210" s="16"/>
      <c r="I210" s="16"/>
      <c r="J210" s="16"/>
      <c r="K210" s="129"/>
      <c r="L210" s="19"/>
      <c r="M210" s="107"/>
      <c r="N210" s="107"/>
      <c r="O210" s="260">
        <v>1</v>
      </c>
      <c r="P210" s="107"/>
      <c r="Q210" s="67"/>
      <c r="R210" s="67"/>
      <c r="S210" s="67"/>
      <c r="T210" s="116"/>
      <c r="U210" s="268"/>
      <c r="V210" s="116"/>
      <c r="W210" s="116"/>
      <c r="X210" s="252"/>
      <c r="Y210" s="108"/>
      <c r="Z210" s="108"/>
      <c r="AA210" s="108"/>
      <c r="AB210" s="67"/>
      <c r="AC210" s="67"/>
      <c r="AD210" s="67"/>
      <c r="AE210" s="67"/>
      <c r="AF210" s="67"/>
      <c r="AG210" s="152"/>
      <c r="AH210" s="67"/>
      <c r="AI210" s="67"/>
      <c r="AJ210" s="67"/>
      <c r="AK210" s="67"/>
    </row>
    <row r="211" spans="1:37" x14ac:dyDescent="0.25">
      <c r="C211" s="248" t="s">
        <v>1512</v>
      </c>
      <c r="D211" s="16" t="s">
        <v>1263</v>
      </c>
      <c r="E211" s="157" t="s">
        <v>1504</v>
      </c>
      <c r="F211" s="18" t="s">
        <v>823</v>
      </c>
      <c r="G211" s="18" t="s">
        <v>823</v>
      </c>
      <c r="H211" s="157"/>
      <c r="I211" s="157"/>
      <c r="J211" s="157"/>
      <c r="K211" s="300"/>
      <c r="O211" s="259">
        <v>1</v>
      </c>
    </row>
    <row r="212" spans="1:37" x14ac:dyDescent="0.25">
      <c r="C212" s="248" t="s">
        <v>1513</v>
      </c>
      <c r="D212" s="16" t="s">
        <v>1263</v>
      </c>
      <c r="E212" s="157" t="s">
        <v>1505</v>
      </c>
      <c r="F212" s="18" t="s">
        <v>823</v>
      </c>
      <c r="G212" s="18" t="s">
        <v>823</v>
      </c>
      <c r="H212" s="157"/>
      <c r="I212" s="157"/>
      <c r="J212" s="157"/>
      <c r="K212" s="300"/>
      <c r="O212" s="259">
        <v>1</v>
      </c>
    </row>
    <row r="213" spans="1:37" x14ac:dyDescent="0.25">
      <c r="C213" s="248" t="s">
        <v>1514</v>
      </c>
      <c r="D213" s="16" t="s">
        <v>1263</v>
      </c>
      <c r="E213" s="157" t="s">
        <v>1506</v>
      </c>
      <c r="F213" s="18" t="s">
        <v>823</v>
      </c>
      <c r="G213" s="18" t="s">
        <v>823</v>
      </c>
      <c r="H213" s="157"/>
      <c r="I213" s="157"/>
      <c r="J213" s="157"/>
      <c r="K213" s="300"/>
      <c r="O213" s="259">
        <v>1</v>
      </c>
    </row>
    <row r="214" spans="1:37" x14ac:dyDescent="0.25">
      <c r="C214" s="248"/>
      <c r="D214" s="16"/>
      <c r="E214" s="157"/>
      <c r="F214" s="18"/>
      <c r="G214" s="18"/>
      <c r="H214" s="157"/>
      <c r="I214" s="157"/>
      <c r="J214" s="157"/>
      <c r="K214" s="300"/>
    </row>
    <row r="215" spans="1:37" x14ac:dyDescent="0.25">
      <c r="D215" s="157"/>
      <c r="E215" s="157"/>
      <c r="F215" s="157"/>
      <c r="G215" s="157"/>
      <c r="H215" s="157"/>
      <c r="I215" s="157"/>
      <c r="J215" s="157"/>
      <c r="K215" s="300"/>
    </row>
    <row r="216" spans="1:37" x14ac:dyDescent="0.25">
      <c r="D216" s="157"/>
      <c r="E216" s="157"/>
      <c r="F216" s="157"/>
      <c r="G216" s="157"/>
      <c r="H216" s="157"/>
      <c r="I216" s="157"/>
      <c r="J216" s="157"/>
      <c r="K216" s="300"/>
    </row>
    <row r="217" spans="1:37" x14ac:dyDescent="0.25">
      <c r="D217" s="157"/>
      <c r="E217" s="157"/>
      <c r="F217" s="157"/>
      <c r="G217" s="157"/>
      <c r="H217" s="157"/>
      <c r="I217" s="157"/>
      <c r="J217" s="157"/>
      <c r="K217" s="300"/>
    </row>
    <row r="218" spans="1:37" x14ac:dyDescent="0.25">
      <c r="A218" s="147"/>
      <c r="B218" s="147"/>
      <c r="C218" s="315"/>
      <c r="D218" s="147"/>
      <c r="E218" s="147"/>
      <c r="F218" s="147"/>
      <c r="G218" s="147"/>
      <c r="H218" s="147"/>
      <c r="I218" s="147"/>
      <c r="J218" s="147"/>
      <c r="K218" s="307"/>
      <c r="L218" s="308"/>
      <c r="M218" s="308"/>
      <c r="N218" s="308"/>
      <c r="O218" s="309"/>
      <c r="P218" s="308"/>
      <c r="Q218" s="147"/>
      <c r="R218" s="147"/>
      <c r="S218" s="147"/>
      <c r="T218" s="310"/>
      <c r="U218" s="311"/>
      <c r="V218" s="310"/>
      <c r="W218" s="310"/>
      <c r="X218" s="312"/>
      <c r="Y218" s="307"/>
      <c r="Z218" s="313"/>
      <c r="AA218" s="307"/>
      <c r="AB218" s="147"/>
      <c r="AC218" s="147"/>
      <c r="AD218" s="147"/>
      <c r="AE218" s="147"/>
      <c r="AF218" s="147"/>
      <c r="AG218" s="314"/>
    </row>
    <row r="219" spans="1:37" s="166" customFormat="1" x14ac:dyDescent="0.25">
      <c r="C219" s="247"/>
      <c r="K219" s="169"/>
      <c r="L219" s="167"/>
      <c r="M219" s="167"/>
      <c r="N219" s="167"/>
      <c r="O219" s="263">
        <f>SUM(O1:O218)</f>
        <v>600</v>
      </c>
      <c r="P219" s="167"/>
      <c r="T219" s="168"/>
      <c r="U219" s="267"/>
      <c r="V219" s="168"/>
      <c r="W219" s="168"/>
      <c r="X219" s="255"/>
      <c r="Y219" s="169"/>
      <c r="Z219" s="163"/>
      <c r="AA219" s="169"/>
      <c r="AG219" s="172"/>
    </row>
  </sheetData>
  <sortState ref="B162:AJ201">
    <sortCondition ref="H162:H201"/>
    <sortCondition ref="F162:F201"/>
    <sortCondition ref="G162:G201"/>
  </sortState>
  <printOptions gridLines="1"/>
  <pageMargins left="0.25" right="0.25" top="0.13291666666666699" bottom="0.75" header="0.3" footer="0.3"/>
  <pageSetup paperSize="17" scale="55" orientation="landscape" r:id="rId1"/>
  <headerFooter>
    <oddFooter>&amp;L&amp;F&amp;A&amp;C&amp;P of &amp;N&amp;RPrinted &amp;D  &amp;T</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M31" sqref="M31"/>
    </sheetView>
  </sheetViews>
  <sheetFormatPr defaultRowHeight="15" x14ac:dyDescent="0.25"/>
  <cols>
    <col min="1" max="1" width="42" customWidth="1"/>
    <col min="2" max="2" width="21.42578125" customWidth="1"/>
    <col min="3" max="3" width="21.28515625" customWidth="1"/>
    <col min="4" max="4" width="22.7109375" customWidth="1"/>
  </cols>
  <sheetData>
    <row r="1" spans="1:4" x14ac:dyDescent="0.25">
      <c r="A1" s="20" t="s">
        <v>235</v>
      </c>
    </row>
    <row r="2" spans="1:4" x14ac:dyDescent="0.25">
      <c r="A2" s="20" t="s">
        <v>236</v>
      </c>
    </row>
    <row r="3" spans="1:4" x14ac:dyDescent="0.25">
      <c r="A3" s="20" t="s">
        <v>237</v>
      </c>
    </row>
    <row r="4" spans="1:4" x14ac:dyDescent="0.25">
      <c r="A4" s="20" t="s">
        <v>238</v>
      </c>
    </row>
    <row r="5" spans="1:4" ht="15.75" x14ac:dyDescent="0.25">
      <c r="A5" s="21"/>
    </row>
    <row r="6" spans="1:4" ht="15.75" x14ac:dyDescent="0.25">
      <c r="A6" s="22" t="s">
        <v>239</v>
      </c>
    </row>
    <row r="7" spans="1:4" ht="15.75" x14ac:dyDescent="0.25">
      <c r="A7" s="22"/>
    </row>
    <row r="8" spans="1:4" ht="15.75" x14ac:dyDescent="0.25">
      <c r="A8" s="22" t="s">
        <v>240</v>
      </c>
    </row>
    <row r="9" spans="1:4" ht="15.75" x14ac:dyDescent="0.25">
      <c r="A9" s="22"/>
    </row>
    <row r="10" spans="1:4" ht="15.75" x14ac:dyDescent="0.25">
      <c r="A10" s="22" t="s">
        <v>241</v>
      </c>
    </row>
    <row r="11" spans="1:4" ht="15.75" x14ac:dyDescent="0.25">
      <c r="A11" s="22" t="s">
        <v>242</v>
      </c>
    </row>
    <row r="12" spans="1:4" ht="15.75" x14ac:dyDescent="0.25">
      <c r="A12" s="22"/>
    </row>
    <row r="13" spans="1:4" ht="16.5" thickBot="1" x14ac:dyDescent="0.3">
      <c r="A13" s="22"/>
    </row>
    <row r="14" spans="1:4" ht="16.5" thickBot="1" x14ac:dyDescent="0.3">
      <c r="A14" s="23" t="s">
        <v>243</v>
      </c>
      <c r="B14" s="24" t="s">
        <v>244</v>
      </c>
      <c r="C14" s="24" t="s">
        <v>45</v>
      </c>
      <c r="D14" s="24" t="s">
        <v>46</v>
      </c>
    </row>
    <row r="15" spans="1:4" ht="21.75" customHeight="1" thickBot="1" x14ac:dyDescent="0.3">
      <c r="A15" s="25" t="s">
        <v>245</v>
      </c>
      <c r="B15" s="26" t="s">
        <v>246</v>
      </c>
      <c r="C15" s="26" t="s">
        <v>247</v>
      </c>
      <c r="D15" s="26" t="s">
        <v>248</v>
      </c>
    </row>
    <row r="16" spans="1:4" ht="22.5" customHeight="1" thickBot="1" x14ac:dyDescent="0.3">
      <c r="A16" s="27" t="s">
        <v>249</v>
      </c>
      <c r="B16" s="28" t="s">
        <v>250</v>
      </c>
      <c r="C16" s="28" t="s">
        <v>247</v>
      </c>
      <c r="D16" s="28" t="s">
        <v>251</v>
      </c>
    </row>
    <row r="17" spans="1:4" ht="36.75" customHeight="1" thickBot="1" x14ac:dyDescent="0.3">
      <c r="A17" s="27" t="s">
        <v>252</v>
      </c>
      <c r="B17" s="28" t="s">
        <v>253</v>
      </c>
      <c r="C17" s="28" t="s">
        <v>251</v>
      </c>
      <c r="D17" s="28" t="s">
        <v>251</v>
      </c>
    </row>
    <row r="18" spans="1:4" ht="21.75" customHeight="1" thickBot="1" x14ac:dyDescent="0.3">
      <c r="A18" s="27" t="s">
        <v>254</v>
      </c>
      <c r="B18" s="28" t="s">
        <v>255</v>
      </c>
      <c r="C18" s="28" t="s">
        <v>256</v>
      </c>
      <c r="D18" s="28" t="s">
        <v>257</v>
      </c>
    </row>
    <row r="19" spans="1:4" ht="29.25" customHeight="1" thickBot="1" x14ac:dyDescent="0.3">
      <c r="A19" s="27" t="s">
        <v>258</v>
      </c>
      <c r="B19" s="28" t="s">
        <v>253</v>
      </c>
      <c r="C19" s="28" t="s">
        <v>257</v>
      </c>
      <c r="D19" s="28" t="s">
        <v>257</v>
      </c>
    </row>
    <row r="20" spans="1:4" ht="21.75" customHeight="1" thickBot="1" x14ac:dyDescent="0.3">
      <c r="A20" s="27" t="s">
        <v>259</v>
      </c>
      <c r="B20" s="28" t="s">
        <v>260</v>
      </c>
      <c r="C20" s="28" t="s">
        <v>261</v>
      </c>
      <c r="D20" s="28" t="s">
        <v>262</v>
      </c>
    </row>
    <row r="21" spans="1:4" ht="26.25" customHeight="1" thickBot="1" x14ac:dyDescent="0.3">
      <c r="A21" s="27" t="s">
        <v>263</v>
      </c>
      <c r="B21" s="28" t="s">
        <v>253</v>
      </c>
      <c r="C21" s="28" t="s">
        <v>262</v>
      </c>
      <c r="D21" s="28" t="s">
        <v>262</v>
      </c>
    </row>
    <row r="22" spans="1:4" ht="15.75" thickBot="1" x14ac:dyDescent="0.3">
      <c r="A22" s="27" t="s">
        <v>264</v>
      </c>
      <c r="B22" s="28" t="s">
        <v>265</v>
      </c>
      <c r="C22" s="28" t="s">
        <v>266</v>
      </c>
      <c r="D22" s="28" t="s">
        <v>267</v>
      </c>
    </row>
    <row r="23" spans="1:4" ht="15.75" thickBot="1" x14ac:dyDescent="0.3">
      <c r="A23" s="27" t="s">
        <v>268</v>
      </c>
      <c r="B23" s="28" t="s">
        <v>253</v>
      </c>
      <c r="C23" s="28" t="s">
        <v>267</v>
      </c>
      <c r="D23" s="28" t="s">
        <v>267</v>
      </c>
    </row>
    <row r="24" spans="1:4" ht="15.75" thickBot="1" x14ac:dyDescent="0.3">
      <c r="A24" s="27" t="s">
        <v>269</v>
      </c>
      <c r="B24" s="28" t="s">
        <v>265</v>
      </c>
      <c r="C24" s="28" t="s">
        <v>270</v>
      </c>
      <c r="D24" s="28" t="s">
        <v>271</v>
      </c>
    </row>
    <row r="25" spans="1:4" ht="15.75" thickBot="1" x14ac:dyDescent="0.3">
      <c r="A25" s="27" t="s">
        <v>272</v>
      </c>
      <c r="B25" s="28" t="s">
        <v>253</v>
      </c>
      <c r="C25" s="28" t="s">
        <v>271</v>
      </c>
      <c r="D25" s="28" t="s">
        <v>271</v>
      </c>
    </row>
    <row r="26" spans="1:4" ht="15.75" thickBot="1" x14ac:dyDescent="0.3">
      <c r="A26" s="27" t="s">
        <v>273</v>
      </c>
      <c r="B26" s="28" t="s">
        <v>274</v>
      </c>
      <c r="C26" s="28" t="s">
        <v>275</v>
      </c>
      <c r="D26" s="28" t="s">
        <v>248</v>
      </c>
    </row>
    <row r="27" spans="1:4" ht="15.75" thickBot="1" x14ac:dyDescent="0.3">
      <c r="A27" s="27" t="s">
        <v>276</v>
      </c>
      <c r="B27" s="28" t="s">
        <v>253</v>
      </c>
      <c r="C27" s="28" t="s">
        <v>248</v>
      </c>
      <c r="D27" s="28" t="s">
        <v>248</v>
      </c>
    </row>
    <row r="28" spans="1:4" ht="15.75" thickBot="1" x14ac:dyDescent="0.3">
      <c r="A28" s="25" t="s">
        <v>277</v>
      </c>
      <c r="B28" s="28" t="s">
        <v>260</v>
      </c>
      <c r="C28" s="28" t="s">
        <v>278</v>
      </c>
      <c r="D28" s="28" t="s">
        <v>279</v>
      </c>
    </row>
    <row r="29" spans="1:4" ht="15.75" thickBot="1" x14ac:dyDescent="0.3">
      <c r="A29" s="29" t="s">
        <v>280</v>
      </c>
      <c r="B29" s="28" t="s">
        <v>253</v>
      </c>
      <c r="C29" s="28" t="s">
        <v>279</v>
      </c>
      <c r="D29" s="28" t="s">
        <v>279</v>
      </c>
    </row>
    <row r="30" spans="1:4" ht="15.75" x14ac:dyDescent="0.25">
      <c r="A30" s="22"/>
    </row>
    <row r="31" spans="1:4" ht="15.75" x14ac:dyDescent="0.25">
      <c r="A31" s="2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workbookViewId="0">
      <selection activeCell="K24" sqref="K24"/>
    </sheetView>
  </sheetViews>
  <sheetFormatPr defaultRowHeight="15" x14ac:dyDescent="0.25"/>
  <cols>
    <col min="1" max="1" width="34.7109375" customWidth="1"/>
    <col min="5" max="5" width="37.42578125" customWidth="1"/>
    <col min="7" max="7" width="43.85546875" customWidth="1"/>
    <col min="8" max="8" width="43.140625" customWidth="1"/>
  </cols>
  <sheetData>
    <row r="1" spans="1:13" ht="21" x14ac:dyDescent="0.35">
      <c r="A1" s="42" t="s">
        <v>519</v>
      </c>
      <c r="D1" s="53" t="s">
        <v>378</v>
      </c>
      <c r="F1" s="53"/>
    </row>
    <row r="2" spans="1:13" x14ac:dyDescent="0.25">
      <c r="A2" s="42" t="s">
        <v>520</v>
      </c>
      <c r="D2" s="54" t="s">
        <v>379</v>
      </c>
    </row>
    <row r="3" spans="1:13" ht="21" x14ac:dyDescent="0.35">
      <c r="A3" s="42" t="s">
        <v>521</v>
      </c>
      <c r="G3" s="53"/>
      <c r="I3" s="53"/>
      <c r="J3" s="53"/>
      <c r="K3" s="53"/>
    </row>
    <row r="4" spans="1:13" x14ac:dyDescent="0.25">
      <c r="A4" s="42" t="s">
        <v>522</v>
      </c>
      <c r="G4" s="54"/>
      <c r="H4" s="54"/>
      <c r="I4" s="54"/>
      <c r="J4" s="54"/>
      <c r="K4" s="54"/>
      <c r="L4" s="54"/>
      <c r="M4" s="54"/>
    </row>
    <row r="5" spans="1:13" x14ac:dyDescent="0.25">
      <c r="A5" s="42" t="s">
        <v>523</v>
      </c>
      <c r="G5" s="54"/>
    </row>
    <row r="6" spans="1:13" x14ac:dyDescent="0.25">
      <c r="A6" s="42" t="s">
        <v>524</v>
      </c>
      <c r="G6" s="54"/>
    </row>
    <row r="7" spans="1:13" x14ac:dyDescent="0.25">
      <c r="A7" s="42" t="s">
        <v>525</v>
      </c>
      <c r="G7" s="54"/>
    </row>
    <row r="8" spans="1:13" x14ac:dyDescent="0.25">
      <c r="A8" s="42" t="s">
        <v>526</v>
      </c>
      <c r="G8" s="54"/>
    </row>
    <row r="9" spans="1:13" x14ac:dyDescent="0.25">
      <c r="A9" s="42" t="s">
        <v>527</v>
      </c>
    </row>
    <row r="10" spans="1:13" x14ac:dyDescent="0.25">
      <c r="A10" s="42" t="s">
        <v>528</v>
      </c>
    </row>
    <row r="19" spans="1:9" ht="21" x14ac:dyDescent="0.35">
      <c r="A19" s="53" t="s">
        <v>380</v>
      </c>
      <c r="C19" s="55" t="s">
        <v>381</v>
      </c>
      <c r="D19" s="55"/>
      <c r="E19" s="55" t="s">
        <v>382</v>
      </c>
      <c r="G19" s="55" t="s">
        <v>383</v>
      </c>
      <c r="H19" s="55" t="s">
        <v>384</v>
      </c>
      <c r="I19" s="55" t="s">
        <v>385</v>
      </c>
    </row>
    <row r="20" spans="1:9" x14ac:dyDescent="0.25">
      <c r="A20" s="55" t="s">
        <v>386</v>
      </c>
    </row>
    <row r="21" spans="1:9" x14ac:dyDescent="0.25">
      <c r="A21" s="36" t="s">
        <v>387</v>
      </c>
      <c r="C21" t="s">
        <v>388</v>
      </c>
      <c r="E21" t="s">
        <v>389</v>
      </c>
      <c r="H21" s="52" t="s">
        <v>390</v>
      </c>
    </row>
    <row r="22" spans="1:9" x14ac:dyDescent="0.25">
      <c r="A22" s="36" t="s">
        <v>391</v>
      </c>
      <c r="C22" t="s">
        <v>392</v>
      </c>
      <c r="E22" t="s">
        <v>389</v>
      </c>
      <c r="H22" s="52" t="s">
        <v>390</v>
      </c>
    </row>
    <row r="23" spans="1:9" x14ac:dyDescent="0.25">
      <c r="A23" s="36" t="s">
        <v>393</v>
      </c>
      <c r="C23" t="s">
        <v>394</v>
      </c>
      <c r="E23" t="s">
        <v>389</v>
      </c>
      <c r="H23" s="52" t="s">
        <v>390</v>
      </c>
    </row>
    <row r="24" spans="1:9" x14ac:dyDescent="0.25">
      <c r="C24" t="s">
        <v>395</v>
      </c>
      <c r="E24" t="s">
        <v>389</v>
      </c>
      <c r="H24" s="52" t="s">
        <v>390</v>
      </c>
    </row>
    <row r="25" spans="1:9" x14ac:dyDescent="0.25">
      <c r="C25" t="s">
        <v>396</v>
      </c>
      <c r="E25" t="s">
        <v>389</v>
      </c>
      <c r="H25" s="52" t="s">
        <v>390</v>
      </c>
    </row>
    <row r="26" spans="1:9" x14ac:dyDescent="0.25">
      <c r="C26" t="s">
        <v>397</v>
      </c>
      <c r="E26" t="s">
        <v>389</v>
      </c>
      <c r="H26" s="52" t="s">
        <v>390</v>
      </c>
    </row>
    <row r="27" spans="1:9" x14ac:dyDescent="0.25">
      <c r="C27" t="s">
        <v>398</v>
      </c>
      <c r="E27" t="s">
        <v>389</v>
      </c>
      <c r="H27" s="52" t="s">
        <v>390</v>
      </c>
    </row>
    <row r="28" spans="1:9" x14ac:dyDescent="0.25">
      <c r="C28" s="55" t="s">
        <v>399</v>
      </c>
    </row>
    <row r="29" spans="1:9" x14ac:dyDescent="0.25">
      <c r="A29" t="s">
        <v>400</v>
      </c>
    </row>
    <row r="30" spans="1:9" x14ac:dyDescent="0.25">
      <c r="A30" s="36" t="s">
        <v>401</v>
      </c>
      <c r="C30" t="s">
        <v>402</v>
      </c>
      <c r="E30" t="s">
        <v>403</v>
      </c>
      <c r="F30" t="s">
        <v>404</v>
      </c>
      <c r="G30" t="s">
        <v>405</v>
      </c>
      <c r="H30" t="s">
        <v>406</v>
      </c>
    </row>
    <row r="31" spans="1:9" x14ac:dyDescent="0.25">
      <c r="A31" s="36" t="s">
        <v>407</v>
      </c>
      <c r="C31" t="s">
        <v>408</v>
      </c>
      <c r="E31" t="s">
        <v>403</v>
      </c>
      <c r="F31" t="s">
        <v>409</v>
      </c>
      <c r="G31" t="s">
        <v>405</v>
      </c>
      <c r="H31" t="s">
        <v>410</v>
      </c>
    </row>
    <row r="32" spans="1:9" x14ac:dyDescent="0.25">
      <c r="C32" t="s">
        <v>411</v>
      </c>
      <c r="E32" t="s">
        <v>403</v>
      </c>
      <c r="F32" t="s">
        <v>412</v>
      </c>
      <c r="G32" t="s">
        <v>405</v>
      </c>
      <c r="H32" t="s">
        <v>413</v>
      </c>
    </row>
    <row r="33" spans="1:8" x14ac:dyDescent="0.25">
      <c r="C33" t="s">
        <v>414</v>
      </c>
      <c r="E33" t="s">
        <v>403</v>
      </c>
      <c r="F33" t="s">
        <v>415</v>
      </c>
      <c r="G33" t="s">
        <v>405</v>
      </c>
      <c r="H33" t="s">
        <v>416</v>
      </c>
    </row>
    <row r="34" spans="1:8" x14ac:dyDescent="0.25">
      <c r="C34" t="s">
        <v>417</v>
      </c>
      <c r="E34" t="s">
        <v>403</v>
      </c>
      <c r="F34" t="s">
        <v>418</v>
      </c>
      <c r="G34" t="s">
        <v>405</v>
      </c>
      <c r="H34" t="s">
        <v>419</v>
      </c>
    </row>
    <row r="35" spans="1:8" x14ac:dyDescent="0.25">
      <c r="C35" t="s">
        <v>420</v>
      </c>
      <c r="E35" t="s">
        <v>389</v>
      </c>
      <c r="H35" s="52" t="s">
        <v>421</v>
      </c>
    </row>
    <row r="36" spans="1:8" x14ac:dyDescent="0.25">
      <c r="C36" t="s">
        <v>422</v>
      </c>
      <c r="E36" t="s">
        <v>389</v>
      </c>
      <c r="H36" s="56" t="s">
        <v>423</v>
      </c>
    </row>
    <row r="37" spans="1:8" x14ac:dyDescent="0.25">
      <c r="C37" t="s">
        <v>424</v>
      </c>
      <c r="E37" t="s">
        <v>389</v>
      </c>
      <c r="H37" s="56" t="s">
        <v>425</v>
      </c>
    </row>
    <row r="38" spans="1:8" x14ac:dyDescent="0.25">
      <c r="C38" t="s">
        <v>426</v>
      </c>
      <c r="E38" t="s">
        <v>389</v>
      </c>
      <c r="G38" t="s">
        <v>427</v>
      </c>
      <c r="H38" s="36" t="s">
        <v>428</v>
      </c>
    </row>
    <row r="39" spans="1:8" x14ac:dyDescent="0.25">
      <c r="C39" t="s">
        <v>429</v>
      </c>
      <c r="E39" t="s">
        <v>389</v>
      </c>
      <c r="G39" t="s">
        <v>427</v>
      </c>
      <c r="H39" s="36" t="s">
        <v>430</v>
      </c>
    </row>
    <row r="40" spans="1:8" x14ac:dyDescent="0.25">
      <c r="C40" t="s">
        <v>431</v>
      </c>
      <c r="E40" t="s">
        <v>389</v>
      </c>
      <c r="G40" t="s">
        <v>432</v>
      </c>
      <c r="H40" s="57" t="s">
        <v>433</v>
      </c>
    </row>
    <row r="41" spans="1:8" x14ac:dyDescent="0.25">
      <c r="C41" t="s">
        <v>434</v>
      </c>
      <c r="E41" t="s">
        <v>389</v>
      </c>
      <c r="G41" t="s">
        <v>432</v>
      </c>
      <c r="H41" s="36" t="s">
        <v>435</v>
      </c>
    </row>
    <row r="42" spans="1:8" x14ac:dyDescent="0.25">
      <c r="C42" s="55" t="s">
        <v>436</v>
      </c>
    </row>
    <row r="43" spans="1:8" x14ac:dyDescent="0.25">
      <c r="A43" s="55" t="s">
        <v>437</v>
      </c>
    </row>
    <row r="44" spans="1:8" x14ac:dyDescent="0.25">
      <c r="A44" s="36" t="s">
        <v>438</v>
      </c>
      <c r="C44" t="s">
        <v>439</v>
      </c>
      <c r="E44" t="s">
        <v>389</v>
      </c>
      <c r="G44" s="52" t="s">
        <v>440</v>
      </c>
      <c r="H44" s="56" t="s">
        <v>423</v>
      </c>
    </row>
    <row r="45" spans="1:8" x14ac:dyDescent="0.25">
      <c r="C45" t="s">
        <v>441</v>
      </c>
      <c r="E45" t="s">
        <v>389</v>
      </c>
      <c r="G45" s="36" t="s">
        <v>442</v>
      </c>
      <c r="H45" s="58"/>
    </row>
    <row r="46" spans="1:8" x14ac:dyDescent="0.25">
      <c r="C46" t="s">
        <v>443</v>
      </c>
      <c r="E46" t="s">
        <v>389</v>
      </c>
      <c r="G46" s="36" t="s">
        <v>444</v>
      </c>
      <c r="H46" s="52" t="s">
        <v>390</v>
      </c>
    </row>
    <row r="47" spans="1:8" x14ac:dyDescent="0.25">
      <c r="C47" t="s">
        <v>445</v>
      </c>
      <c r="E47" t="s">
        <v>389</v>
      </c>
      <c r="G47" s="36" t="s">
        <v>444</v>
      </c>
      <c r="H47" s="52" t="s">
        <v>390</v>
      </c>
    </row>
    <row r="48" spans="1:8" x14ac:dyDescent="0.25">
      <c r="C48" t="s">
        <v>446</v>
      </c>
      <c r="E48" t="s">
        <v>389</v>
      </c>
      <c r="G48" s="36" t="s">
        <v>444</v>
      </c>
      <c r="H48" s="52" t="s">
        <v>390</v>
      </c>
    </row>
    <row r="49" spans="1:8" x14ac:dyDescent="0.25">
      <c r="C49" t="s">
        <v>447</v>
      </c>
      <c r="E49" t="s">
        <v>389</v>
      </c>
      <c r="G49" s="36" t="s">
        <v>444</v>
      </c>
      <c r="H49" s="52" t="s">
        <v>390</v>
      </c>
    </row>
    <row r="50" spans="1:8" x14ac:dyDescent="0.25">
      <c r="C50" t="s">
        <v>448</v>
      </c>
      <c r="E50" t="s">
        <v>389</v>
      </c>
      <c r="G50" s="36" t="s">
        <v>449</v>
      </c>
    </row>
    <row r="51" spans="1:8" x14ac:dyDescent="0.25">
      <c r="C51" t="s">
        <v>450</v>
      </c>
      <c r="E51" t="s">
        <v>389</v>
      </c>
      <c r="G51" s="36" t="s">
        <v>451</v>
      </c>
    </row>
    <row r="52" spans="1:8" x14ac:dyDescent="0.25">
      <c r="C52" t="s">
        <v>452</v>
      </c>
      <c r="E52" t="s">
        <v>389</v>
      </c>
      <c r="G52" s="36" t="s">
        <v>444</v>
      </c>
      <c r="H52" s="52" t="s">
        <v>390</v>
      </c>
    </row>
    <row r="53" spans="1:8" x14ac:dyDescent="0.25">
      <c r="C53" t="s">
        <v>453</v>
      </c>
      <c r="E53" t="s">
        <v>389</v>
      </c>
      <c r="G53" s="36" t="s">
        <v>444</v>
      </c>
      <c r="H53" s="52" t="s">
        <v>390</v>
      </c>
    </row>
    <row r="54" spans="1:8" x14ac:dyDescent="0.25">
      <c r="C54" t="s">
        <v>454</v>
      </c>
      <c r="E54" t="s">
        <v>389</v>
      </c>
      <c r="G54" s="36" t="s">
        <v>444</v>
      </c>
      <c r="H54" s="52" t="s">
        <v>390</v>
      </c>
    </row>
    <row r="55" spans="1:8" x14ac:dyDescent="0.25">
      <c r="C55" t="s">
        <v>455</v>
      </c>
      <c r="E55" t="s">
        <v>389</v>
      </c>
      <c r="G55" s="36" t="s">
        <v>444</v>
      </c>
      <c r="H55" s="52" t="s">
        <v>390</v>
      </c>
    </row>
    <row r="56" spans="1:8" x14ac:dyDescent="0.25">
      <c r="C56" t="s">
        <v>456</v>
      </c>
      <c r="E56" t="s">
        <v>389</v>
      </c>
      <c r="G56" s="36" t="s">
        <v>444</v>
      </c>
      <c r="H56" s="52" t="s">
        <v>390</v>
      </c>
    </row>
    <row r="57" spans="1:8" x14ac:dyDescent="0.25">
      <c r="C57" s="55" t="s">
        <v>457</v>
      </c>
    </row>
    <row r="58" spans="1:8" x14ac:dyDescent="0.25">
      <c r="A58" s="55" t="s">
        <v>458</v>
      </c>
    </row>
    <row r="59" spans="1:8" x14ac:dyDescent="0.25">
      <c r="C59" t="s">
        <v>459</v>
      </c>
      <c r="E59" t="s">
        <v>389</v>
      </c>
      <c r="G59" t="s">
        <v>460</v>
      </c>
      <c r="H59" t="s">
        <v>461</v>
      </c>
    </row>
    <row r="60" spans="1:8" x14ac:dyDescent="0.25">
      <c r="C60" t="s">
        <v>462</v>
      </c>
      <c r="E60" t="s">
        <v>389</v>
      </c>
      <c r="G60" t="s">
        <v>460</v>
      </c>
      <c r="H60" t="s">
        <v>461</v>
      </c>
    </row>
    <row r="61" spans="1:8" x14ac:dyDescent="0.25">
      <c r="C61" t="s">
        <v>463</v>
      </c>
      <c r="E61" t="s">
        <v>389</v>
      </c>
      <c r="G61" t="s">
        <v>460</v>
      </c>
      <c r="H61" t="s">
        <v>461</v>
      </c>
    </row>
    <row r="62" spans="1:8" x14ac:dyDescent="0.25">
      <c r="C62" t="s">
        <v>464</v>
      </c>
      <c r="E62" t="s">
        <v>389</v>
      </c>
      <c r="G62" t="s">
        <v>460</v>
      </c>
      <c r="H62" t="s">
        <v>461</v>
      </c>
    </row>
    <row r="63" spans="1:8" x14ac:dyDescent="0.25">
      <c r="C63" t="s">
        <v>465</v>
      </c>
      <c r="E63" t="s">
        <v>389</v>
      </c>
      <c r="G63" t="s">
        <v>460</v>
      </c>
      <c r="H63" t="s">
        <v>461</v>
      </c>
    </row>
    <row r="64" spans="1:8" x14ac:dyDescent="0.25">
      <c r="C64" t="s">
        <v>466</v>
      </c>
      <c r="E64" t="s">
        <v>389</v>
      </c>
      <c r="G64" t="s">
        <v>460</v>
      </c>
      <c r="H64" t="s">
        <v>461</v>
      </c>
    </row>
    <row r="65" spans="1:8" x14ac:dyDescent="0.25">
      <c r="C65" t="s">
        <v>467</v>
      </c>
      <c r="E65" t="s">
        <v>389</v>
      </c>
      <c r="G65" t="s">
        <v>460</v>
      </c>
      <c r="H65" t="s">
        <v>461</v>
      </c>
    </row>
    <row r="66" spans="1:8" x14ac:dyDescent="0.25">
      <c r="C66" t="s">
        <v>468</v>
      </c>
      <c r="E66" t="s">
        <v>389</v>
      </c>
      <c r="G66" t="s">
        <v>460</v>
      </c>
      <c r="H66" t="s">
        <v>461</v>
      </c>
    </row>
    <row r="67" spans="1:8" x14ac:dyDescent="0.25">
      <c r="C67" s="55" t="s">
        <v>469</v>
      </c>
    </row>
    <row r="68" spans="1:8" x14ac:dyDescent="0.25">
      <c r="A68" s="55" t="s">
        <v>470</v>
      </c>
    </row>
    <row r="69" spans="1:8" x14ac:dyDescent="0.25">
      <c r="C69" t="s">
        <v>471</v>
      </c>
      <c r="E69" t="s">
        <v>472</v>
      </c>
      <c r="G69" t="s">
        <v>473</v>
      </c>
      <c r="H69" s="36" t="s">
        <v>474</v>
      </c>
    </row>
    <row r="70" spans="1:8" x14ac:dyDescent="0.25">
      <c r="C70" t="s">
        <v>475</v>
      </c>
      <c r="E70" t="s">
        <v>472</v>
      </c>
      <c r="G70" t="s">
        <v>476</v>
      </c>
      <c r="H70" s="36" t="s">
        <v>477</v>
      </c>
    </row>
    <row r="71" spans="1:8" x14ac:dyDescent="0.25">
      <c r="C71" t="s">
        <v>478</v>
      </c>
      <c r="E71" t="s">
        <v>472</v>
      </c>
      <c r="G71" t="s">
        <v>479</v>
      </c>
      <c r="H71" s="36" t="s">
        <v>480</v>
      </c>
    </row>
    <row r="72" spans="1:8" x14ac:dyDescent="0.25">
      <c r="C72" t="s">
        <v>481</v>
      </c>
      <c r="E72" t="s">
        <v>472</v>
      </c>
      <c r="G72" t="s">
        <v>482</v>
      </c>
      <c r="H72" s="36" t="s">
        <v>483</v>
      </c>
    </row>
    <row r="73" spans="1:8" x14ac:dyDescent="0.25">
      <c r="C73" t="s">
        <v>484</v>
      </c>
      <c r="E73" t="s">
        <v>389</v>
      </c>
      <c r="G73" t="s">
        <v>485</v>
      </c>
      <c r="H73" s="59" t="s">
        <v>486</v>
      </c>
    </row>
    <row r="74" spans="1:8" x14ac:dyDescent="0.25">
      <c r="C74" s="55" t="s">
        <v>487</v>
      </c>
    </row>
    <row r="75" spans="1:8" x14ac:dyDescent="0.25">
      <c r="A75" s="55" t="s">
        <v>488</v>
      </c>
    </row>
    <row r="76" spans="1:8" x14ac:dyDescent="0.25">
      <c r="C76" t="s">
        <v>489</v>
      </c>
      <c r="E76" t="s">
        <v>472</v>
      </c>
      <c r="G76" t="s">
        <v>473</v>
      </c>
      <c r="H76" s="52" t="s">
        <v>490</v>
      </c>
    </row>
    <row r="77" spans="1:8" x14ac:dyDescent="0.25">
      <c r="C77" t="s">
        <v>491</v>
      </c>
      <c r="E77" t="s">
        <v>472</v>
      </c>
      <c r="G77" t="s">
        <v>473</v>
      </c>
      <c r="H77" s="52" t="s">
        <v>492</v>
      </c>
    </row>
    <row r="78" spans="1:8" x14ac:dyDescent="0.25">
      <c r="C78" t="s">
        <v>493</v>
      </c>
      <c r="E78" t="s">
        <v>472</v>
      </c>
      <c r="G78" s="36" t="s">
        <v>494</v>
      </c>
      <c r="H78" s="56" t="s">
        <v>423</v>
      </c>
    </row>
    <row r="79" spans="1:8" x14ac:dyDescent="0.25">
      <c r="C79" t="s">
        <v>495</v>
      </c>
      <c r="E79" t="s">
        <v>472</v>
      </c>
      <c r="G79" t="s">
        <v>482</v>
      </c>
      <c r="H79" s="36" t="s">
        <v>496</v>
      </c>
    </row>
    <row r="80" spans="1:8" x14ac:dyDescent="0.25">
      <c r="C80" t="s">
        <v>497</v>
      </c>
      <c r="E80" t="s">
        <v>472</v>
      </c>
      <c r="G80" t="s">
        <v>498</v>
      </c>
      <c r="H80" s="36" t="s">
        <v>499</v>
      </c>
    </row>
    <row r="81" spans="1:8" x14ac:dyDescent="0.25">
      <c r="C81" s="55" t="s">
        <v>487</v>
      </c>
    </row>
    <row r="82" spans="1:8" x14ac:dyDescent="0.25">
      <c r="A82" s="55" t="s">
        <v>500</v>
      </c>
    </row>
    <row r="83" spans="1:8" x14ac:dyDescent="0.25">
      <c r="C83" t="s">
        <v>501</v>
      </c>
      <c r="E83" t="s">
        <v>472</v>
      </c>
      <c r="G83" t="s">
        <v>502</v>
      </c>
      <c r="H83" s="57" t="s">
        <v>503</v>
      </c>
    </row>
    <row r="84" spans="1:8" x14ac:dyDescent="0.25">
      <c r="C84" s="55" t="s">
        <v>504</v>
      </c>
    </row>
    <row r="85" spans="1:8" x14ac:dyDescent="0.25">
      <c r="A85" s="55" t="s">
        <v>505</v>
      </c>
    </row>
    <row r="86" spans="1:8" x14ac:dyDescent="0.25">
      <c r="C86" t="s">
        <v>506</v>
      </c>
      <c r="E86" t="s">
        <v>472</v>
      </c>
      <c r="G86" t="s">
        <v>507</v>
      </c>
      <c r="H86" s="56" t="s">
        <v>508</v>
      </c>
    </row>
    <row r="87" spans="1:8" x14ac:dyDescent="0.25">
      <c r="C87" s="55" t="s">
        <v>504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62"/>
  <sheetViews>
    <sheetView zoomScale="90" zoomScaleNormal="90" workbookViewId="0">
      <selection activeCell="G10" sqref="G10"/>
    </sheetView>
  </sheetViews>
  <sheetFormatPr defaultRowHeight="15" outlineLevelCol="1" x14ac:dyDescent="0.25"/>
  <cols>
    <col min="2" max="2" width="13.85546875" customWidth="1"/>
    <col min="3" max="3" width="10" customWidth="1"/>
    <col min="4" max="5" width="16.42578125" customWidth="1"/>
    <col min="6" max="6" width="51.5703125" bestFit="1" customWidth="1"/>
    <col min="7" max="7" width="25.7109375" customWidth="1"/>
    <col min="8" max="8" width="29" customWidth="1"/>
    <col min="9" max="9" width="44.5703125" hidden="1" customWidth="1" outlineLevel="1"/>
    <col min="10" max="10" width="13.42578125" customWidth="1" collapsed="1"/>
    <col min="11" max="11" width="12.5703125" customWidth="1"/>
    <col min="12" max="14" width="10" style="91" customWidth="1"/>
    <col min="15" max="15" width="10" style="219" customWidth="1"/>
    <col min="16" max="16" width="10" style="91" customWidth="1"/>
    <col min="17" max="19" width="10" customWidth="1"/>
    <col min="20" max="20" width="14.42578125" style="110" customWidth="1"/>
    <col min="21" max="21" width="13.140625" style="110" customWidth="1"/>
    <col min="22" max="23" width="14.42578125" style="110" customWidth="1"/>
    <col min="24" max="24" width="9.42578125" style="133" customWidth="1"/>
    <col min="25" max="25" width="11.28515625" style="17" customWidth="1"/>
    <col min="26" max="26" width="12" style="137" customWidth="1"/>
    <col min="27" max="27" width="12" style="17" customWidth="1"/>
    <col min="28" max="29" width="12" style="17" hidden="1" customWidth="1" outlineLevel="1"/>
    <col min="30" max="30" width="14.28515625" hidden="1" customWidth="1" outlineLevel="1"/>
    <col min="31" max="31" width="13.140625" hidden="1" customWidth="1" outlineLevel="1"/>
    <col min="32" max="32" width="38.5703125" hidden="1" customWidth="1" outlineLevel="1"/>
    <col min="33" max="33" width="72" style="32" customWidth="1" collapsed="1"/>
    <col min="34" max="34" width="16.42578125" hidden="1" customWidth="1"/>
    <col min="35" max="35" width="26" hidden="1" customWidth="1"/>
    <col min="36" max="36" width="9.140625" collapsed="1"/>
  </cols>
  <sheetData>
    <row r="1" spans="1:35" s="147" customFormat="1" ht="75.75" customHeight="1" x14ac:dyDescent="0.25">
      <c r="A1" s="287" t="s">
        <v>1413</v>
      </c>
      <c r="B1" s="185" t="s">
        <v>590</v>
      </c>
      <c r="C1" s="186" t="s">
        <v>589</v>
      </c>
      <c r="D1" s="185" t="s">
        <v>858</v>
      </c>
      <c r="E1" s="185" t="s">
        <v>1386</v>
      </c>
      <c r="F1" s="185" t="s">
        <v>1225</v>
      </c>
      <c r="G1" s="233" t="s">
        <v>1230</v>
      </c>
      <c r="H1" s="186" t="s">
        <v>1190</v>
      </c>
      <c r="I1" s="186" t="s">
        <v>1205</v>
      </c>
      <c r="J1" s="186" t="s">
        <v>859</v>
      </c>
      <c r="K1" s="186" t="s">
        <v>1408</v>
      </c>
      <c r="L1" s="187" t="s">
        <v>1406</v>
      </c>
      <c r="M1" s="187" t="s">
        <v>1407</v>
      </c>
      <c r="N1" s="187" t="s">
        <v>1409</v>
      </c>
      <c r="O1" s="227" t="s">
        <v>868</v>
      </c>
      <c r="P1" s="187" t="s">
        <v>1198</v>
      </c>
      <c r="Q1" s="186" t="s">
        <v>1131</v>
      </c>
      <c r="R1" s="186" t="s">
        <v>870</v>
      </c>
      <c r="S1" s="186" t="s">
        <v>871</v>
      </c>
      <c r="T1" s="188" t="s">
        <v>1253</v>
      </c>
      <c r="U1" s="188" t="s">
        <v>1254</v>
      </c>
      <c r="V1" s="188" t="s">
        <v>1252</v>
      </c>
      <c r="W1" s="188" t="s">
        <v>46</v>
      </c>
      <c r="X1" s="189" t="s">
        <v>1191</v>
      </c>
      <c r="Y1" s="190" t="s">
        <v>1132</v>
      </c>
      <c r="Z1" s="190" t="s">
        <v>873</v>
      </c>
      <c r="AA1" s="190" t="s">
        <v>1145</v>
      </c>
      <c r="AB1" s="234" t="s">
        <v>587</v>
      </c>
      <c r="AC1" s="234" t="s">
        <v>818</v>
      </c>
      <c r="AD1" s="142" t="s">
        <v>846</v>
      </c>
      <c r="AE1" s="142" t="s">
        <v>847</v>
      </c>
      <c r="AF1" s="142" t="s">
        <v>848</v>
      </c>
      <c r="AG1" s="186" t="s">
        <v>869</v>
      </c>
      <c r="AH1" s="185" t="s">
        <v>590</v>
      </c>
      <c r="AI1" s="185"/>
    </row>
    <row r="4" spans="1:35" s="65" customFormat="1" x14ac:dyDescent="0.25">
      <c r="B4" s="191" t="s">
        <v>588</v>
      </c>
      <c r="C4" s="192"/>
      <c r="D4" s="192" t="s">
        <v>514</v>
      </c>
      <c r="E4" s="192"/>
      <c r="F4" s="192"/>
      <c r="G4" s="192"/>
      <c r="H4" s="192"/>
      <c r="I4" s="192"/>
      <c r="J4" s="192"/>
      <c r="K4" s="192"/>
      <c r="L4" s="193"/>
      <c r="M4" s="193"/>
      <c r="N4" s="193"/>
      <c r="O4" s="228"/>
      <c r="P4" s="194"/>
      <c r="Q4" s="192"/>
      <c r="R4" s="192"/>
      <c r="S4" s="192"/>
      <c r="T4" s="195"/>
      <c r="U4" s="195"/>
      <c r="V4" s="195"/>
      <c r="W4" s="195"/>
      <c r="X4" s="196"/>
      <c r="Y4" s="197"/>
      <c r="Z4" s="198"/>
      <c r="AA4" s="197"/>
      <c r="AB4" s="197"/>
      <c r="AC4" s="197"/>
      <c r="AD4" s="192"/>
      <c r="AE4" s="192"/>
      <c r="AF4" s="192"/>
      <c r="AG4" s="199"/>
      <c r="AH4" s="192"/>
      <c r="AI4" s="192" t="s">
        <v>853</v>
      </c>
    </row>
    <row r="5" spans="1:35" s="65" customFormat="1" x14ac:dyDescent="0.25">
      <c r="B5" s="174" t="s">
        <v>1257</v>
      </c>
      <c r="C5" s="174" t="s">
        <v>518</v>
      </c>
      <c r="D5" s="174" t="s">
        <v>874</v>
      </c>
      <c r="E5" s="174" t="s">
        <v>1388</v>
      </c>
      <c r="F5" s="174" t="s">
        <v>1241</v>
      </c>
      <c r="G5" s="88" t="s">
        <v>1242</v>
      </c>
      <c r="H5" s="88"/>
      <c r="I5" s="88"/>
      <c r="J5" s="175" t="s">
        <v>863</v>
      </c>
      <c r="K5" s="175"/>
      <c r="L5" s="95"/>
      <c r="M5" s="95"/>
      <c r="N5" s="95"/>
      <c r="O5" s="229">
        <v>1</v>
      </c>
      <c r="P5" s="95"/>
      <c r="Q5" s="174"/>
      <c r="R5" s="174" t="s">
        <v>513</v>
      </c>
      <c r="S5" s="174"/>
      <c r="T5" s="112" t="s">
        <v>867</v>
      </c>
      <c r="U5" s="176"/>
      <c r="V5" s="176"/>
      <c r="W5" s="176">
        <v>44112</v>
      </c>
      <c r="X5" s="134">
        <v>1</v>
      </c>
      <c r="Y5" s="177">
        <v>1</v>
      </c>
      <c r="Z5" s="138">
        <f>+O5-Y5</f>
        <v>0</v>
      </c>
      <c r="AA5" s="93" t="s">
        <v>1145</v>
      </c>
      <c r="AB5" s="93"/>
      <c r="AC5" s="93"/>
      <c r="AD5" s="92"/>
      <c r="AE5" s="92"/>
      <c r="AF5" s="92"/>
      <c r="AG5" s="149" t="s">
        <v>872</v>
      </c>
    </row>
    <row r="6" spans="1:35" s="16" customFormat="1" x14ac:dyDescent="0.25">
      <c r="B6" s="92" t="s">
        <v>1240</v>
      </c>
      <c r="C6" s="92" t="s">
        <v>518</v>
      </c>
      <c r="D6" s="92" t="s">
        <v>874</v>
      </c>
      <c r="E6" s="92" t="s">
        <v>1388</v>
      </c>
      <c r="F6" s="92" t="s">
        <v>1241</v>
      </c>
      <c r="G6" s="88" t="s">
        <v>1242</v>
      </c>
      <c r="H6" s="88"/>
      <c r="I6" s="88"/>
      <c r="J6" s="175" t="s">
        <v>865</v>
      </c>
      <c r="K6" s="175"/>
      <c r="L6" s="95"/>
      <c r="M6" s="95"/>
      <c r="N6" s="95"/>
      <c r="O6" s="229">
        <v>1</v>
      </c>
      <c r="P6" s="95"/>
      <c r="Q6" s="92"/>
      <c r="R6" s="92" t="s">
        <v>513</v>
      </c>
      <c r="S6" s="92"/>
      <c r="T6" s="112" t="s">
        <v>867</v>
      </c>
      <c r="U6" s="112"/>
      <c r="V6" s="112"/>
      <c r="W6" s="112">
        <v>44106</v>
      </c>
      <c r="X6" s="134">
        <v>1</v>
      </c>
      <c r="Y6" s="93">
        <v>1</v>
      </c>
      <c r="Z6" s="138">
        <f>+O6-Y6</f>
        <v>0</v>
      </c>
      <c r="AA6" s="93" t="s">
        <v>1145</v>
      </c>
      <c r="AB6" s="93"/>
      <c r="AC6" s="93"/>
      <c r="AD6" s="92"/>
      <c r="AE6" s="92"/>
      <c r="AF6" s="92"/>
      <c r="AG6" s="149" t="s">
        <v>872</v>
      </c>
    </row>
    <row r="7" spans="1:35" s="65" customFormat="1" ht="15.75" x14ac:dyDescent="0.25">
      <c r="B7" s="92" t="s">
        <v>1240</v>
      </c>
      <c r="C7" s="281" t="s">
        <v>518</v>
      </c>
      <c r="D7" s="174" t="s">
        <v>874</v>
      </c>
      <c r="E7" s="174" t="s">
        <v>1389</v>
      </c>
      <c r="F7" s="174" t="s">
        <v>1241</v>
      </c>
      <c r="G7" s="88" t="s">
        <v>1242</v>
      </c>
      <c r="H7" s="88"/>
      <c r="I7" s="88"/>
      <c r="J7" s="175" t="s">
        <v>861</v>
      </c>
      <c r="K7" s="282"/>
      <c r="L7" s="95"/>
      <c r="M7" s="95"/>
      <c r="N7" s="95"/>
      <c r="O7" s="283">
        <v>1</v>
      </c>
      <c r="P7" s="95"/>
      <c r="Q7" s="174"/>
      <c r="R7" s="174" t="s">
        <v>513</v>
      </c>
      <c r="S7" s="174"/>
      <c r="T7" s="176"/>
      <c r="U7" s="284"/>
      <c r="V7" s="176"/>
      <c r="W7" s="176"/>
      <c r="X7" s="285">
        <v>1</v>
      </c>
      <c r="Y7" s="177"/>
      <c r="Z7" s="138">
        <f t="shared" ref="Z7:Z9" si="0">+O7-Y7</f>
        <v>1</v>
      </c>
      <c r="AA7" s="177"/>
      <c r="AB7" s="174"/>
      <c r="AC7" s="174"/>
      <c r="AD7" s="174"/>
      <c r="AE7" s="174"/>
      <c r="AF7" s="174"/>
      <c r="AG7" s="286" t="s">
        <v>867</v>
      </c>
    </row>
    <row r="8" spans="1:35" s="65" customFormat="1" ht="15.75" x14ac:dyDescent="0.25">
      <c r="B8" s="92" t="s">
        <v>1240</v>
      </c>
      <c r="C8" s="281" t="s">
        <v>518</v>
      </c>
      <c r="D8" s="174" t="s">
        <v>874</v>
      </c>
      <c r="E8" s="174" t="s">
        <v>1389</v>
      </c>
      <c r="F8" s="174" t="s">
        <v>1241</v>
      </c>
      <c r="G8" s="88" t="s">
        <v>1242</v>
      </c>
      <c r="H8" s="88"/>
      <c r="I8" s="88"/>
      <c r="J8" s="175" t="s">
        <v>862</v>
      </c>
      <c r="K8" s="282"/>
      <c r="L8" s="95"/>
      <c r="M8" s="95"/>
      <c r="N8" s="95"/>
      <c r="O8" s="283">
        <v>1</v>
      </c>
      <c r="P8" s="95"/>
      <c r="Q8" s="174"/>
      <c r="R8" s="174" t="s">
        <v>513</v>
      </c>
      <c r="S8" s="174"/>
      <c r="T8" s="176"/>
      <c r="U8" s="284"/>
      <c r="V8" s="176"/>
      <c r="W8" s="176"/>
      <c r="X8" s="285">
        <v>1</v>
      </c>
      <c r="Y8" s="177"/>
      <c r="Z8" s="138">
        <f t="shared" si="0"/>
        <v>1</v>
      </c>
      <c r="AA8" s="177"/>
      <c r="AB8" s="174"/>
      <c r="AC8" s="174"/>
      <c r="AD8" s="174"/>
      <c r="AE8" s="174"/>
      <c r="AF8" s="174"/>
      <c r="AG8" s="286" t="s">
        <v>867</v>
      </c>
    </row>
    <row r="9" spans="1:35" s="65" customFormat="1" ht="15.75" x14ac:dyDescent="0.25">
      <c r="B9" s="92" t="s">
        <v>1240</v>
      </c>
      <c r="C9" s="281" t="s">
        <v>518</v>
      </c>
      <c r="D9" s="174" t="s">
        <v>874</v>
      </c>
      <c r="E9" s="174" t="s">
        <v>1389</v>
      </c>
      <c r="F9" s="174" t="s">
        <v>1241</v>
      </c>
      <c r="G9" s="88" t="s">
        <v>1242</v>
      </c>
      <c r="H9" s="88"/>
      <c r="I9" s="88"/>
      <c r="J9" s="175" t="s">
        <v>866</v>
      </c>
      <c r="K9" s="282"/>
      <c r="L9" s="95"/>
      <c r="M9" s="95"/>
      <c r="N9" s="95"/>
      <c r="O9" s="283">
        <v>1</v>
      </c>
      <c r="P9" s="95"/>
      <c r="Q9" s="174"/>
      <c r="R9" s="174" t="s">
        <v>513</v>
      </c>
      <c r="S9" s="174"/>
      <c r="T9" s="176"/>
      <c r="U9" s="284"/>
      <c r="V9" s="176"/>
      <c r="W9" s="176"/>
      <c r="X9" s="285">
        <v>1</v>
      </c>
      <c r="Y9" s="177"/>
      <c r="Z9" s="138">
        <f t="shared" si="0"/>
        <v>1</v>
      </c>
      <c r="AA9" s="177"/>
      <c r="AB9" s="174"/>
      <c r="AC9" s="174"/>
      <c r="AD9" s="174"/>
      <c r="AE9" s="174"/>
      <c r="AF9" s="174"/>
      <c r="AG9" s="286" t="s">
        <v>867</v>
      </c>
    </row>
    <row r="12" spans="1:35" s="67" customFormat="1" x14ac:dyDescent="0.25">
      <c r="B12" s="191" t="s">
        <v>509</v>
      </c>
      <c r="C12" s="191"/>
      <c r="D12" s="191" t="s">
        <v>514</v>
      </c>
      <c r="E12" s="191"/>
      <c r="F12" s="191"/>
      <c r="G12" s="191"/>
      <c r="H12" s="191"/>
      <c r="I12" s="191"/>
      <c r="J12" s="191"/>
      <c r="K12" s="191"/>
      <c r="L12" s="193"/>
      <c r="M12" s="193"/>
      <c r="N12" s="193"/>
      <c r="O12" s="228"/>
      <c r="P12" s="193"/>
      <c r="Q12" s="191"/>
      <c r="R12" s="191"/>
      <c r="S12" s="191"/>
      <c r="T12" s="200"/>
      <c r="U12" s="200"/>
      <c r="V12" s="200"/>
      <c r="W12" s="200"/>
      <c r="X12" s="196"/>
      <c r="Y12" s="198"/>
      <c r="Z12" s="198"/>
      <c r="AA12" s="198"/>
      <c r="AB12" s="198"/>
      <c r="AC12" s="198"/>
      <c r="AD12" s="191"/>
      <c r="AE12" s="191"/>
      <c r="AF12" s="191"/>
      <c r="AG12" s="201"/>
      <c r="AH12" s="191"/>
      <c r="AI12" s="191" t="s">
        <v>852</v>
      </c>
    </row>
    <row r="13" spans="1:35" s="117" customFormat="1" x14ac:dyDescent="0.25">
      <c r="C13"/>
      <c r="D13"/>
      <c r="E13"/>
      <c r="F13" s="125"/>
      <c r="G13" s="126"/>
      <c r="H13" s="126"/>
      <c r="I13" s="126"/>
      <c r="L13" s="91"/>
      <c r="M13" s="91"/>
      <c r="N13" s="91"/>
      <c r="O13" s="219"/>
      <c r="P13" s="91"/>
      <c r="T13" s="120"/>
      <c r="U13" s="120"/>
      <c r="V13" s="120"/>
      <c r="W13" s="120"/>
      <c r="X13" s="135"/>
      <c r="Y13" s="121"/>
      <c r="Z13" s="139"/>
      <c r="AA13" s="121"/>
      <c r="AB13" s="121"/>
      <c r="AC13" s="121"/>
      <c r="AD13" s="122"/>
      <c r="AE13" s="122"/>
      <c r="AF13" s="122"/>
      <c r="AG13" s="150"/>
    </row>
    <row r="14" spans="1:35" s="117" customFormat="1" x14ac:dyDescent="0.25">
      <c r="C14"/>
      <c r="D14"/>
      <c r="E14"/>
      <c r="F14" s="125"/>
      <c r="G14" s="126"/>
      <c r="H14" s="126"/>
      <c r="I14" s="126"/>
      <c r="L14" s="91"/>
      <c r="M14" s="91"/>
      <c r="N14" s="91"/>
      <c r="O14" s="219"/>
      <c r="P14" s="91"/>
      <c r="T14" s="120"/>
      <c r="U14" s="120"/>
      <c r="V14" s="120"/>
      <c r="W14" s="120"/>
      <c r="X14" s="135"/>
      <c r="Y14" s="121"/>
      <c r="Z14" s="139"/>
      <c r="AA14" s="121"/>
      <c r="AB14" s="121"/>
      <c r="AC14" s="121"/>
      <c r="AD14" s="122"/>
      <c r="AE14" s="122"/>
      <c r="AF14" s="122"/>
      <c r="AG14" s="150"/>
    </row>
    <row r="15" spans="1:35" s="117" customFormat="1" x14ac:dyDescent="0.25">
      <c r="C15"/>
      <c r="D15"/>
      <c r="E15"/>
      <c r="F15" s="125"/>
      <c r="G15" s="126"/>
      <c r="H15" s="126"/>
      <c r="I15" s="126"/>
      <c r="L15" s="91"/>
      <c r="M15" s="91"/>
      <c r="N15" s="91"/>
      <c r="O15" s="219"/>
      <c r="P15" s="91"/>
      <c r="T15" s="120"/>
      <c r="U15" s="120"/>
      <c r="V15" s="120"/>
      <c r="W15" s="120"/>
      <c r="X15" s="135"/>
      <c r="Y15" s="121"/>
      <c r="Z15" s="139"/>
      <c r="AA15" s="121"/>
      <c r="AB15" s="121"/>
      <c r="AC15" s="121"/>
      <c r="AD15" s="122"/>
      <c r="AE15" s="122"/>
      <c r="AF15" s="122"/>
      <c r="AG15" s="150"/>
    </row>
    <row r="16" spans="1:35" s="117" customFormat="1" x14ac:dyDescent="0.25">
      <c r="C16"/>
      <c r="F16" s="123"/>
      <c r="G16" s="126"/>
      <c r="H16" s="126"/>
      <c r="I16" s="126"/>
      <c r="L16" s="91"/>
      <c r="M16" s="91"/>
      <c r="N16" s="91"/>
      <c r="O16" s="219"/>
      <c r="P16" s="91"/>
      <c r="T16" s="120"/>
      <c r="U16" s="120"/>
      <c r="V16" s="120"/>
      <c r="W16" s="120"/>
      <c r="X16" s="135"/>
      <c r="Y16" s="121"/>
      <c r="Z16" s="139"/>
      <c r="AA16" s="121"/>
      <c r="AB16" s="121"/>
      <c r="AC16" s="121"/>
      <c r="AD16" s="122"/>
      <c r="AE16" s="122"/>
      <c r="AF16" s="122"/>
      <c r="AG16" s="150"/>
    </row>
    <row r="17" spans="2:35" s="117" customFormat="1" x14ac:dyDescent="0.25">
      <c r="L17" s="119"/>
      <c r="M17" s="119"/>
      <c r="N17" s="119"/>
      <c r="O17" s="226"/>
      <c r="P17" s="119"/>
      <c r="T17" s="120"/>
      <c r="U17" s="120"/>
      <c r="V17" s="120"/>
      <c r="W17" s="120"/>
      <c r="X17" s="135"/>
      <c r="Y17" s="121"/>
      <c r="Z17" s="139"/>
      <c r="AA17" s="121"/>
      <c r="AB17" s="121"/>
      <c r="AC17" s="121"/>
      <c r="AD17" s="122"/>
      <c r="AE17" s="122"/>
      <c r="AF17" s="122"/>
      <c r="AG17" s="150"/>
    </row>
    <row r="18" spans="2:35" x14ac:dyDescent="0.25">
      <c r="AD18" s="73"/>
      <c r="AE18" s="73"/>
      <c r="AF18" s="73"/>
    </row>
    <row r="19" spans="2:35" s="67" customFormat="1" x14ac:dyDescent="0.25">
      <c r="B19" s="191" t="s">
        <v>591</v>
      </c>
      <c r="C19" s="191"/>
      <c r="D19" s="191" t="s">
        <v>514</v>
      </c>
      <c r="E19" s="191"/>
      <c r="F19" s="191"/>
      <c r="G19" s="191"/>
      <c r="H19" s="191"/>
      <c r="I19" s="191"/>
      <c r="J19" s="191"/>
      <c r="K19" s="191"/>
      <c r="L19" s="193"/>
      <c r="M19" s="193"/>
      <c r="N19" s="193"/>
      <c r="O19" s="228"/>
      <c r="P19" s="193"/>
      <c r="Q19" s="191"/>
      <c r="R19" s="191"/>
      <c r="S19" s="191"/>
      <c r="T19" s="200"/>
      <c r="U19" s="200"/>
      <c r="V19" s="200"/>
      <c r="W19" s="200"/>
      <c r="X19" s="196"/>
      <c r="Y19" s="198"/>
      <c r="Z19" s="198"/>
      <c r="AA19" s="198"/>
      <c r="AB19" s="198"/>
      <c r="AC19" s="198"/>
      <c r="AD19" s="191"/>
      <c r="AE19" s="191"/>
      <c r="AF19" s="191"/>
      <c r="AG19" s="201"/>
      <c r="AH19" s="191"/>
      <c r="AI19" s="191" t="s">
        <v>854</v>
      </c>
    </row>
    <row r="20" spans="2:35" x14ac:dyDescent="0.25">
      <c r="G20" s="90"/>
      <c r="H20" s="90"/>
      <c r="I20" s="90"/>
      <c r="AD20" s="73"/>
      <c r="AE20" s="73"/>
      <c r="AF20" s="73"/>
    </row>
    <row r="21" spans="2:35" x14ac:dyDescent="0.25">
      <c r="G21" s="90"/>
      <c r="H21" s="90"/>
      <c r="I21" s="90"/>
      <c r="U21" s="173"/>
      <c r="AD21" s="73"/>
      <c r="AE21" s="73"/>
      <c r="AF21" s="73"/>
    </row>
    <row r="22" spans="2:35" x14ac:dyDescent="0.25">
      <c r="G22" s="90"/>
      <c r="H22" s="90"/>
      <c r="I22" s="90"/>
      <c r="U22" s="173"/>
      <c r="AD22" s="73"/>
      <c r="AE22" s="73"/>
      <c r="AF22" s="73"/>
    </row>
    <row r="23" spans="2:35" x14ac:dyDescent="0.25">
      <c r="G23" s="90"/>
      <c r="H23" s="90"/>
      <c r="I23" s="90"/>
      <c r="U23" s="173"/>
      <c r="AD23" s="73"/>
      <c r="AE23" s="73"/>
      <c r="AF23" s="73"/>
    </row>
    <row r="24" spans="2:35" x14ac:dyDescent="0.25">
      <c r="AD24" s="73"/>
      <c r="AE24" s="73"/>
      <c r="AF24" s="73"/>
    </row>
    <row r="25" spans="2:35" s="67" customFormat="1" x14ac:dyDescent="0.25">
      <c r="B25" s="191" t="s">
        <v>592</v>
      </c>
      <c r="C25" s="191"/>
      <c r="D25" s="191" t="s">
        <v>514</v>
      </c>
      <c r="E25" s="191"/>
      <c r="F25" s="191"/>
      <c r="G25" s="191"/>
      <c r="H25" s="191"/>
      <c r="I25" s="191"/>
      <c r="J25" s="191"/>
      <c r="K25" s="191"/>
      <c r="L25" s="193"/>
      <c r="M25" s="193"/>
      <c r="N25" s="193"/>
      <c r="O25" s="228"/>
      <c r="P25" s="193"/>
      <c r="Q25" s="191"/>
      <c r="R25" s="191"/>
      <c r="S25" s="191"/>
      <c r="T25" s="200"/>
      <c r="U25" s="200"/>
      <c r="V25" s="200"/>
      <c r="W25" s="200"/>
      <c r="X25" s="196"/>
      <c r="Y25" s="198"/>
      <c r="Z25" s="198"/>
      <c r="AA25" s="198"/>
      <c r="AB25" s="198"/>
      <c r="AC25" s="198"/>
      <c r="AD25" s="191"/>
      <c r="AE25" s="191"/>
      <c r="AF25" s="191"/>
      <c r="AG25" s="201"/>
      <c r="AH25" s="191"/>
      <c r="AI25" s="191" t="s">
        <v>855</v>
      </c>
    </row>
    <row r="26" spans="2:35" s="67" customFormat="1" x14ac:dyDescent="0.25">
      <c r="L26" s="107"/>
      <c r="M26" s="107"/>
      <c r="N26" s="107"/>
      <c r="O26" s="225"/>
      <c r="P26" s="107"/>
      <c r="T26" s="116"/>
      <c r="U26" s="116"/>
      <c r="V26" s="116"/>
      <c r="W26" s="116"/>
      <c r="X26" s="132"/>
      <c r="Y26" s="108"/>
      <c r="Z26" s="108"/>
      <c r="AA26" s="108"/>
      <c r="AB26" s="108"/>
      <c r="AC26" s="108"/>
      <c r="AG26" s="152"/>
    </row>
    <row r="27" spans="2:35" s="67" customFormat="1" x14ac:dyDescent="0.25">
      <c r="L27" s="107"/>
      <c r="M27" s="107"/>
      <c r="N27" s="107"/>
      <c r="O27" s="225"/>
      <c r="P27" s="107"/>
      <c r="T27" s="116"/>
      <c r="U27" s="116"/>
      <c r="V27" s="116"/>
      <c r="W27" s="116"/>
      <c r="X27" s="132"/>
      <c r="Y27" s="108"/>
      <c r="Z27" s="108"/>
      <c r="AA27" s="108"/>
      <c r="AB27" s="108"/>
      <c r="AC27" s="108"/>
      <c r="AG27" s="152"/>
    </row>
    <row r="28" spans="2:35" s="65" customFormat="1" x14ac:dyDescent="0.25">
      <c r="L28" s="19"/>
      <c r="M28" s="19"/>
      <c r="N28" s="19"/>
      <c r="O28" s="225"/>
      <c r="P28" s="19"/>
      <c r="T28" s="111"/>
      <c r="U28" s="111"/>
      <c r="V28" s="111"/>
      <c r="W28" s="111"/>
      <c r="X28" s="132"/>
      <c r="Y28" s="87"/>
      <c r="Z28" s="108"/>
      <c r="AA28" s="87"/>
      <c r="AB28" s="87"/>
      <c r="AC28" s="87"/>
      <c r="AG28" s="148"/>
    </row>
    <row r="29" spans="2:35" s="65" customFormat="1" x14ac:dyDescent="0.25">
      <c r="L29" s="19"/>
      <c r="M29" s="19"/>
      <c r="N29" s="19"/>
      <c r="O29" s="225"/>
      <c r="P29" s="19"/>
      <c r="T29" s="111"/>
      <c r="U29" s="111"/>
      <c r="V29" s="111"/>
      <c r="W29" s="111"/>
      <c r="X29" s="132"/>
      <c r="Y29" s="87"/>
      <c r="Z29" s="108"/>
      <c r="AA29" s="87"/>
      <c r="AB29" s="87"/>
      <c r="AC29" s="87"/>
      <c r="AG29" s="148"/>
    </row>
    <row r="30" spans="2:35" s="67" customFormat="1" x14ac:dyDescent="0.25">
      <c r="B30" s="191" t="s">
        <v>1141</v>
      </c>
      <c r="C30" s="191"/>
      <c r="D30" s="191" t="s">
        <v>514</v>
      </c>
      <c r="E30" s="191"/>
      <c r="F30" s="191"/>
      <c r="G30" s="191"/>
      <c r="H30" s="191"/>
      <c r="I30" s="191"/>
      <c r="J30" s="191"/>
      <c r="K30" s="191"/>
      <c r="L30" s="193"/>
      <c r="M30" s="193"/>
      <c r="N30" s="193"/>
      <c r="O30" s="228"/>
      <c r="P30" s="193"/>
      <c r="Q30" s="191"/>
      <c r="R30" s="191"/>
      <c r="S30" s="191"/>
      <c r="T30" s="200"/>
      <c r="U30" s="200"/>
      <c r="V30" s="200"/>
      <c r="W30" s="200"/>
      <c r="X30" s="196"/>
      <c r="Y30" s="198"/>
      <c r="Z30" s="198"/>
      <c r="AA30" s="198"/>
      <c r="AB30" s="198"/>
      <c r="AC30" s="198"/>
      <c r="AD30" s="191"/>
      <c r="AE30" s="191"/>
      <c r="AF30" s="191"/>
      <c r="AG30" s="201"/>
      <c r="AH30" s="191"/>
      <c r="AI30" s="191" t="s">
        <v>855</v>
      </c>
    </row>
    <row r="31" spans="2:35" s="65" customFormat="1" x14ac:dyDescent="0.25">
      <c r="C31" s="202"/>
      <c r="G31" s="85"/>
      <c r="H31" s="18"/>
      <c r="I31" s="18"/>
      <c r="L31" s="19"/>
      <c r="M31" s="19"/>
      <c r="N31" s="19"/>
      <c r="O31" s="225"/>
      <c r="P31" s="19"/>
      <c r="T31" s="111"/>
      <c r="U31" s="111"/>
      <c r="V31" s="111"/>
      <c r="W31" s="111"/>
      <c r="X31" s="132"/>
      <c r="Y31" s="87"/>
      <c r="Z31" s="108"/>
      <c r="AA31" s="87"/>
      <c r="AB31" s="87"/>
      <c r="AC31" s="87"/>
      <c r="AG31" s="148"/>
    </row>
    <row r="32" spans="2:35" s="65" customFormat="1" x14ac:dyDescent="0.25">
      <c r="C32" s="202"/>
      <c r="G32" s="203"/>
      <c r="H32" s="86"/>
      <c r="I32" s="86"/>
      <c r="L32" s="19"/>
      <c r="M32" s="19"/>
      <c r="N32" s="19"/>
      <c r="O32" s="225"/>
      <c r="P32" s="19"/>
      <c r="T32" s="111"/>
      <c r="U32" s="111"/>
      <c r="V32" s="111"/>
      <c r="W32" s="111"/>
      <c r="X32" s="132"/>
      <c r="Y32" s="87"/>
      <c r="Z32" s="108"/>
      <c r="AA32" s="87"/>
      <c r="AB32" s="87"/>
      <c r="AC32" s="87"/>
      <c r="AG32" s="148"/>
    </row>
    <row r="33" spans="2:35" s="65" customFormat="1" x14ac:dyDescent="0.25">
      <c r="H33" s="86"/>
      <c r="I33" s="86"/>
      <c r="L33" s="19"/>
      <c r="M33" s="19"/>
      <c r="N33" s="19"/>
      <c r="O33" s="225"/>
      <c r="P33" s="19"/>
      <c r="T33" s="111"/>
      <c r="U33" s="111"/>
      <c r="V33" s="111"/>
      <c r="W33" s="111"/>
      <c r="X33" s="132"/>
      <c r="Y33" s="87"/>
      <c r="Z33" s="108"/>
      <c r="AA33" s="87"/>
      <c r="AB33" s="87"/>
      <c r="AC33" s="87"/>
      <c r="AG33" s="148"/>
    </row>
    <row r="34" spans="2:35" s="67" customFormat="1" x14ac:dyDescent="0.25">
      <c r="B34" s="191" t="s">
        <v>163</v>
      </c>
      <c r="C34" s="191" t="s">
        <v>823</v>
      </c>
      <c r="D34" s="191" t="s">
        <v>1138</v>
      </c>
      <c r="E34" s="191"/>
      <c r="F34" s="191"/>
      <c r="G34" s="191"/>
      <c r="H34" s="191"/>
      <c r="I34" s="191"/>
      <c r="J34" s="191"/>
      <c r="K34" s="191"/>
      <c r="L34" s="193"/>
      <c r="M34" s="193"/>
      <c r="N34" s="193"/>
      <c r="O34" s="228"/>
      <c r="P34" s="193"/>
      <c r="Q34" s="191"/>
      <c r="R34" s="191"/>
      <c r="S34" s="191"/>
      <c r="T34" s="200"/>
      <c r="U34" s="200"/>
      <c r="V34" s="200"/>
      <c r="W34" s="200"/>
      <c r="X34" s="196"/>
      <c r="Y34" s="198"/>
      <c r="Z34" s="198"/>
      <c r="AA34" s="198"/>
      <c r="AB34" s="198"/>
      <c r="AC34" s="198"/>
      <c r="AD34" s="191"/>
      <c r="AE34" s="191"/>
      <c r="AF34" s="191"/>
      <c r="AG34" s="201"/>
      <c r="AH34" s="191" t="s">
        <v>819</v>
      </c>
      <c r="AI34" s="191" t="s">
        <v>851</v>
      </c>
    </row>
    <row r="35" spans="2:35" s="65" customFormat="1" x14ac:dyDescent="0.25">
      <c r="C35" s="75"/>
      <c r="H35" s="156"/>
      <c r="I35" s="156"/>
      <c r="J35" s="75"/>
      <c r="K35" s="75"/>
      <c r="L35" s="19"/>
      <c r="M35" s="19"/>
      <c r="N35" s="19"/>
      <c r="O35" s="225"/>
      <c r="P35" s="19"/>
      <c r="Q35" s="75"/>
      <c r="R35" s="75"/>
      <c r="S35" s="75"/>
      <c r="T35" s="111"/>
      <c r="U35" s="111"/>
      <c r="V35" s="111"/>
      <c r="W35" s="111"/>
      <c r="X35" s="132"/>
      <c r="Y35" s="87"/>
      <c r="Z35" s="108"/>
      <c r="AA35" s="87"/>
      <c r="AB35" s="87"/>
      <c r="AC35" s="87"/>
      <c r="AG35" s="148"/>
    </row>
    <row r="36" spans="2:35" s="65" customFormat="1" x14ac:dyDescent="0.25">
      <c r="C36" s="75"/>
      <c r="H36" s="86"/>
      <c r="I36" s="86"/>
      <c r="J36" s="75"/>
      <c r="K36" s="75"/>
      <c r="L36" s="19"/>
      <c r="M36" s="19"/>
      <c r="N36" s="19"/>
      <c r="O36" s="225"/>
      <c r="P36" s="19"/>
      <c r="Q36" s="75"/>
      <c r="R36" s="75"/>
      <c r="S36" s="75"/>
      <c r="T36" s="111"/>
      <c r="U36" s="111"/>
      <c r="V36" s="111"/>
      <c r="W36" s="111"/>
      <c r="X36" s="132"/>
      <c r="Y36" s="87"/>
      <c r="Z36" s="108"/>
      <c r="AA36" s="87"/>
      <c r="AB36" s="87"/>
      <c r="AC36" s="87"/>
      <c r="AG36" s="148"/>
    </row>
    <row r="37" spans="2:35" x14ac:dyDescent="0.25">
      <c r="B37" s="65"/>
    </row>
    <row r="38" spans="2:35" s="55" customFormat="1" x14ac:dyDescent="0.25">
      <c r="B38" s="191" t="s">
        <v>585</v>
      </c>
      <c r="C38" s="191"/>
      <c r="D38" s="191" t="s">
        <v>586</v>
      </c>
      <c r="E38" s="191"/>
      <c r="F38" s="191"/>
      <c r="G38" s="191"/>
      <c r="H38" s="191"/>
      <c r="I38" s="191"/>
      <c r="J38" s="191"/>
      <c r="K38" s="191"/>
      <c r="L38" s="193"/>
      <c r="M38" s="193"/>
      <c r="N38" s="193"/>
      <c r="O38" s="228"/>
      <c r="P38" s="193"/>
      <c r="Q38" s="191"/>
      <c r="R38" s="191"/>
      <c r="S38" s="191"/>
      <c r="T38" s="200"/>
      <c r="U38" s="200"/>
      <c r="V38" s="200"/>
      <c r="W38" s="200"/>
      <c r="X38" s="196"/>
      <c r="Y38" s="198"/>
      <c r="Z38" s="198"/>
      <c r="AA38" s="198"/>
      <c r="AB38" s="198"/>
      <c r="AC38" s="198"/>
      <c r="AD38" s="191"/>
      <c r="AE38" s="191"/>
      <c r="AF38" s="191"/>
      <c r="AG38" s="201"/>
      <c r="AH38" s="191">
        <v>1.17</v>
      </c>
      <c r="AI38" s="191" t="s">
        <v>1137</v>
      </c>
    </row>
    <row r="39" spans="2:35" s="65" customFormat="1" x14ac:dyDescent="0.25">
      <c r="G39" s="85"/>
      <c r="H39" s="85"/>
      <c r="I39" s="85"/>
      <c r="L39" s="19"/>
      <c r="M39" s="19"/>
      <c r="N39" s="19"/>
      <c r="O39" s="225"/>
      <c r="P39" s="19"/>
      <c r="T39" s="111"/>
      <c r="U39" s="111"/>
      <c r="V39" s="111"/>
      <c r="W39" s="111"/>
      <c r="X39" s="132"/>
      <c r="Y39" s="87"/>
      <c r="Z39" s="108"/>
      <c r="AA39" s="87"/>
      <c r="AB39" s="87"/>
      <c r="AC39" s="87"/>
      <c r="AG39" s="148"/>
    </row>
    <row r="40" spans="2:35" x14ac:dyDescent="0.25">
      <c r="B40" s="65"/>
    </row>
    <row r="41" spans="2:35" x14ac:dyDescent="0.25">
      <c r="B41" s="65"/>
    </row>
    <row r="42" spans="2:35" s="55" customFormat="1" x14ac:dyDescent="0.25">
      <c r="B42" s="191" t="s">
        <v>594</v>
      </c>
      <c r="C42" s="191"/>
      <c r="D42" s="191" t="s">
        <v>593</v>
      </c>
      <c r="E42" s="191"/>
      <c r="F42" s="191"/>
      <c r="G42" s="191"/>
      <c r="H42" s="191"/>
      <c r="I42" s="191"/>
      <c r="J42" s="191"/>
      <c r="K42" s="191"/>
      <c r="L42" s="193"/>
      <c r="M42" s="193"/>
      <c r="N42" s="193"/>
      <c r="O42" s="228"/>
      <c r="P42" s="193"/>
      <c r="Q42" s="191"/>
      <c r="R42" s="191"/>
      <c r="S42" s="191"/>
      <c r="T42" s="200"/>
      <c r="U42" s="200"/>
      <c r="V42" s="200"/>
      <c r="W42" s="200"/>
      <c r="X42" s="196"/>
      <c r="Y42" s="198"/>
      <c r="Z42" s="198"/>
      <c r="AA42" s="198"/>
      <c r="AB42" s="198"/>
      <c r="AC42" s="198"/>
      <c r="AD42" s="191"/>
      <c r="AE42" s="191"/>
      <c r="AF42" s="191"/>
      <c r="AG42" s="201"/>
      <c r="AH42" s="191" t="s">
        <v>515</v>
      </c>
      <c r="AI42" s="191" t="s">
        <v>515</v>
      </c>
    </row>
    <row r="43" spans="2:35" s="210" customFormat="1" ht="15.75" x14ac:dyDescent="0.25">
      <c r="C43" s="207"/>
      <c r="D43" s="208" t="s">
        <v>1275</v>
      </c>
      <c r="E43" s="208"/>
      <c r="F43" s="208" t="s">
        <v>1278</v>
      </c>
      <c r="G43" s="207" t="s">
        <v>1279</v>
      </c>
      <c r="H43" s="209"/>
      <c r="I43" s="209"/>
      <c r="L43" s="211"/>
      <c r="M43" s="211"/>
      <c r="N43" s="211"/>
      <c r="O43" s="230"/>
      <c r="P43" s="211"/>
      <c r="T43" s="212"/>
      <c r="U43" s="212"/>
      <c r="V43" s="212"/>
      <c r="W43" s="212"/>
      <c r="X43" s="213"/>
      <c r="Y43" s="214"/>
      <c r="Z43" s="214"/>
      <c r="AA43" s="214"/>
      <c r="AB43" s="214"/>
      <c r="AC43" s="214"/>
      <c r="AG43" s="215"/>
    </row>
    <row r="44" spans="2:35" s="210" customFormat="1" ht="15.75" x14ac:dyDescent="0.25">
      <c r="C44" s="207"/>
      <c r="D44" s="208" t="s">
        <v>1275</v>
      </c>
      <c r="E44" s="208"/>
      <c r="F44" s="208" t="s">
        <v>1280</v>
      </c>
      <c r="G44" s="207" t="s">
        <v>1281</v>
      </c>
      <c r="H44" s="209"/>
      <c r="I44" s="209"/>
      <c r="L44" s="211"/>
      <c r="M44" s="211"/>
      <c r="N44" s="211"/>
      <c r="O44" s="230"/>
      <c r="P44" s="211"/>
      <c r="T44" s="212"/>
      <c r="U44" s="212"/>
      <c r="V44" s="212"/>
      <c r="W44" s="212"/>
      <c r="X44" s="213"/>
      <c r="Y44" s="214"/>
      <c r="Z44" s="214"/>
      <c r="AA44" s="214"/>
      <c r="AB44" s="214"/>
      <c r="AC44" s="214"/>
      <c r="AG44" s="215"/>
    </row>
    <row r="45" spans="2:35" s="210" customFormat="1" ht="15.75" x14ac:dyDescent="0.25">
      <c r="C45" s="207"/>
      <c r="D45" s="208" t="s">
        <v>1275</v>
      </c>
      <c r="E45" s="208"/>
      <c r="F45" s="208" t="s">
        <v>1282</v>
      </c>
      <c r="G45" s="207" t="s">
        <v>1283</v>
      </c>
      <c r="H45" s="209"/>
      <c r="I45" s="209"/>
      <c r="L45" s="211"/>
      <c r="M45" s="211"/>
      <c r="N45" s="211"/>
      <c r="O45" s="230"/>
      <c r="P45" s="211"/>
      <c r="T45" s="212"/>
      <c r="U45" s="212"/>
      <c r="V45" s="212"/>
      <c r="W45" s="212"/>
      <c r="X45" s="213"/>
      <c r="Y45" s="214"/>
      <c r="Z45" s="214"/>
      <c r="AA45" s="214"/>
      <c r="AB45" s="214"/>
      <c r="AC45" s="214"/>
      <c r="AG45" s="215"/>
    </row>
    <row r="46" spans="2:35" s="210" customFormat="1" ht="15.75" x14ac:dyDescent="0.25">
      <c r="C46" s="207"/>
      <c r="D46" s="208" t="s">
        <v>1275</v>
      </c>
      <c r="E46" s="208"/>
      <c r="F46" s="208" t="s">
        <v>1284</v>
      </c>
      <c r="G46" s="207" t="s">
        <v>1285</v>
      </c>
      <c r="H46" s="209"/>
      <c r="I46" s="209"/>
      <c r="L46" s="211"/>
      <c r="M46" s="211"/>
      <c r="N46" s="211"/>
      <c r="O46" s="230"/>
      <c r="P46" s="211"/>
      <c r="T46" s="212"/>
      <c r="U46" s="212"/>
      <c r="V46" s="212"/>
      <c r="W46" s="212"/>
      <c r="X46" s="213"/>
      <c r="Y46" s="214"/>
      <c r="Z46" s="214"/>
      <c r="AA46" s="214"/>
      <c r="AB46" s="214"/>
      <c r="AC46" s="214"/>
      <c r="AG46" s="215"/>
    </row>
    <row r="47" spans="2:35" s="210" customFormat="1" ht="15.75" x14ac:dyDescent="0.25">
      <c r="C47" s="207"/>
      <c r="D47" s="208" t="s">
        <v>1275</v>
      </c>
      <c r="E47" s="208"/>
      <c r="F47" s="208" t="s">
        <v>1286</v>
      </c>
      <c r="G47" s="207" t="s">
        <v>1287</v>
      </c>
      <c r="H47" s="209"/>
      <c r="I47" s="209"/>
      <c r="L47" s="211"/>
      <c r="M47" s="211"/>
      <c r="N47" s="211"/>
      <c r="O47" s="230"/>
      <c r="P47" s="211"/>
      <c r="T47" s="212"/>
      <c r="U47" s="212"/>
      <c r="V47" s="212"/>
      <c r="W47" s="212"/>
      <c r="X47" s="213"/>
      <c r="Y47" s="214"/>
      <c r="Z47" s="214"/>
      <c r="AA47" s="214"/>
      <c r="AB47" s="214"/>
      <c r="AC47" s="214"/>
      <c r="AG47" s="215"/>
    </row>
    <row r="48" spans="2:35" s="210" customFormat="1" ht="15.75" x14ac:dyDescent="0.25">
      <c r="C48" s="207"/>
      <c r="D48" s="208" t="s">
        <v>1275</v>
      </c>
      <c r="E48" s="208"/>
      <c r="F48" s="208" t="s">
        <v>1288</v>
      </c>
      <c r="G48" s="207" t="s">
        <v>1289</v>
      </c>
      <c r="H48" s="209"/>
      <c r="I48" s="209"/>
      <c r="L48" s="211"/>
      <c r="M48" s="211"/>
      <c r="N48" s="211"/>
      <c r="O48" s="230"/>
      <c r="P48" s="211"/>
      <c r="T48" s="212"/>
      <c r="U48" s="212"/>
      <c r="V48" s="212"/>
      <c r="W48" s="212"/>
      <c r="X48" s="213"/>
      <c r="Y48" s="214"/>
      <c r="Z48" s="214"/>
      <c r="AA48" s="214"/>
      <c r="AB48" s="214"/>
      <c r="AC48" s="214"/>
      <c r="AG48" s="215"/>
    </row>
    <row r="49" spans="2:35" s="210" customFormat="1" ht="15.75" x14ac:dyDescent="0.25">
      <c r="C49" s="207"/>
      <c r="D49" s="208" t="s">
        <v>1275</v>
      </c>
      <c r="E49" s="208"/>
      <c r="F49" s="208" t="s">
        <v>1290</v>
      </c>
      <c r="G49" s="207" t="s">
        <v>1291</v>
      </c>
      <c r="H49" s="209"/>
      <c r="I49" s="209"/>
      <c r="L49" s="211"/>
      <c r="M49" s="211"/>
      <c r="N49" s="211"/>
      <c r="O49" s="230"/>
      <c r="P49" s="211"/>
      <c r="T49" s="212"/>
      <c r="U49" s="212"/>
      <c r="V49" s="212"/>
      <c r="W49" s="212"/>
      <c r="X49" s="213"/>
      <c r="Y49" s="214"/>
      <c r="Z49" s="214"/>
      <c r="AA49" s="214"/>
      <c r="AB49" s="214"/>
      <c r="AC49" s="214"/>
      <c r="AG49" s="215"/>
    </row>
    <row r="50" spans="2:35" s="210" customFormat="1" ht="15.75" x14ac:dyDescent="0.25">
      <c r="C50" s="207"/>
      <c r="D50" s="208" t="s">
        <v>1275</v>
      </c>
      <c r="E50" s="208"/>
      <c r="F50" s="208" t="s">
        <v>1292</v>
      </c>
      <c r="G50" s="207" t="s">
        <v>1293</v>
      </c>
      <c r="H50" s="209"/>
      <c r="I50" s="209"/>
      <c r="L50" s="211"/>
      <c r="M50" s="211"/>
      <c r="N50" s="211"/>
      <c r="O50" s="230"/>
      <c r="P50" s="211"/>
      <c r="T50" s="212"/>
      <c r="U50" s="212"/>
      <c r="V50" s="212"/>
      <c r="W50" s="212"/>
      <c r="X50" s="213"/>
      <c r="Y50" s="214"/>
      <c r="Z50" s="214"/>
      <c r="AA50" s="214"/>
      <c r="AB50" s="214"/>
      <c r="AC50" s="214"/>
      <c r="AG50" s="215"/>
    </row>
    <row r="51" spans="2:35" s="67" customFormat="1" x14ac:dyDescent="0.25">
      <c r="D51" s="16"/>
      <c r="E51" s="16"/>
      <c r="F51" s="16"/>
      <c r="G51" s="16"/>
      <c r="H51" s="65"/>
      <c r="I51" s="65"/>
      <c r="L51" s="107"/>
      <c r="M51" s="107"/>
      <c r="N51" s="107"/>
      <c r="O51" s="225"/>
      <c r="P51" s="107"/>
      <c r="T51" s="116"/>
      <c r="U51" s="116"/>
      <c r="V51" s="116"/>
      <c r="W51" s="116"/>
      <c r="X51" s="132"/>
      <c r="Y51" s="108"/>
      <c r="Z51" s="108"/>
      <c r="AA51" s="108"/>
      <c r="AB51" s="108"/>
      <c r="AC51" s="108"/>
      <c r="AG51" s="152"/>
    </row>
    <row r="52" spans="2:35" s="67" customFormat="1" ht="15.75" x14ac:dyDescent="0.25">
      <c r="D52" s="16"/>
      <c r="E52" s="16"/>
      <c r="F52" s="16"/>
      <c r="G52" s="16"/>
      <c r="H52" s="204"/>
      <c r="I52" s="204"/>
      <c r="L52" s="107"/>
      <c r="M52" s="107"/>
      <c r="N52" s="107"/>
      <c r="O52" s="225"/>
      <c r="P52" s="107"/>
      <c r="T52" s="116"/>
      <c r="U52" s="116"/>
      <c r="V52" s="116"/>
      <c r="W52" s="116"/>
      <c r="X52" s="132"/>
      <c r="Y52" s="108"/>
      <c r="Z52" s="108"/>
      <c r="AA52" s="108"/>
      <c r="AB52" s="108"/>
      <c r="AC52" s="108"/>
      <c r="AG52" s="152"/>
    </row>
    <row r="53" spans="2:35" s="67" customFormat="1" ht="15.75" x14ac:dyDescent="0.25">
      <c r="F53" s="204"/>
      <c r="H53" s="204"/>
      <c r="I53" s="204"/>
      <c r="L53" s="107"/>
      <c r="M53" s="107"/>
      <c r="N53" s="107"/>
      <c r="O53" s="225"/>
      <c r="P53" s="107"/>
      <c r="T53" s="116"/>
      <c r="U53" s="116"/>
      <c r="V53" s="116"/>
      <c r="W53" s="116"/>
      <c r="X53" s="132"/>
      <c r="Y53" s="108"/>
      <c r="Z53" s="108"/>
      <c r="AA53" s="108"/>
      <c r="AB53" s="108"/>
      <c r="AC53" s="108"/>
      <c r="AG53" s="152"/>
    </row>
    <row r="54" spans="2:35" s="55" customFormat="1" x14ac:dyDescent="0.25">
      <c r="B54" s="191" t="s">
        <v>1139</v>
      </c>
      <c r="C54" s="191"/>
      <c r="D54" s="191" t="s">
        <v>586</v>
      </c>
      <c r="E54" s="191"/>
      <c r="F54" s="191"/>
      <c r="G54" s="191"/>
      <c r="H54" s="191"/>
      <c r="I54" s="191"/>
      <c r="J54" s="191"/>
      <c r="K54" s="191"/>
      <c r="L54" s="205"/>
      <c r="M54" s="205"/>
      <c r="N54" s="205"/>
      <c r="O54" s="231"/>
      <c r="P54" s="193"/>
      <c r="Q54" s="191"/>
      <c r="R54" s="191"/>
      <c r="S54" s="191"/>
      <c r="T54" s="200"/>
      <c r="U54" s="200"/>
      <c r="V54" s="200"/>
      <c r="W54" s="200"/>
      <c r="X54" s="196"/>
      <c r="Y54" s="198"/>
      <c r="Z54" s="198"/>
      <c r="AA54" s="198"/>
      <c r="AB54" s="198"/>
      <c r="AC54" s="198"/>
      <c r="AD54" s="191"/>
      <c r="AE54" s="191"/>
      <c r="AF54" s="191"/>
      <c r="AG54" s="201"/>
      <c r="AH54" s="191" t="s">
        <v>515</v>
      </c>
      <c r="AI54" s="191" t="s">
        <v>515</v>
      </c>
    </row>
    <row r="55" spans="2:35" s="67" customFormat="1" ht="15.75" x14ac:dyDescent="0.25">
      <c r="C55" s="206"/>
      <c r="L55" s="107"/>
      <c r="M55" s="107"/>
      <c r="N55" s="107"/>
      <c r="O55" s="225"/>
      <c r="P55" s="107"/>
      <c r="T55" s="116"/>
      <c r="U55" s="116"/>
      <c r="V55" s="116"/>
      <c r="W55" s="116"/>
      <c r="X55" s="132"/>
      <c r="Y55" s="108"/>
      <c r="Z55" s="108"/>
      <c r="AA55" s="108"/>
      <c r="AB55" s="108"/>
      <c r="AC55" s="108"/>
      <c r="AG55" s="152"/>
    </row>
    <row r="56" spans="2:35" s="16" customFormat="1" x14ac:dyDescent="0.25">
      <c r="L56" s="19"/>
      <c r="M56" s="19"/>
      <c r="N56" s="19"/>
      <c r="O56" s="225"/>
      <c r="P56" s="19"/>
      <c r="T56" s="128"/>
      <c r="U56" s="128"/>
      <c r="V56" s="128"/>
      <c r="W56" s="128"/>
      <c r="X56" s="132"/>
      <c r="Y56" s="129"/>
      <c r="Z56" s="108"/>
      <c r="AA56" s="129"/>
      <c r="AB56" s="129"/>
      <c r="AC56" s="129"/>
      <c r="AG56" s="153"/>
    </row>
    <row r="57" spans="2:35" s="67" customFormat="1" x14ac:dyDescent="0.25">
      <c r="L57" s="107"/>
      <c r="M57" s="107"/>
      <c r="N57" s="107"/>
      <c r="O57" s="225"/>
      <c r="P57" s="107"/>
      <c r="T57" s="116"/>
      <c r="U57" s="116"/>
      <c r="V57" s="116"/>
      <c r="W57" s="116"/>
      <c r="X57" s="132"/>
      <c r="Y57" s="108"/>
      <c r="Z57" s="108"/>
      <c r="AA57" s="108"/>
      <c r="AB57" s="108"/>
      <c r="AC57" s="108"/>
      <c r="AG57" s="152"/>
    </row>
    <row r="58" spans="2:35" s="55" customFormat="1" x14ac:dyDescent="0.25">
      <c r="B58" s="102" t="s">
        <v>1235</v>
      </c>
      <c r="C58" s="102"/>
      <c r="D58" s="102" t="s">
        <v>1142</v>
      </c>
      <c r="E58" s="102"/>
      <c r="F58" s="102" t="s">
        <v>1236</v>
      </c>
      <c r="G58" s="102"/>
      <c r="H58" s="102"/>
      <c r="I58" s="102"/>
      <c r="J58" s="102"/>
      <c r="K58" s="102"/>
      <c r="L58" s="180"/>
      <c r="M58" s="180"/>
      <c r="N58" s="180"/>
      <c r="O58" s="232"/>
      <c r="P58" s="103"/>
      <c r="Q58" s="102"/>
      <c r="R58" s="102"/>
      <c r="S58" s="102"/>
      <c r="T58" s="113"/>
      <c r="U58" s="113"/>
      <c r="V58" s="113"/>
      <c r="W58" s="113"/>
      <c r="X58" s="131"/>
      <c r="Y58" s="104"/>
      <c r="Z58" s="104"/>
      <c r="AA58" s="104"/>
      <c r="AB58" s="104"/>
      <c r="AC58" s="104"/>
      <c r="AD58" s="102"/>
      <c r="AE58" s="102"/>
      <c r="AF58" s="102"/>
      <c r="AG58" s="30"/>
      <c r="AH58" s="102" t="s">
        <v>515</v>
      </c>
      <c r="AI58" s="102" t="s">
        <v>515</v>
      </c>
    </row>
    <row r="59" spans="2:35" s="67" customFormat="1" ht="30" x14ac:dyDescent="0.25">
      <c r="C59" s="158" t="s">
        <v>845</v>
      </c>
      <c r="D59" s="67" t="s">
        <v>1238</v>
      </c>
      <c r="F59" s="67" t="s">
        <v>1239</v>
      </c>
      <c r="G59" s="67" t="s">
        <v>1237</v>
      </c>
      <c r="L59" s="107"/>
      <c r="M59" s="107"/>
      <c r="N59" s="107"/>
      <c r="O59" s="225"/>
      <c r="P59" s="107"/>
      <c r="T59" s="116"/>
      <c r="U59" s="116"/>
      <c r="V59" s="116"/>
      <c r="W59" s="116"/>
      <c r="X59" s="132"/>
      <c r="Y59" s="108"/>
      <c r="Z59" s="108"/>
      <c r="AA59" s="108"/>
      <c r="AB59" s="108"/>
      <c r="AC59" s="108"/>
      <c r="AG59" s="152" t="s">
        <v>1296</v>
      </c>
    </row>
    <row r="61" spans="2:35" s="55" customFormat="1" x14ac:dyDescent="0.25">
      <c r="B61" s="191" t="s">
        <v>1268</v>
      </c>
      <c r="C61" s="191"/>
      <c r="D61" s="191" t="s">
        <v>1264</v>
      </c>
      <c r="E61" s="191"/>
      <c r="F61" s="191"/>
      <c r="G61" s="191"/>
      <c r="H61" s="191"/>
      <c r="I61" s="191"/>
      <c r="J61" s="191"/>
      <c r="K61" s="191"/>
      <c r="L61" s="205"/>
      <c r="M61" s="205"/>
      <c r="N61" s="205"/>
      <c r="O61" s="231"/>
      <c r="P61" s="193"/>
      <c r="Q61" s="191"/>
      <c r="R61" s="191"/>
      <c r="S61" s="191"/>
      <c r="T61" s="200"/>
      <c r="U61" s="200"/>
      <c r="V61" s="200"/>
      <c r="W61" s="200"/>
      <c r="X61" s="196"/>
      <c r="Y61" s="198"/>
      <c r="Z61" s="198"/>
      <c r="AA61" s="198"/>
      <c r="AB61" s="198"/>
      <c r="AC61" s="198"/>
      <c r="AD61" s="191"/>
      <c r="AE61" s="191"/>
      <c r="AF61" s="191"/>
      <c r="AG61" s="201"/>
      <c r="AH61" s="191" t="s">
        <v>515</v>
      </c>
      <c r="AI61" s="191" t="s">
        <v>515</v>
      </c>
    </row>
    <row r="62" spans="2:35" ht="15.75" x14ac:dyDescent="0.25">
      <c r="C62" s="179"/>
    </row>
  </sheetData>
  <printOptions gridLines="1"/>
  <pageMargins left="0.25" right="0.25" top="0.75" bottom="0.75" header="0.3" footer="0.3"/>
  <pageSetup paperSize="17" scale="58" orientation="landscape" r:id="rId1"/>
  <headerFooter>
    <oddHeader xml:space="preserve">&amp;C&amp;"-,Bold"&amp;14Closed &amp; completed CMM &amp;  Inspections </oddHeader>
    <oddFooter>&amp;L&amp;F&amp;A&amp;C&amp;P of &amp;N&amp;RPrinted &amp;D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60"/>
  <sheetViews>
    <sheetView workbookViewId="0">
      <selection activeCell="I25" sqref="I25"/>
    </sheetView>
  </sheetViews>
  <sheetFormatPr defaultRowHeight="15" x14ac:dyDescent="0.25"/>
  <cols>
    <col min="1" max="1" width="58.5703125" customWidth="1"/>
    <col min="2" max="2" width="16.140625" customWidth="1"/>
    <col min="3" max="3" width="23.42578125" customWidth="1"/>
    <col min="4" max="4" width="20.5703125" customWidth="1"/>
  </cols>
  <sheetData>
    <row r="1" spans="1:4" x14ac:dyDescent="0.25">
      <c r="A1" s="96" t="s">
        <v>243</v>
      </c>
      <c r="B1" s="96" t="s">
        <v>244</v>
      </c>
      <c r="C1" s="96" t="s">
        <v>45</v>
      </c>
      <c r="D1" s="96" t="s">
        <v>46</v>
      </c>
    </row>
    <row r="2" spans="1:4" x14ac:dyDescent="0.25">
      <c r="A2" s="98" t="s">
        <v>879</v>
      </c>
      <c r="B2" s="97" t="s">
        <v>880</v>
      </c>
      <c r="C2" s="97" t="s">
        <v>877</v>
      </c>
      <c r="D2" s="97" t="s">
        <v>881</v>
      </c>
    </row>
    <row r="3" spans="1:4" x14ac:dyDescent="0.25">
      <c r="A3" s="99" t="s">
        <v>882</v>
      </c>
      <c r="B3" s="99" t="s">
        <v>883</v>
      </c>
      <c r="C3" s="99" t="s">
        <v>877</v>
      </c>
      <c r="D3" s="99" t="s">
        <v>884</v>
      </c>
    </row>
    <row r="4" spans="1:4" x14ac:dyDescent="0.25">
      <c r="A4" s="99" t="s">
        <v>885</v>
      </c>
      <c r="B4" s="99" t="s">
        <v>886</v>
      </c>
      <c r="C4" s="99" t="s">
        <v>887</v>
      </c>
      <c r="D4" s="99" t="s">
        <v>888</v>
      </c>
    </row>
    <row r="5" spans="1:4" x14ac:dyDescent="0.25">
      <c r="A5" s="99" t="s">
        <v>889</v>
      </c>
      <c r="B5" s="99" t="s">
        <v>890</v>
      </c>
      <c r="C5" s="99" t="s">
        <v>891</v>
      </c>
      <c r="D5" s="99" t="s">
        <v>892</v>
      </c>
    </row>
    <row r="6" spans="1:4" x14ac:dyDescent="0.25">
      <c r="A6" s="99" t="s">
        <v>893</v>
      </c>
      <c r="B6" s="99" t="s">
        <v>894</v>
      </c>
      <c r="C6" s="99" t="s">
        <v>895</v>
      </c>
      <c r="D6" s="99" t="s">
        <v>896</v>
      </c>
    </row>
    <row r="7" spans="1:4" x14ac:dyDescent="0.25">
      <c r="A7" s="99" t="s">
        <v>897</v>
      </c>
      <c r="B7" s="99" t="s">
        <v>898</v>
      </c>
      <c r="C7" s="99" t="s">
        <v>899</v>
      </c>
      <c r="D7" s="99" t="s">
        <v>881</v>
      </c>
    </row>
    <row r="8" spans="1:4" x14ac:dyDescent="0.25">
      <c r="A8" s="98" t="s">
        <v>900</v>
      </c>
      <c r="B8" s="97" t="s">
        <v>901</v>
      </c>
      <c r="C8" s="97" t="s">
        <v>902</v>
      </c>
      <c r="D8" s="97" t="s">
        <v>878</v>
      </c>
    </row>
    <row r="9" spans="1:4" x14ac:dyDescent="0.25">
      <c r="A9" s="99" t="s">
        <v>903</v>
      </c>
      <c r="B9" s="99" t="s">
        <v>904</v>
      </c>
      <c r="C9" s="99" t="s">
        <v>902</v>
      </c>
      <c r="D9" s="99" t="s">
        <v>905</v>
      </c>
    </row>
    <row r="10" spans="1:4" x14ac:dyDescent="0.25">
      <c r="A10" s="99" t="s">
        <v>906</v>
      </c>
      <c r="B10" s="99" t="s">
        <v>907</v>
      </c>
      <c r="C10" s="99" t="s">
        <v>908</v>
      </c>
      <c r="D10" s="99" t="s">
        <v>909</v>
      </c>
    </row>
    <row r="11" spans="1:4" x14ac:dyDescent="0.25">
      <c r="A11" s="99" t="s">
        <v>910</v>
      </c>
      <c r="B11" s="99" t="s">
        <v>911</v>
      </c>
      <c r="C11" s="99" t="s">
        <v>912</v>
      </c>
      <c r="D11" s="99" t="s">
        <v>913</v>
      </c>
    </row>
    <row r="12" spans="1:4" x14ac:dyDescent="0.25">
      <c r="A12" s="99" t="s">
        <v>914</v>
      </c>
      <c r="B12" s="99" t="s">
        <v>915</v>
      </c>
      <c r="C12" s="99" t="s">
        <v>916</v>
      </c>
      <c r="D12" s="99" t="s">
        <v>917</v>
      </c>
    </row>
    <row r="13" spans="1:4" x14ac:dyDescent="0.25">
      <c r="A13" s="99" t="s">
        <v>918</v>
      </c>
      <c r="B13" s="99" t="s">
        <v>919</v>
      </c>
      <c r="C13" s="99" t="s">
        <v>916</v>
      </c>
      <c r="D13" s="99" t="s">
        <v>878</v>
      </c>
    </row>
    <row r="14" spans="1:4" ht="15" customHeight="1" x14ac:dyDescent="0.25">
      <c r="A14" s="100" t="s">
        <v>920</v>
      </c>
      <c r="B14" s="97" t="s">
        <v>921</v>
      </c>
      <c r="C14" s="97" t="s">
        <v>922</v>
      </c>
      <c r="D14" s="97" t="s">
        <v>923</v>
      </c>
    </row>
    <row r="15" spans="1:4" ht="19.5" customHeight="1" x14ac:dyDescent="0.25">
      <c r="A15" s="99" t="s">
        <v>924</v>
      </c>
      <c r="B15" s="99" t="s">
        <v>925</v>
      </c>
      <c r="C15" s="99" t="s">
        <v>922</v>
      </c>
      <c r="D15" s="99" t="s">
        <v>926</v>
      </c>
    </row>
    <row r="16" spans="1:4" x14ac:dyDescent="0.25">
      <c r="A16" s="98" t="s">
        <v>927</v>
      </c>
      <c r="B16" s="97" t="s">
        <v>928</v>
      </c>
      <c r="C16" s="97" t="s">
        <v>922</v>
      </c>
      <c r="D16" s="97" t="s">
        <v>929</v>
      </c>
    </row>
    <row r="17" spans="1:4" x14ac:dyDescent="0.25">
      <c r="A17" s="99" t="s">
        <v>930</v>
      </c>
      <c r="B17" s="99" t="s">
        <v>931</v>
      </c>
      <c r="C17" s="99" t="s">
        <v>922</v>
      </c>
      <c r="D17" s="99" t="s">
        <v>932</v>
      </c>
    </row>
    <row r="18" spans="1:4" x14ac:dyDescent="0.25">
      <c r="A18" s="99" t="s">
        <v>933</v>
      </c>
      <c r="B18" s="99" t="s">
        <v>934</v>
      </c>
      <c r="C18" s="99" t="s">
        <v>935</v>
      </c>
      <c r="D18" s="99" t="s">
        <v>936</v>
      </c>
    </row>
    <row r="19" spans="1:4" x14ac:dyDescent="0.25">
      <c r="A19" s="99" t="s">
        <v>937</v>
      </c>
      <c r="B19" s="99" t="s">
        <v>938</v>
      </c>
      <c r="C19" s="99" t="s">
        <v>922</v>
      </c>
      <c r="D19" s="99" t="s">
        <v>939</v>
      </c>
    </row>
    <row r="20" spans="1:4" x14ac:dyDescent="0.25">
      <c r="A20" s="99" t="s">
        <v>940</v>
      </c>
      <c r="B20" s="99" t="s">
        <v>941</v>
      </c>
      <c r="C20" s="99" t="s">
        <v>942</v>
      </c>
      <c r="D20" s="99" t="s">
        <v>943</v>
      </c>
    </row>
    <row r="21" spans="1:4" x14ac:dyDescent="0.25">
      <c r="A21" s="99" t="s">
        <v>944</v>
      </c>
      <c r="B21" s="99" t="s">
        <v>253</v>
      </c>
      <c r="C21" s="99" t="s">
        <v>943</v>
      </c>
      <c r="D21" s="99" t="s">
        <v>943</v>
      </c>
    </row>
    <row r="22" spans="1:4" x14ac:dyDescent="0.25">
      <c r="A22" s="99" t="s">
        <v>945</v>
      </c>
      <c r="B22" s="99" t="s">
        <v>946</v>
      </c>
      <c r="C22" s="99" t="s">
        <v>947</v>
      </c>
      <c r="D22" s="99" t="s">
        <v>891</v>
      </c>
    </row>
    <row r="23" spans="1:4" x14ac:dyDescent="0.25">
      <c r="A23" s="99" t="s">
        <v>948</v>
      </c>
      <c r="B23" s="99" t="s">
        <v>253</v>
      </c>
      <c r="C23" s="99" t="s">
        <v>891</v>
      </c>
      <c r="D23" s="99" t="s">
        <v>891</v>
      </c>
    </row>
    <row r="24" spans="1:4" x14ac:dyDescent="0.25">
      <c r="A24" s="99" t="s">
        <v>949</v>
      </c>
      <c r="B24" s="99" t="s">
        <v>950</v>
      </c>
      <c r="C24" s="99" t="s">
        <v>951</v>
      </c>
      <c r="D24" s="99" t="s">
        <v>952</v>
      </c>
    </row>
    <row r="25" spans="1:4" x14ac:dyDescent="0.25">
      <c r="A25" s="99" t="s">
        <v>953</v>
      </c>
      <c r="B25" s="99" t="s">
        <v>253</v>
      </c>
      <c r="C25" s="99" t="s">
        <v>952</v>
      </c>
      <c r="D25" s="99" t="s">
        <v>952</v>
      </c>
    </row>
    <row r="26" spans="1:4" x14ac:dyDescent="0.25">
      <c r="A26" s="99" t="s">
        <v>954</v>
      </c>
      <c r="B26" s="99" t="s">
        <v>955</v>
      </c>
      <c r="C26" s="99" t="s">
        <v>956</v>
      </c>
      <c r="D26" s="99" t="s">
        <v>929</v>
      </c>
    </row>
    <row r="27" spans="1:4" x14ac:dyDescent="0.25">
      <c r="A27" s="99" t="s">
        <v>957</v>
      </c>
      <c r="B27" s="99" t="s">
        <v>253</v>
      </c>
      <c r="C27" s="99" t="s">
        <v>929</v>
      </c>
      <c r="D27" s="99" t="s">
        <v>929</v>
      </c>
    </row>
    <row r="28" spans="1:4" x14ac:dyDescent="0.25">
      <c r="A28" s="97" t="s">
        <v>958</v>
      </c>
      <c r="B28" s="97" t="s">
        <v>274</v>
      </c>
      <c r="C28" s="97" t="s">
        <v>275</v>
      </c>
      <c r="D28" s="97" t="s">
        <v>248</v>
      </c>
    </row>
    <row r="29" spans="1:4" x14ac:dyDescent="0.25">
      <c r="A29" s="101" t="s">
        <v>959</v>
      </c>
      <c r="B29" s="99" t="s">
        <v>253</v>
      </c>
      <c r="C29" s="99" t="s">
        <v>248</v>
      </c>
      <c r="D29" s="99" t="s">
        <v>248</v>
      </c>
    </row>
    <row r="30" spans="1:4" x14ac:dyDescent="0.25">
      <c r="A30" s="99" t="s">
        <v>960</v>
      </c>
      <c r="B30" s="99" t="s">
        <v>925</v>
      </c>
      <c r="C30" s="99" t="s">
        <v>278</v>
      </c>
      <c r="D30" s="99" t="s">
        <v>961</v>
      </c>
    </row>
    <row r="31" spans="1:4" x14ac:dyDescent="0.25">
      <c r="A31" s="98" t="s">
        <v>962</v>
      </c>
      <c r="B31" s="97" t="s">
        <v>246</v>
      </c>
      <c r="C31" s="97" t="s">
        <v>247</v>
      </c>
      <c r="D31" s="97" t="s">
        <v>248</v>
      </c>
    </row>
    <row r="32" spans="1:4" x14ac:dyDescent="0.25">
      <c r="A32" s="99" t="s">
        <v>963</v>
      </c>
      <c r="B32" s="99" t="s">
        <v>250</v>
      </c>
      <c r="C32" s="99" t="s">
        <v>247</v>
      </c>
      <c r="D32" s="99" t="s">
        <v>251</v>
      </c>
    </row>
    <row r="33" spans="1:4" x14ac:dyDescent="0.25">
      <c r="A33" s="99" t="s">
        <v>964</v>
      </c>
      <c r="B33" s="99" t="s">
        <v>253</v>
      </c>
      <c r="C33" s="99" t="s">
        <v>251</v>
      </c>
      <c r="D33" s="99" t="s">
        <v>251</v>
      </c>
    </row>
    <row r="34" spans="1:4" x14ac:dyDescent="0.25">
      <c r="A34" s="99" t="s">
        <v>965</v>
      </c>
      <c r="B34" s="99" t="s">
        <v>255</v>
      </c>
      <c r="C34" s="99" t="s">
        <v>256</v>
      </c>
      <c r="D34" s="99" t="s">
        <v>257</v>
      </c>
    </row>
    <row r="35" spans="1:4" x14ac:dyDescent="0.25">
      <c r="A35" s="99" t="s">
        <v>966</v>
      </c>
      <c r="B35" s="99" t="s">
        <v>253</v>
      </c>
      <c r="C35" s="99" t="s">
        <v>257</v>
      </c>
      <c r="D35" s="99" t="s">
        <v>257</v>
      </c>
    </row>
    <row r="36" spans="1:4" x14ac:dyDescent="0.25">
      <c r="A36" s="99" t="s">
        <v>967</v>
      </c>
      <c r="B36" s="99" t="s">
        <v>260</v>
      </c>
      <c r="C36" s="99" t="s">
        <v>261</v>
      </c>
      <c r="D36" s="99" t="s">
        <v>262</v>
      </c>
    </row>
    <row r="37" spans="1:4" x14ac:dyDescent="0.25">
      <c r="A37" s="99" t="s">
        <v>968</v>
      </c>
      <c r="B37" s="99" t="s">
        <v>253</v>
      </c>
      <c r="C37" s="99" t="s">
        <v>262</v>
      </c>
      <c r="D37" s="99" t="s">
        <v>262</v>
      </c>
    </row>
    <row r="38" spans="1:4" x14ac:dyDescent="0.25">
      <c r="A38" s="99" t="s">
        <v>969</v>
      </c>
      <c r="B38" s="99" t="s">
        <v>265</v>
      </c>
      <c r="C38" s="99" t="s">
        <v>266</v>
      </c>
      <c r="D38" s="99" t="s">
        <v>267</v>
      </c>
    </row>
    <row r="39" spans="1:4" x14ac:dyDescent="0.25">
      <c r="A39" s="99" t="s">
        <v>970</v>
      </c>
      <c r="B39" s="99" t="s">
        <v>253</v>
      </c>
      <c r="C39" s="99" t="s">
        <v>267</v>
      </c>
      <c r="D39" s="99" t="s">
        <v>267</v>
      </c>
    </row>
    <row r="40" spans="1:4" x14ac:dyDescent="0.25">
      <c r="A40" s="99" t="s">
        <v>949</v>
      </c>
      <c r="B40" s="99" t="s">
        <v>265</v>
      </c>
      <c r="C40" s="99" t="s">
        <v>270</v>
      </c>
      <c r="D40" s="99" t="s">
        <v>271</v>
      </c>
    </row>
    <row r="41" spans="1:4" x14ac:dyDescent="0.25">
      <c r="A41" s="99" t="s">
        <v>953</v>
      </c>
      <c r="B41" s="99" t="s">
        <v>253</v>
      </c>
      <c r="C41" s="99" t="s">
        <v>271</v>
      </c>
      <c r="D41" s="99" t="s">
        <v>271</v>
      </c>
    </row>
    <row r="42" spans="1:4" x14ac:dyDescent="0.25">
      <c r="A42" s="99" t="s">
        <v>971</v>
      </c>
      <c r="B42" s="99" t="s">
        <v>274</v>
      </c>
      <c r="C42" s="99" t="s">
        <v>275</v>
      </c>
      <c r="D42" s="99" t="s">
        <v>248</v>
      </c>
    </row>
    <row r="43" spans="1:4" x14ac:dyDescent="0.25">
      <c r="A43" s="99" t="s">
        <v>972</v>
      </c>
      <c r="B43" s="99" t="s">
        <v>253</v>
      </c>
      <c r="C43" s="99" t="s">
        <v>248</v>
      </c>
      <c r="D43" s="99" t="s">
        <v>248</v>
      </c>
    </row>
    <row r="44" spans="1:4" x14ac:dyDescent="0.25">
      <c r="A44" s="97" t="s">
        <v>973</v>
      </c>
      <c r="B44" s="99" t="s">
        <v>260</v>
      </c>
      <c r="C44" s="99" t="s">
        <v>278</v>
      </c>
      <c r="D44" s="99" t="s">
        <v>279</v>
      </c>
    </row>
    <row r="45" spans="1:4" x14ac:dyDescent="0.25">
      <c r="A45" s="101" t="s">
        <v>974</v>
      </c>
      <c r="B45" s="99" t="s">
        <v>253</v>
      </c>
      <c r="C45" s="99" t="s">
        <v>279</v>
      </c>
      <c r="D45" s="99" t="s">
        <v>279</v>
      </c>
    </row>
    <row r="46" spans="1:4" x14ac:dyDescent="0.25">
      <c r="A46" s="98" t="s">
        <v>975</v>
      </c>
      <c r="B46" s="97" t="s">
        <v>976</v>
      </c>
      <c r="C46" s="97" t="s">
        <v>977</v>
      </c>
      <c r="D46" s="97" t="s">
        <v>978</v>
      </c>
    </row>
    <row r="47" spans="1:4" x14ac:dyDescent="0.25">
      <c r="A47" s="99" t="s">
        <v>930</v>
      </c>
      <c r="B47" s="99" t="s">
        <v>979</v>
      </c>
      <c r="C47" s="99" t="s">
        <v>980</v>
      </c>
      <c r="D47" s="99" t="s">
        <v>981</v>
      </c>
    </row>
    <row r="48" spans="1:4" x14ac:dyDescent="0.25">
      <c r="A48" s="99" t="s">
        <v>982</v>
      </c>
      <c r="B48" s="99" t="s">
        <v>253</v>
      </c>
      <c r="C48" s="99" t="s">
        <v>981</v>
      </c>
      <c r="D48" s="99" t="s">
        <v>981</v>
      </c>
    </row>
    <row r="49" spans="1:4" x14ac:dyDescent="0.25">
      <c r="A49" s="99" t="s">
        <v>933</v>
      </c>
      <c r="B49" s="99" t="s">
        <v>983</v>
      </c>
      <c r="C49" s="99" t="s">
        <v>977</v>
      </c>
      <c r="D49" s="99" t="s">
        <v>984</v>
      </c>
    </row>
    <row r="50" spans="1:4" x14ac:dyDescent="0.25">
      <c r="A50" s="99" t="s">
        <v>985</v>
      </c>
      <c r="B50" s="99" t="s">
        <v>253</v>
      </c>
      <c r="C50" s="99" t="s">
        <v>984</v>
      </c>
      <c r="D50" s="99" t="s">
        <v>984</v>
      </c>
    </row>
    <row r="51" spans="1:4" x14ac:dyDescent="0.25">
      <c r="A51" s="99" t="s">
        <v>937</v>
      </c>
      <c r="B51" s="99" t="s">
        <v>986</v>
      </c>
      <c r="C51" s="99" t="s">
        <v>987</v>
      </c>
      <c r="D51" s="99" t="s">
        <v>988</v>
      </c>
    </row>
    <row r="52" spans="1:4" x14ac:dyDescent="0.25">
      <c r="A52" s="99" t="s">
        <v>940</v>
      </c>
      <c r="B52" s="99" t="s">
        <v>989</v>
      </c>
      <c r="C52" s="99" t="s">
        <v>990</v>
      </c>
      <c r="D52" s="99" t="s">
        <v>956</v>
      </c>
    </row>
    <row r="53" spans="1:4" x14ac:dyDescent="0.25">
      <c r="A53" s="99" t="s">
        <v>991</v>
      </c>
      <c r="B53" s="99" t="s">
        <v>253</v>
      </c>
      <c r="C53" s="99" t="s">
        <v>956</v>
      </c>
      <c r="D53" s="99" t="s">
        <v>956</v>
      </c>
    </row>
    <row r="54" spans="1:4" x14ac:dyDescent="0.25">
      <c r="A54" s="99" t="s">
        <v>945</v>
      </c>
      <c r="B54" s="99" t="s">
        <v>950</v>
      </c>
      <c r="C54" s="99" t="s">
        <v>992</v>
      </c>
      <c r="D54" s="99" t="s">
        <v>993</v>
      </c>
    </row>
    <row r="55" spans="1:4" x14ac:dyDescent="0.25">
      <c r="A55" s="99" t="s">
        <v>994</v>
      </c>
      <c r="B55" s="99" t="s">
        <v>253</v>
      </c>
      <c r="C55" s="99" t="s">
        <v>993</v>
      </c>
      <c r="D55" s="99" t="s">
        <v>993</v>
      </c>
    </row>
    <row r="56" spans="1:4" x14ac:dyDescent="0.25">
      <c r="A56" s="99" t="s">
        <v>949</v>
      </c>
      <c r="B56" s="99" t="s">
        <v>950</v>
      </c>
      <c r="C56" s="99" t="s">
        <v>995</v>
      </c>
      <c r="D56" s="99" t="s">
        <v>996</v>
      </c>
    </row>
    <row r="57" spans="1:4" x14ac:dyDescent="0.25">
      <c r="A57" s="99" t="s">
        <v>953</v>
      </c>
      <c r="B57" s="99" t="s">
        <v>253</v>
      </c>
      <c r="C57" s="99" t="s">
        <v>996</v>
      </c>
      <c r="D57" s="99" t="s">
        <v>996</v>
      </c>
    </row>
    <row r="58" spans="1:4" x14ac:dyDescent="0.25">
      <c r="A58" s="99" t="s">
        <v>954</v>
      </c>
      <c r="B58" s="99" t="s">
        <v>997</v>
      </c>
      <c r="C58" s="99" t="s">
        <v>998</v>
      </c>
      <c r="D58" s="99" t="s">
        <v>978</v>
      </c>
    </row>
    <row r="59" spans="1:4" x14ac:dyDescent="0.25">
      <c r="A59" s="99" t="s">
        <v>972</v>
      </c>
      <c r="B59" s="99" t="s">
        <v>253</v>
      </c>
      <c r="C59" s="99" t="s">
        <v>978</v>
      </c>
      <c r="D59" s="99" t="s">
        <v>978</v>
      </c>
    </row>
    <row r="60" spans="1:4" x14ac:dyDescent="0.25">
      <c r="A60" s="97" t="s">
        <v>999</v>
      </c>
      <c r="B60" s="97" t="s">
        <v>274</v>
      </c>
      <c r="C60" s="97" t="s">
        <v>908</v>
      </c>
      <c r="D60" s="97" t="s">
        <v>1000</v>
      </c>
    </row>
    <row r="61" spans="1:4" x14ac:dyDescent="0.25">
      <c r="A61" s="101" t="s">
        <v>1001</v>
      </c>
      <c r="B61" s="99" t="s">
        <v>253</v>
      </c>
      <c r="C61" s="99" t="s">
        <v>1000</v>
      </c>
      <c r="D61" s="99" t="s">
        <v>1000</v>
      </c>
    </row>
    <row r="62" spans="1:4" x14ac:dyDescent="0.25">
      <c r="A62" s="99" t="s">
        <v>1002</v>
      </c>
      <c r="B62" s="99" t="s">
        <v>925</v>
      </c>
      <c r="C62" s="99" t="s">
        <v>1003</v>
      </c>
      <c r="D62" s="99" t="s">
        <v>1004</v>
      </c>
    </row>
    <row r="63" spans="1:4" x14ac:dyDescent="0.25">
      <c r="A63" s="98" t="s">
        <v>1005</v>
      </c>
      <c r="B63" s="97" t="s">
        <v>1006</v>
      </c>
      <c r="C63" s="97" t="s">
        <v>1007</v>
      </c>
      <c r="D63" s="97" t="s">
        <v>1008</v>
      </c>
    </row>
    <row r="64" spans="1:4" x14ac:dyDescent="0.25">
      <c r="A64" s="99" t="s">
        <v>930</v>
      </c>
      <c r="B64" s="99" t="s">
        <v>1009</v>
      </c>
      <c r="C64" s="99" t="s">
        <v>1007</v>
      </c>
      <c r="D64" s="99" t="s">
        <v>1010</v>
      </c>
    </row>
    <row r="65" spans="1:4" x14ac:dyDescent="0.25">
      <c r="A65" s="99" t="s">
        <v>982</v>
      </c>
      <c r="B65" s="99" t="s">
        <v>253</v>
      </c>
      <c r="C65" s="99" t="s">
        <v>1010</v>
      </c>
      <c r="D65" s="99" t="s">
        <v>1010</v>
      </c>
    </row>
    <row r="66" spans="1:4" x14ac:dyDescent="0.25">
      <c r="A66" s="99" t="s">
        <v>933</v>
      </c>
      <c r="B66" s="99" t="s">
        <v>934</v>
      </c>
      <c r="C66" s="99" t="s">
        <v>1011</v>
      </c>
      <c r="D66" s="99" t="s">
        <v>1012</v>
      </c>
    </row>
    <row r="67" spans="1:4" x14ac:dyDescent="0.25">
      <c r="A67" s="99" t="s">
        <v>985</v>
      </c>
      <c r="B67" s="99" t="s">
        <v>253</v>
      </c>
      <c r="C67" s="99" t="s">
        <v>1012</v>
      </c>
      <c r="D67" s="99" t="s">
        <v>1012</v>
      </c>
    </row>
    <row r="68" spans="1:4" x14ac:dyDescent="0.25">
      <c r="A68" s="99" t="s">
        <v>937</v>
      </c>
      <c r="B68" s="99" t="s">
        <v>986</v>
      </c>
      <c r="C68" s="99" t="s">
        <v>1013</v>
      </c>
      <c r="D68" s="99" t="s">
        <v>899</v>
      </c>
    </row>
    <row r="69" spans="1:4" x14ac:dyDescent="0.25">
      <c r="A69" s="99" t="s">
        <v>940</v>
      </c>
      <c r="B69" s="99" t="s">
        <v>1014</v>
      </c>
      <c r="C69" s="99" t="s">
        <v>1015</v>
      </c>
      <c r="D69" s="99" t="s">
        <v>1016</v>
      </c>
    </row>
    <row r="70" spans="1:4" x14ac:dyDescent="0.25">
      <c r="A70" s="99" t="s">
        <v>991</v>
      </c>
      <c r="B70" s="99" t="s">
        <v>253</v>
      </c>
      <c r="C70" s="99" t="s">
        <v>1016</v>
      </c>
      <c r="D70" s="99" t="s">
        <v>1016</v>
      </c>
    </row>
    <row r="71" spans="1:4" x14ac:dyDescent="0.25">
      <c r="A71" s="99" t="s">
        <v>945</v>
      </c>
      <c r="B71" s="99" t="s">
        <v>1017</v>
      </c>
      <c r="C71" s="99" t="s">
        <v>1018</v>
      </c>
      <c r="D71" s="99" t="s">
        <v>1019</v>
      </c>
    </row>
    <row r="72" spans="1:4" x14ac:dyDescent="0.25">
      <c r="A72" s="99" t="s">
        <v>994</v>
      </c>
      <c r="B72" s="99" t="s">
        <v>253</v>
      </c>
      <c r="C72" s="99" t="s">
        <v>1019</v>
      </c>
      <c r="D72" s="99" t="s">
        <v>1019</v>
      </c>
    </row>
    <row r="73" spans="1:4" x14ac:dyDescent="0.25">
      <c r="A73" s="99" t="s">
        <v>949</v>
      </c>
      <c r="B73" s="99" t="s">
        <v>1020</v>
      </c>
      <c r="C73" s="99" t="s">
        <v>1021</v>
      </c>
      <c r="D73" s="99" t="s">
        <v>1022</v>
      </c>
    </row>
    <row r="74" spans="1:4" x14ac:dyDescent="0.25">
      <c r="A74" s="99" t="s">
        <v>953</v>
      </c>
      <c r="B74" s="99" t="s">
        <v>253</v>
      </c>
      <c r="C74" s="99" t="s">
        <v>1022</v>
      </c>
      <c r="D74" s="99" t="s">
        <v>1022</v>
      </c>
    </row>
    <row r="75" spans="1:4" x14ac:dyDescent="0.25">
      <c r="A75" s="99" t="s">
        <v>954</v>
      </c>
      <c r="B75" s="99" t="s">
        <v>997</v>
      </c>
      <c r="C75" s="99" t="s">
        <v>888</v>
      </c>
      <c r="D75" s="99" t="s">
        <v>1008</v>
      </c>
    </row>
    <row r="76" spans="1:4" x14ac:dyDescent="0.25">
      <c r="A76" s="99" t="s">
        <v>972</v>
      </c>
      <c r="B76" s="99" t="s">
        <v>253</v>
      </c>
      <c r="C76" s="99" t="s">
        <v>1008</v>
      </c>
      <c r="D76" s="99" t="s">
        <v>1008</v>
      </c>
    </row>
    <row r="77" spans="1:4" x14ac:dyDescent="0.25">
      <c r="A77" s="97" t="s">
        <v>1023</v>
      </c>
      <c r="B77" s="97" t="s">
        <v>274</v>
      </c>
      <c r="C77" s="97" t="s">
        <v>1024</v>
      </c>
      <c r="D77" s="97" t="s">
        <v>1025</v>
      </c>
    </row>
    <row r="78" spans="1:4" x14ac:dyDescent="0.25">
      <c r="A78" s="101" t="s">
        <v>1026</v>
      </c>
      <c r="B78" s="99" t="s">
        <v>253</v>
      </c>
      <c r="C78" s="99" t="s">
        <v>1025</v>
      </c>
      <c r="D78" s="99" t="s">
        <v>1025</v>
      </c>
    </row>
    <row r="79" spans="1:4" x14ac:dyDescent="0.25">
      <c r="A79" s="99" t="s">
        <v>1027</v>
      </c>
      <c r="B79" s="99" t="s">
        <v>925</v>
      </c>
      <c r="C79" s="99" t="s">
        <v>1024</v>
      </c>
      <c r="D79" s="99" t="s">
        <v>1028</v>
      </c>
    </row>
    <row r="80" spans="1:4" x14ac:dyDescent="0.25">
      <c r="A80" s="98" t="s">
        <v>1029</v>
      </c>
      <c r="B80" s="97" t="s">
        <v>938</v>
      </c>
      <c r="C80" s="97" t="s">
        <v>1030</v>
      </c>
      <c r="D80" s="97" t="s">
        <v>1031</v>
      </c>
    </row>
    <row r="81" spans="1:4" x14ac:dyDescent="0.25">
      <c r="A81" s="99" t="s">
        <v>963</v>
      </c>
      <c r="B81" s="99" t="s">
        <v>1032</v>
      </c>
      <c r="C81" s="99" t="s">
        <v>1030</v>
      </c>
      <c r="D81" s="99" t="s">
        <v>891</v>
      </c>
    </row>
    <row r="82" spans="1:4" x14ac:dyDescent="0.25">
      <c r="A82" s="99" t="s">
        <v>964</v>
      </c>
      <c r="B82" s="99" t="s">
        <v>253</v>
      </c>
      <c r="C82" s="99" t="s">
        <v>891</v>
      </c>
      <c r="D82" s="99" t="s">
        <v>891</v>
      </c>
    </row>
    <row r="83" spans="1:4" x14ac:dyDescent="0.25">
      <c r="A83" s="99" t="s">
        <v>965</v>
      </c>
      <c r="B83" s="99" t="s">
        <v>950</v>
      </c>
      <c r="C83" s="99" t="s">
        <v>1033</v>
      </c>
      <c r="D83" s="99" t="s">
        <v>279</v>
      </c>
    </row>
    <row r="84" spans="1:4" x14ac:dyDescent="0.25">
      <c r="A84" s="99" t="s">
        <v>966</v>
      </c>
      <c r="B84" s="99" t="s">
        <v>253</v>
      </c>
      <c r="C84" s="99" t="s">
        <v>279</v>
      </c>
      <c r="D84" s="99" t="s">
        <v>279</v>
      </c>
    </row>
    <row r="85" spans="1:4" x14ac:dyDescent="0.25">
      <c r="A85" s="99" t="s">
        <v>967</v>
      </c>
      <c r="B85" s="99" t="s">
        <v>260</v>
      </c>
      <c r="C85" s="99" t="s">
        <v>1034</v>
      </c>
      <c r="D85" s="99" t="s">
        <v>1035</v>
      </c>
    </row>
    <row r="86" spans="1:4" x14ac:dyDescent="0.25">
      <c r="A86" s="99" t="s">
        <v>968</v>
      </c>
      <c r="B86" s="99" t="s">
        <v>253</v>
      </c>
      <c r="C86" s="99" t="s">
        <v>1035</v>
      </c>
      <c r="D86" s="99" t="s">
        <v>1035</v>
      </c>
    </row>
    <row r="87" spans="1:4" x14ac:dyDescent="0.25">
      <c r="A87" s="99" t="s">
        <v>1036</v>
      </c>
      <c r="B87" s="99" t="s">
        <v>1037</v>
      </c>
      <c r="C87" s="99" t="s">
        <v>1038</v>
      </c>
      <c r="D87" s="99" t="s">
        <v>1039</v>
      </c>
    </row>
    <row r="88" spans="1:4" x14ac:dyDescent="0.25">
      <c r="A88" s="99" t="s">
        <v>970</v>
      </c>
      <c r="B88" s="99" t="s">
        <v>253</v>
      </c>
      <c r="C88" s="99" t="s">
        <v>1039</v>
      </c>
      <c r="D88" s="99" t="s">
        <v>1039</v>
      </c>
    </row>
    <row r="89" spans="1:4" x14ac:dyDescent="0.25">
      <c r="A89" s="99" t="s">
        <v>949</v>
      </c>
      <c r="B89" s="99" t="s">
        <v>1037</v>
      </c>
      <c r="C89" s="99" t="s">
        <v>1040</v>
      </c>
      <c r="D89" s="99" t="s">
        <v>1041</v>
      </c>
    </row>
    <row r="90" spans="1:4" x14ac:dyDescent="0.25">
      <c r="A90" s="99" t="s">
        <v>953</v>
      </c>
      <c r="B90" s="99" t="s">
        <v>253</v>
      </c>
      <c r="C90" s="99" t="s">
        <v>1041</v>
      </c>
      <c r="D90" s="99" t="s">
        <v>1041</v>
      </c>
    </row>
    <row r="91" spans="1:4" x14ac:dyDescent="0.25">
      <c r="A91" s="99" t="s">
        <v>971</v>
      </c>
      <c r="B91" s="99" t="s">
        <v>274</v>
      </c>
      <c r="C91" s="99" t="s">
        <v>1042</v>
      </c>
      <c r="D91" s="99" t="s">
        <v>1031</v>
      </c>
    </row>
    <row r="92" spans="1:4" x14ac:dyDescent="0.25">
      <c r="A92" s="99" t="s">
        <v>972</v>
      </c>
      <c r="B92" s="99" t="s">
        <v>253</v>
      </c>
      <c r="C92" s="99" t="s">
        <v>1031</v>
      </c>
      <c r="D92" s="99" t="s">
        <v>1031</v>
      </c>
    </row>
    <row r="93" spans="1:4" x14ac:dyDescent="0.25">
      <c r="A93" s="97" t="s">
        <v>1043</v>
      </c>
      <c r="B93" s="97" t="s">
        <v>274</v>
      </c>
      <c r="C93" s="97" t="s">
        <v>1044</v>
      </c>
      <c r="D93" s="97" t="s">
        <v>1045</v>
      </c>
    </row>
    <row r="94" spans="1:4" x14ac:dyDescent="0.25">
      <c r="A94" s="101" t="s">
        <v>1046</v>
      </c>
      <c r="B94" s="99" t="s">
        <v>253</v>
      </c>
      <c r="C94" s="99" t="s">
        <v>1045</v>
      </c>
      <c r="D94" s="99" t="s">
        <v>1045</v>
      </c>
    </row>
    <row r="95" spans="1:4" x14ac:dyDescent="0.25">
      <c r="A95" s="99" t="s">
        <v>1047</v>
      </c>
      <c r="B95" s="99" t="s">
        <v>1048</v>
      </c>
      <c r="C95" s="99" t="s">
        <v>1044</v>
      </c>
      <c r="D95" s="99" t="s">
        <v>1008</v>
      </c>
    </row>
    <row r="96" spans="1:4" x14ac:dyDescent="0.25">
      <c r="A96" s="98" t="s">
        <v>1049</v>
      </c>
      <c r="B96" s="97" t="s">
        <v>1050</v>
      </c>
      <c r="C96" s="97" t="s">
        <v>1051</v>
      </c>
      <c r="D96" s="97" t="s">
        <v>1052</v>
      </c>
    </row>
    <row r="97" spans="1:4" x14ac:dyDescent="0.25">
      <c r="A97" s="99" t="s">
        <v>930</v>
      </c>
      <c r="B97" s="99" t="s">
        <v>1053</v>
      </c>
      <c r="C97" s="99" t="s">
        <v>1054</v>
      </c>
      <c r="D97" s="99" t="s">
        <v>1055</v>
      </c>
    </row>
    <row r="98" spans="1:4" x14ac:dyDescent="0.25">
      <c r="A98" s="99" t="s">
        <v>982</v>
      </c>
      <c r="B98" s="99" t="s">
        <v>253</v>
      </c>
      <c r="C98" s="99" t="s">
        <v>1055</v>
      </c>
      <c r="D98" s="99" t="s">
        <v>1055</v>
      </c>
    </row>
    <row r="99" spans="1:4" x14ac:dyDescent="0.25">
      <c r="A99" s="99" t="s">
        <v>933</v>
      </c>
      <c r="B99" s="99" t="s">
        <v>934</v>
      </c>
      <c r="C99" s="99" t="s">
        <v>1051</v>
      </c>
      <c r="D99" s="99" t="s">
        <v>1056</v>
      </c>
    </row>
    <row r="100" spans="1:4" x14ac:dyDescent="0.25">
      <c r="A100" s="99" t="s">
        <v>985</v>
      </c>
      <c r="B100" s="99" t="s">
        <v>253</v>
      </c>
      <c r="C100" s="99" t="s">
        <v>1056</v>
      </c>
      <c r="D100" s="99" t="s">
        <v>1056</v>
      </c>
    </row>
    <row r="101" spans="1:4" x14ac:dyDescent="0.25">
      <c r="A101" s="99" t="s">
        <v>937</v>
      </c>
      <c r="B101" s="99" t="s">
        <v>986</v>
      </c>
      <c r="C101" s="99" t="s">
        <v>1057</v>
      </c>
      <c r="D101" s="99" t="s">
        <v>1058</v>
      </c>
    </row>
    <row r="102" spans="1:4" x14ac:dyDescent="0.25">
      <c r="A102" s="99" t="s">
        <v>940</v>
      </c>
      <c r="B102" s="99" t="s">
        <v>1059</v>
      </c>
      <c r="C102" s="99" t="s">
        <v>1060</v>
      </c>
      <c r="D102" s="99" t="s">
        <v>1061</v>
      </c>
    </row>
    <row r="103" spans="1:4" x14ac:dyDescent="0.25">
      <c r="A103" s="99" t="s">
        <v>991</v>
      </c>
      <c r="B103" s="99" t="s">
        <v>253</v>
      </c>
      <c r="C103" s="99" t="s">
        <v>1061</v>
      </c>
      <c r="D103" s="99" t="s">
        <v>1061</v>
      </c>
    </row>
    <row r="104" spans="1:4" x14ac:dyDescent="0.25">
      <c r="A104" s="99" t="s">
        <v>945</v>
      </c>
      <c r="B104" s="99" t="s">
        <v>1017</v>
      </c>
      <c r="C104" s="99" t="s">
        <v>1062</v>
      </c>
      <c r="D104" s="99" t="s">
        <v>1063</v>
      </c>
    </row>
    <row r="105" spans="1:4" x14ac:dyDescent="0.25">
      <c r="A105" s="99" t="s">
        <v>994</v>
      </c>
      <c r="B105" s="99" t="s">
        <v>253</v>
      </c>
      <c r="C105" s="99" t="s">
        <v>1063</v>
      </c>
      <c r="D105" s="99" t="s">
        <v>1063</v>
      </c>
    </row>
    <row r="106" spans="1:4" x14ac:dyDescent="0.25">
      <c r="A106" s="99" t="s">
        <v>949</v>
      </c>
      <c r="B106" s="99" t="s">
        <v>1020</v>
      </c>
      <c r="C106" s="99" t="s">
        <v>1064</v>
      </c>
      <c r="D106" s="99" t="s">
        <v>1065</v>
      </c>
    </row>
    <row r="107" spans="1:4" x14ac:dyDescent="0.25">
      <c r="A107" s="99" t="s">
        <v>953</v>
      </c>
      <c r="B107" s="99" t="s">
        <v>253</v>
      </c>
      <c r="C107" s="99" t="s">
        <v>1065</v>
      </c>
      <c r="D107" s="99" t="s">
        <v>1065</v>
      </c>
    </row>
    <row r="108" spans="1:4" x14ac:dyDescent="0.25">
      <c r="A108" s="99" t="s">
        <v>954</v>
      </c>
      <c r="B108" s="99" t="s">
        <v>997</v>
      </c>
      <c r="C108" s="99" t="s">
        <v>1066</v>
      </c>
      <c r="D108" s="99" t="s">
        <v>1052</v>
      </c>
    </row>
    <row r="109" spans="1:4" x14ac:dyDescent="0.25">
      <c r="A109" s="99" t="s">
        <v>972</v>
      </c>
      <c r="B109" s="99" t="s">
        <v>253</v>
      </c>
      <c r="C109" s="99" t="s">
        <v>1052</v>
      </c>
      <c r="D109" s="99" t="s">
        <v>1052</v>
      </c>
    </row>
    <row r="110" spans="1:4" x14ac:dyDescent="0.25">
      <c r="A110" s="97" t="s">
        <v>1067</v>
      </c>
      <c r="B110" s="97" t="s">
        <v>274</v>
      </c>
      <c r="C110" s="97" t="s">
        <v>1068</v>
      </c>
      <c r="D110" s="97" t="s">
        <v>1069</v>
      </c>
    </row>
    <row r="111" spans="1:4" x14ac:dyDescent="0.25">
      <c r="A111" s="101" t="s">
        <v>1070</v>
      </c>
      <c r="B111" s="99" t="s">
        <v>253</v>
      </c>
      <c r="C111" s="99" t="s">
        <v>1069</v>
      </c>
      <c r="D111" s="99" t="s">
        <v>1069</v>
      </c>
    </row>
    <row r="112" spans="1:4" x14ac:dyDescent="0.25">
      <c r="A112" s="99" t="s">
        <v>1071</v>
      </c>
      <c r="B112" s="99" t="s">
        <v>925</v>
      </c>
      <c r="C112" s="99" t="s">
        <v>1072</v>
      </c>
      <c r="D112" s="99" t="s">
        <v>1073</v>
      </c>
    </row>
    <row r="113" spans="1:4" x14ac:dyDescent="0.25">
      <c r="A113" s="98" t="s">
        <v>1074</v>
      </c>
      <c r="B113" s="97" t="s">
        <v>1075</v>
      </c>
      <c r="C113" s="97" t="s">
        <v>1076</v>
      </c>
      <c r="D113" s="97" t="s">
        <v>923</v>
      </c>
    </row>
    <row r="114" spans="1:4" x14ac:dyDescent="0.25">
      <c r="A114" s="99" t="s">
        <v>930</v>
      </c>
      <c r="B114" s="99" t="s">
        <v>1077</v>
      </c>
      <c r="C114" s="99" t="s">
        <v>1076</v>
      </c>
      <c r="D114" s="99" t="s">
        <v>1078</v>
      </c>
    </row>
    <row r="115" spans="1:4" x14ac:dyDescent="0.25">
      <c r="A115" s="99" t="s">
        <v>982</v>
      </c>
      <c r="B115" s="99" t="s">
        <v>253</v>
      </c>
      <c r="C115" s="99" t="s">
        <v>1078</v>
      </c>
      <c r="D115" s="99" t="s">
        <v>1078</v>
      </c>
    </row>
    <row r="116" spans="1:4" x14ac:dyDescent="0.25">
      <c r="A116" s="99" t="s">
        <v>933</v>
      </c>
      <c r="B116" s="99" t="s">
        <v>934</v>
      </c>
      <c r="C116" s="99" t="s">
        <v>1079</v>
      </c>
      <c r="D116" s="99" t="s">
        <v>1080</v>
      </c>
    </row>
    <row r="117" spans="1:4" x14ac:dyDescent="0.25">
      <c r="A117" s="99" t="s">
        <v>1081</v>
      </c>
      <c r="B117" s="99" t="s">
        <v>253</v>
      </c>
      <c r="C117" s="99" t="s">
        <v>1080</v>
      </c>
      <c r="D117" s="99" t="s">
        <v>1080</v>
      </c>
    </row>
    <row r="118" spans="1:4" x14ac:dyDescent="0.25">
      <c r="A118" s="99" t="s">
        <v>937</v>
      </c>
      <c r="B118" s="99" t="s">
        <v>986</v>
      </c>
      <c r="C118" s="99" t="s">
        <v>1082</v>
      </c>
      <c r="D118" s="99" t="s">
        <v>923</v>
      </c>
    </row>
    <row r="119" spans="1:4" x14ac:dyDescent="0.25">
      <c r="A119" s="99" t="s">
        <v>940</v>
      </c>
      <c r="B119" s="99" t="s">
        <v>1059</v>
      </c>
      <c r="C119" s="99" t="s">
        <v>1083</v>
      </c>
      <c r="D119" s="99" t="s">
        <v>1084</v>
      </c>
    </row>
    <row r="120" spans="1:4" x14ac:dyDescent="0.25">
      <c r="A120" s="99" t="s">
        <v>1085</v>
      </c>
      <c r="B120" s="99" t="s">
        <v>253</v>
      </c>
      <c r="C120" s="99" t="s">
        <v>1084</v>
      </c>
      <c r="D120" s="99" t="s">
        <v>1084</v>
      </c>
    </row>
    <row r="121" spans="1:4" x14ac:dyDescent="0.25">
      <c r="A121" s="99" t="s">
        <v>945</v>
      </c>
      <c r="B121" s="99" t="s">
        <v>1020</v>
      </c>
      <c r="C121" s="99" t="s">
        <v>1086</v>
      </c>
      <c r="D121" s="99" t="s">
        <v>1087</v>
      </c>
    </row>
    <row r="122" spans="1:4" x14ac:dyDescent="0.25">
      <c r="A122" s="99" t="s">
        <v>994</v>
      </c>
      <c r="B122" s="99" t="s">
        <v>253</v>
      </c>
      <c r="C122" s="99" t="s">
        <v>1087</v>
      </c>
      <c r="D122" s="99" t="s">
        <v>1087</v>
      </c>
    </row>
    <row r="123" spans="1:4" x14ac:dyDescent="0.25">
      <c r="A123" s="99" t="s">
        <v>949</v>
      </c>
      <c r="B123" s="99" t="s">
        <v>950</v>
      </c>
      <c r="C123" s="99" t="s">
        <v>1088</v>
      </c>
      <c r="D123" s="99" t="s">
        <v>1089</v>
      </c>
    </row>
    <row r="124" spans="1:4" x14ac:dyDescent="0.25">
      <c r="A124" s="99" t="s">
        <v>953</v>
      </c>
      <c r="B124" s="99" t="s">
        <v>253</v>
      </c>
      <c r="C124" s="99" t="s">
        <v>1089</v>
      </c>
      <c r="D124" s="99" t="s">
        <v>1089</v>
      </c>
    </row>
    <row r="125" spans="1:4" x14ac:dyDescent="0.25">
      <c r="A125" s="99" t="s">
        <v>954</v>
      </c>
      <c r="B125" s="99" t="s">
        <v>997</v>
      </c>
      <c r="C125" s="99" t="s">
        <v>1090</v>
      </c>
      <c r="D125" s="99" t="s">
        <v>1091</v>
      </c>
    </row>
    <row r="126" spans="1:4" x14ac:dyDescent="0.25">
      <c r="A126" s="99" t="s">
        <v>972</v>
      </c>
      <c r="B126" s="99" t="s">
        <v>253</v>
      </c>
      <c r="C126" s="99" t="s">
        <v>1091</v>
      </c>
      <c r="D126" s="99" t="s">
        <v>1091</v>
      </c>
    </row>
    <row r="127" spans="1:4" x14ac:dyDescent="0.25">
      <c r="A127" s="97" t="s">
        <v>1092</v>
      </c>
      <c r="B127" s="97" t="s">
        <v>274</v>
      </c>
      <c r="C127" s="97" t="s">
        <v>1093</v>
      </c>
      <c r="D127" s="97" t="s">
        <v>1094</v>
      </c>
    </row>
    <row r="128" spans="1:4" x14ac:dyDescent="0.25">
      <c r="A128" s="101" t="s">
        <v>1095</v>
      </c>
      <c r="B128" s="99" t="s">
        <v>253</v>
      </c>
      <c r="C128" s="99" t="s">
        <v>1094</v>
      </c>
      <c r="D128" s="99" t="s">
        <v>1094</v>
      </c>
    </row>
    <row r="129" spans="1:4" x14ac:dyDescent="0.25">
      <c r="A129" s="99" t="s">
        <v>1096</v>
      </c>
      <c r="B129" s="99" t="s">
        <v>265</v>
      </c>
      <c r="C129" s="99" t="s">
        <v>1093</v>
      </c>
      <c r="D129" s="99" t="s">
        <v>1097</v>
      </c>
    </row>
    <row r="130" spans="1:4" x14ac:dyDescent="0.25">
      <c r="A130" s="98" t="s">
        <v>1098</v>
      </c>
      <c r="B130" s="97" t="s">
        <v>1099</v>
      </c>
      <c r="C130" s="97" t="s">
        <v>1024</v>
      </c>
      <c r="D130" s="97" t="s">
        <v>1100</v>
      </c>
    </row>
    <row r="131" spans="1:4" x14ac:dyDescent="0.25">
      <c r="A131" s="99" t="s">
        <v>963</v>
      </c>
      <c r="B131" s="99" t="s">
        <v>1032</v>
      </c>
      <c r="C131" s="99" t="s">
        <v>1024</v>
      </c>
      <c r="D131" s="99" t="s">
        <v>1061</v>
      </c>
    </row>
    <row r="132" spans="1:4" x14ac:dyDescent="0.25">
      <c r="A132" s="99" t="s">
        <v>1101</v>
      </c>
      <c r="B132" s="99" t="s">
        <v>253</v>
      </c>
      <c r="C132" s="99" t="s">
        <v>1061</v>
      </c>
      <c r="D132" s="99" t="s">
        <v>1061</v>
      </c>
    </row>
    <row r="133" spans="1:4" x14ac:dyDescent="0.25">
      <c r="A133" s="99" t="s">
        <v>965</v>
      </c>
      <c r="B133" s="99" t="s">
        <v>265</v>
      </c>
      <c r="C133" s="99" t="s">
        <v>1102</v>
      </c>
      <c r="D133" s="99" t="s">
        <v>1103</v>
      </c>
    </row>
    <row r="134" spans="1:4" x14ac:dyDescent="0.25">
      <c r="A134" s="99" t="s">
        <v>966</v>
      </c>
      <c r="B134" s="99" t="s">
        <v>253</v>
      </c>
      <c r="C134" s="99" t="s">
        <v>1103</v>
      </c>
      <c r="D134" s="99" t="s">
        <v>1103</v>
      </c>
    </row>
    <row r="135" spans="1:4" x14ac:dyDescent="0.25">
      <c r="A135" s="99" t="s">
        <v>967</v>
      </c>
      <c r="B135" s="99" t="s">
        <v>260</v>
      </c>
      <c r="C135" s="99" t="s">
        <v>1104</v>
      </c>
      <c r="D135" s="99" t="s">
        <v>1105</v>
      </c>
    </row>
    <row r="136" spans="1:4" x14ac:dyDescent="0.25">
      <c r="A136" s="99" t="s">
        <v>968</v>
      </c>
      <c r="B136" s="99" t="s">
        <v>253</v>
      </c>
      <c r="C136" s="99" t="s">
        <v>1105</v>
      </c>
      <c r="D136" s="99" t="s">
        <v>1105</v>
      </c>
    </row>
    <row r="137" spans="1:4" x14ac:dyDescent="0.25">
      <c r="A137" s="99" t="s">
        <v>969</v>
      </c>
      <c r="B137" s="99" t="s">
        <v>1037</v>
      </c>
      <c r="C137" s="99" t="s">
        <v>1106</v>
      </c>
      <c r="D137" s="99" t="s">
        <v>1107</v>
      </c>
    </row>
    <row r="138" spans="1:4" x14ac:dyDescent="0.25">
      <c r="A138" s="99" t="s">
        <v>970</v>
      </c>
      <c r="B138" s="99" t="s">
        <v>253</v>
      </c>
      <c r="C138" s="99" t="s">
        <v>1107</v>
      </c>
      <c r="D138" s="99" t="s">
        <v>1107</v>
      </c>
    </row>
    <row r="139" spans="1:4" x14ac:dyDescent="0.25">
      <c r="A139" s="99" t="s">
        <v>949</v>
      </c>
      <c r="B139" s="99" t="s">
        <v>250</v>
      </c>
      <c r="C139" s="99" t="s">
        <v>1108</v>
      </c>
      <c r="D139" s="99" t="s">
        <v>1109</v>
      </c>
    </row>
    <row r="140" spans="1:4" x14ac:dyDescent="0.25">
      <c r="A140" s="99" t="s">
        <v>953</v>
      </c>
      <c r="B140" s="99" t="s">
        <v>253</v>
      </c>
      <c r="C140" s="99" t="s">
        <v>1109</v>
      </c>
      <c r="D140" s="99" t="s">
        <v>1109</v>
      </c>
    </row>
    <row r="141" spans="1:4" x14ac:dyDescent="0.25">
      <c r="A141" s="99" t="s">
        <v>971</v>
      </c>
      <c r="B141" s="99" t="s">
        <v>274</v>
      </c>
      <c r="C141" s="99" t="s">
        <v>1110</v>
      </c>
      <c r="D141" s="99" t="s">
        <v>1100</v>
      </c>
    </row>
    <row r="142" spans="1:4" x14ac:dyDescent="0.25">
      <c r="A142" s="99" t="s">
        <v>972</v>
      </c>
      <c r="B142" s="99" t="s">
        <v>253</v>
      </c>
      <c r="C142" s="99" t="s">
        <v>1100</v>
      </c>
      <c r="D142" s="99" t="s">
        <v>1100</v>
      </c>
    </row>
    <row r="143" spans="1:4" x14ac:dyDescent="0.25">
      <c r="A143" s="97" t="s">
        <v>1111</v>
      </c>
      <c r="B143" s="97" t="s">
        <v>955</v>
      </c>
      <c r="C143" s="97" t="s">
        <v>1112</v>
      </c>
      <c r="D143" s="97" t="s">
        <v>1113</v>
      </c>
    </row>
    <row r="144" spans="1:4" x14ac:dyDescent="0.25">
      <c r="A144" s="101" t="s">
        <v>1114</v>
      </c>
      <c r="B144" s="99" t="s">
        <v>253</v>
      </c>
      <c r="C144" s="99" t="s">
        <v>1113</v>
      </c>
      <c r="D144" s="99" t="s">
        <v>1113</v>
      </c>
    </row>
    <row r="145" spans="1:4" x14ac:dyDescent="0.25">
      <c r="A145" s="99" t="s">
        <v>1115</v>
      </c>
      <c r="B145" s="99" t="s">
        <v>1032</v>
      </c>
      <c r="C145" s="99" t="s">
        <v>1112</v>
      </c>
      <c r="D145" s="99" t="s">
        <v>1116</v>
      </c>
    </row>
    <row r="146" spans="1:4" x14ac:dyDescent="0.25">
      <c r="A146" s="98" t="s">
        <v>1117</v>
      </c>
      <c r="B146" s="97" t="s">
        <v>1099</v>
      </c>
      <c r="C146" s="97" t="s">
        <v>912</v>
      </c>
      <c r="D146" s="97" t="s">
        <v>1118</v>
      </c>
    </row>
    <row r="147" spans="1:4" x14ac:dyDescent="0.25">
      <c r="A147" s="99" t="s">
        <v>963</v>
      </c>
      <c r="B147" s="99" t="s">
        <v>1032</v>
      </c>
      <c r="C147" s="99" t="s">
        <v>912</v>
      </c>
      <c r="D147" s="99" t="s">
        <v>1119</v>
      </c>
    </row>
    <row r="148" spans="1:4" x14ac:dyDescent="0.25">
      <c r="A148" s="99" t="s">
        <v>1120</v>
      </c>
      <c r="B148" s="99" t="s">
        <v>253</v>
      </c>
      <c r="C148" s="99" t="s">
        <v>1119</v>
      </c>
      <c r="D148" s="99" t="s">
        <v>1119</v>
      </c>
    </row>
    <row r="149" spans="1:4" x14ac:dyDescent="0.25">
      <c r="A149" s="99" t="s">
        <v>965</v>
      </c>
      <c r="B149" s="99" t="s">
        <v>265</v>
      </c>
      <c r="C149" s="99" t="s">
        <v>1121</v>
      </c>
      <c r="D149" s="99" t="s">
        <v>1122</v>
      </c>
    </row>
    <row r="150" spans="1:4" x14ac:dyDescent="0.25">
      <c r="A150" s="99" t="s">
        <v>966</v>
      </c>
      <c r="B150" s="99" t="s">
        <v>253</v>
      </c>
      <c r="C150" s="99" t="s">
        <v>1122</v>
      </c>
      <c r="D150" s="99" t="s">
        <v>1122</v>
      </c>
    </row>
    <row r="151" spans="1:4" x14ac:dyDescent="0.25">
      <c r="A151" s="99" t="s">
        <v>967</v>
      </c>
      <c r="B151" s="99" t="s">
        <v>260</v>
      </c>
      <c r="C151" s="99" t="s">
        <v>1123</v>
      </c>
      <c r="D151" s="99" t="s">
        <v>1124</v>
      </c>
    </row>
    <row r="152" spans="1:4" x14ac:dyDescent="0.25">
      <c r="A152" s="99" t="s">
        <v>968</v>
      </c>
      <c r="B152" s="99" t="s">
        <v>253</v>
      </c>
      <c r="C152" s="99" t="s">
        <v>1124</v>
      </c>
      <c r="D152" s="99" t="s">
        <v>1124</v>
      </c>
    </row>
    <row r="153" spans="1:4" x14ac:dyDescent="0.25">
      <c r="A153" s="99" t="s">
        <v>969</v>
      </c>
      <c r="B153" s="99" t="s">
        <v>1037</v>
      </c>
      <c r="C153" s="99" t="s">
        <v>1088</v>
      </c>
      <c r="D153" s="99" t="s">
        <v>1125</v>
      </c>
    </row>
    <row r="154" spans="1:4" x14ac:dyDescent="0.25">
      <c r="A154" s="99" t="s">
        <v>970</v>
      </c>
      <c r="B154" s="99" t="s">
        <v>253</v>
      </c>
      <c r="C154" s="99" t="s">
        <v>1125</v>
      </c>
      <c r="D154" s="99" t="s">
        <v>1125</v>
      </c>
    </row>
    <row r="155" spans="1:4" x14ac:dyDescent="0.25">
      <c r="A155" s="99" t="s">
        <v>949</v>
      </c>
      <c r="B155" s="99" t="s">
        <v>250</v>
      </c>
      <c r="C155" s="99" t="s">
        <v>892</v>
      </c>
      <c r="D155" s="99" t="s">
        <v>896</v>
      </c>
    </row>
    <row r="156" spans="1:4" x14ac:dyDescent="0.25">
      <c r="A156" s="99" t="s">
        <v>953</v>
      </c>
      <c r="B156" s="99" t="s">
        <v>253</v>
      </c>
      <c r="C156" s="99" t="s">
        <v>896</v>
      </c>
      <c r="D156" s="99" t="s">
        <v>896</v>
      </c>
    </row>
    <row r="157" spans="1:4" x14ac:dyDescent="0.25">
      <c r="A157" s="99" t="s">
        <v>971</v>
      </c>
      <c r="B157" s="99" t="s">
        <v>274</v>
      </c>
      <c r="C157" s="99" t="s">
        <v>1090</v>
      </c>
      <c r="D157" s="99" t="s">
        <v>1118</v>
      </c>
    </row>
    <row r="158" spans="1:4" x14ac:dyDescent="0.25">
      <c r="A158" s="97" t="s">
        <v>1126</v>
      </c>
      <c r="B158" s="97" t="s">
        <v>955</v>
      </c>
      <c r="C158" s="97" t="s">
        <v>1127</v>
      </c>
      <c r="D158" s="97" t="s">
        <v>1128</v>
      </c>
    </row>
    <row r="159" spans="1:4" x14ac:dyDescent="0.25">
      <c r="A159" s="101" t="s">
        <v>1129</v>
      </c>
      <c r="B159" s="99" t="s">
        <v>253</v>
      </c>
      <c r="C159" s="99" t="s">
        <v>1128</v>
      </c>
      <c r="D159" s="99" t="s">
        <v>1128</v>
      </c>
    </row>
    <row r="160" spans="1:4" x14ac:dyDescent="0.25">
      <c r="A160" s="99" t="s">
        <v>1115</v>
      </c>
      <c r="B160" s="99" t="s">
        <v>1032</v>
      </c>
      <c r="C160" s="99" t="s">
        <v>1127</v>
      </c>
      <c r="D160" s="99" t="s">
        <v>1130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24"/>
  <sheetViews>
    <sheetView workbookViewId="0">
      <selection activeCell="E20" sqref="E20"/>
    </sheetView>
  </sheetViews>
  <sheetFormatPr defaultRowHeight="15" x14ac:dyDescent="0.25"/>
  <cols>
    <col min="1" max="1" width="9.140625" style="55"/>
    <col min="2" max="2" width="8" bestFit="1" customWidth="1"/>
    <col min="4" max="4" width="41" customWidth="1"/>
    <col min="5" max="5" width="31.85546875" customWidth="1"/>
    <col min="6" max="6" width="24.85546875" bestFit="1" customWidth="1"/>
    <col min="7" max="7" width="6" style="17" customWidth="1"/>
  </cols>
  <sheetData>
    <row r="2" spans="1:7" x14ac:dyDescent="0.25">
      <c r="A2" s="67"/>
      <c r="B2" s="159" t="s">
        <v>1329</v>
      </c>
      <c r="C2" s="160" t="s">
        <v>1328</v>
      </c>
      <c r="D2" s="160" t="s">
        <v>1322</v>
      </c>
      <c r="E2" s="160" t="s">
        <v>1332</v>
      </c>
      <c r="F2" s="160" t="s">
        <v>1330</v>
      </c>
      <c r="G2" s="163" t="s">
        <v>1333</v>
      </c>
    </row>
    <row r="3" spans="1:7" x14ac:dyDescent="0.25">
      <c r="A3" s="67" t="s">
        <v>1323</v>
      </c>
      <c r="B3" s="57" t="s">
        <v>774</v>
      </c>
      <c r="C3" t="s">
        <v>167</v>
      </c>
      <c r="D3" t="s">
        <v>165</v>
      </c>
      <c r="E3" s="85" t="s">
        <v>166</v>
      </c>
      <c r="F3" s="16" t="s">
        <v>1197</v>
      </c>
      <c r="G3" s="137">
        <v>30</v>
      </c>
    </row>
    <row r="4" spans="1:7" x14ac:dyDescent="0.25">
      <c r="A4" s="67"/>
      <c r="B4" s="57"/>
      <c r="E4" s="85"/>
      <c r="F4" s="16"/>
      <c r="G4" s="137"/>
    </row>
    <row r="5" spans="1:7" x14ac:dyDescent="0.25">
      <c r="A5" s="67" t="s">
        <v>1324</v>
      </c>
      <c r="B5" s="75" t="s">
        <v>666</v>
      </c>
      <c r="C5" s="65" t="s">
        <v>171</v>
      </c>
      <c r="D5" s="65" t="s">
        <v>169</v>
      </c>
      <c r="E5" s="85" t="s">
        <v>170</v>
      </c>
      <c r="F5" s="130" t="s">
        <v>1199</v>
      </c>
      <c r="G5" s="137">
        <v>28</v>
      </c>
    </row>
    <row r="6" spans="1:7" x14ac:dyDescent="0.25">
      <c r="A6" s="67" t="s">
        <v>1324</v>
      </c>
      <c r="B6" s="75" t="s">
        <v>666</v>
      </c>
      <c r="C6" s="65" t="s">
        <v>171</v>
      </c>
      <c r="D6" s="65" t="s">
        <v>172</v>
      </c>
      <c r="E6" s="85" t="s">
        <v>173</v>
      </c>
      <c r="F6" s="130" t="s">
        <v>1203</v>
      </c>
      <c r="G6" s="137">
        <v>28</v>
      </c>
    </row>
    <row r="7" spans="1:7" x14ac:dyDescent="0.25">
      <c r="A7" s="67" t="s">
        <v>1324</v>
      </c>
      <c r="B7" s="75" t="s">
        <v>666</v>
      </c>
      <c r="C7" s="65" t="s">
        <v>171</v>
      </c>
      <c r="D7" s="65" t="s">
        <v>174</v>
      </c>
      <c r="E7" s="85" t="s">
        <v>175</v>
      </c>
      <c r="F7" s="130" t="s">
        <v>1201</v>
      </c>
      <c r="G7" s="137">
        <v>28</v>
      </c>
    </row>
    <row r="8" spans="1:7" x14ac:dyDescent="0.25">
      <c r="A8" s="67"/>
      <c r="B8" s="75"/>
      <c r="C8" s="65"/>
      <c r="D8" s="65"/>
      <c r="E8" s="85"/>
      <c r="F8" s="130"/>
      <c r="G8" s="137"/>
    </row>
    <row r="9" spans="1:7" x14ac:dyDescent="0.25">
      <c r="A9" s="67" t="s">
        <v>1331</v>
      </c>
      <c r="B9" s="57" t="s">
        <v>755</v>
      </c>
      <c r="C9" t="s">
        <v>191</v>
      </c>
      <c r="D9" t="s">
        <v>212</v>
      </c>
      <c r="E9" s="85" t="s">
        <v>213</v>
      </c>
      <c r="F9" s="18" t="s">
        <v>1217</v>
      </c>
      <c r="G9" s="137">
        <v>7</v>
      </c>
    </row>
    <row r="10" spans="1:7" x14ac:dyDescent="0.25">
      <c r="A10" s="67" t="s">
        <v>1331</v>
      </c>
      <c r="B10" s="57" t="s">
        <v>755</v>
      </c>
      <c r="C10" t="s">
        <v>191</v>
      </c>
      <c r="D10" t="s">
        <v>214</v>
      </c>
      <c r="E10" s="85" t="s">
        <v>215</v>
      </c>
      <c r="F10" s="18" t="s">
        <v>1219</v>
      </c>
      <c r="G10" s="137">
        <v>7</v>
      </c>
    </row>
    <row r="11" spans="1:7" x14ac:dyDescent="0.25">
      <c r="A11" s="67"/>
      <c r="B11" s="57"/>
      <c r="E11" s="85"/>
      <c r="F11" s="18"/>
      <c r="G11" s="137"/>
    </row>
    <row r="12" spans="1:7" x14ac:dyDescent="0.25">
      <c r="A12" s="67" t="s">
        <v>1325</v>
      </c>
      <c r="B12" s="57" t="s">
        <v>774</v>
      </c>
      <c r="C12" t="s">
        <v>171</v>
      </c>
      <c r="D12" t="s">
        <v>176</v>
      </c>
      <c r="E12" s="109" t="s">
        <v>177</v>
      </c>
      <c r="F12" s="154" t="s">
        <v>1210</v>
      </c>
      <c r="G12" s="136">
        <v>21</v>
      </c>
    </row>
    <row r="13" spans="1:7" x14ac:dyDescent="0.25">
      <c r="A13" s="67" t="s">
        <v>1325</v>
      </c>
      <c r="B13" s="57" t="s">
        <v>774</v>
      </c>
      <c r="C13" t="s">
        <v>171</v>
      </c>
      <c r="D13" t="s">
        <v>178</v>
      </c>
      <c r="E13" s="109" t="s">
        <v>179</v>
      </c>
      <c r="F13" s="154" t="s">
        <v>1206</v>
      </c>
      <c r="G13" s="136">
        <v>14</v>
      </c>
    </row>
    <row r="14" spans="1:7" x14ac:dyDescent="0.25">
      <c r="A14" s="67" t="s">
        <v>1325</v>
      </c>
      <c r="B14" s="57" t="s">
        <v>774</v>
      </c>
      <c r="C14" t="s">
        <v>171</v>
      </c>
      <c r="D14" t="s">
        <v>180</v>
      </c>
      <c r="E14" s="109" t="s">
        <v>181</v>
      </c>
      <c r="F14" s="154" t="s">
        <v>1208</v>
      </c>
      <c r="G14" s="136">
        <v>14</v>
      </c>
    </row>
    <row r="15" spans="1:7" s="65" customFormat="1" x14ac:dyDescent="0.25">
      <c r="A15" s="67"/>
      <c r="B15" s="75"/>
      <c r="E15" s="16"/>
      <c r="F15" s="218"/>
      <c r="G15" s="108"/>
    </row>
    <row r="16" spans="1:7" x14ac:dyDescent="0.25">
      <c r="A16" s="67" t="s">
        <v>1326</v>
      </c>
      <c r="B16" s="57" t="s">
        <v>678</v>
      </c>
      <c r="C16" t="s">
        <v>184</v>
      </c>
      <c r="D16" t="s">
        <v>182</v>
      </c>
      <c r="E16" s="85" t="s">
        <v>183</v>
      </c>
      <c r="F16" s="155" t="s">
        <v>1213</v>
      </c>
      <c r="G16" s="219" t="s">
        <v>1334</v>
      </c>
    </row>
    <row r="17" spans="7:7" x14ac:dyDescent="0.25">
      <c r="G17" s="137"/>
    </row>
    <row r="18" spans="7:7" x14ac:dyDescent="0.25">
      <c r="G18" s="137"/>
    </row>
    <row r="19" spans="7:7" x14ac:dyDescent="0.25">
      <c r="G19" s="137"/>
    </row>
    <row r="20" spans="7:7" x14ac:dyDescent="0.25">
      <c r="G20" s="137"/>
    </row>
    <row r="21" spans="7:7" x14ac:dyDescent="0.25">
      <c r="G21" s="137"/>
    </row>
    <row r="22" spans="7:7" x14ac:dyDescent="0.25">
      <c r="G22" s="137"/>
    </row>
    <row r="23" spans="7:7" x14ac:dyDescent="0.25">
      <c r="G23" s="137"/>
    </row>
    <row r="24" spans="7:7" x14ac:dyDescent="0.25">
      <c r="G24" s="137"/>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I28" sqref="I28"/>
    </sheetView>
  </sheetViews>
  <sheetFormatPr defaultRowHeight="15" x14ac:dyDescent="0.25"/>
  <cols>
    <col min="1" max="1" width="6.5703125" customWidth="1"/>
  </cols>
  <sheetData>
    <row r="1" spans="1:2" x14ac:dyDescent="0.25">
      <c r="A1" t="s">
        <v>1255</v>
      </c>
    </row>
    <row r="3" spans="1:2" x14ac:dyDescent="0.25">
      <c r="A3" s="55" t="s">
        <v>1256</v>
      </c>
    </row>
    <row r="4" spans="1:2" ht="15.75" x14ac:dyDescent="0.25">
      <c r="A4" s="22"/>
      <c r="B4" s="22" t="s">
        <v>1243</v>
      </c>
    </row>
    <row r="5" spans="1:2" ht="15.75" x14ac:dyDescent="0.25">
      <c r="A5" s="22"/>
      <c r="B5" s="22" t="s">
        <v>1244</v>
      </c>
    </row>
    <row r="6" spans="1:2" ht="15.75" x14ac:dyDescent="0.25">
      <c r="A6" s="22"/>
      <c r="B6" s="22" t="s">
        <v>1245</v>
      </c>
    </row>
    <row r="7" spans="1:2" ht="15.75" x14ac:dyDescent="0.25">
      <c r="A7" s="22"/>
      <c r="B7" s="22" t="s">
        <v>1246</v>
      </c>
    </row>
    <row r="8" spans="1:2" ht="15.75" x14ac:dyDescent="0.25">
      <c r="A8" s="22"/>
      <c r="B8" s="22" t="s">
        <v>1247</v>
      </c>
    </row>
    <row r="9" spans="1:2" ht="15.75" x14ac:dyDescent="0.25">
      <c r="A9" s="22"/>
      <c r="B9" s="22" t="s">
        <v>1248</v>
      </c>
    </row>
    <row r="10" spans="1:2" ht="15.75" x14ac:dyDescent="0.25">
      <c r="A10" s="22"/>
      <c r="B10" s="22" t="s">
        <v>1249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workbookViewId="0">
      <selection activeCell="D24" sqref="D24"/>
    </sheetView>
  </sheetViews>
  <sheetFormatPr defaultRowHeight="15" x14ac:dyDescent="0.25"/>
  <cols>
    <col min="2" max="2" width="45" customWidth="1"/>
  </cols>
  <sheetData>
    <row r="1" spans="1:2" x14ac:dyDescent="0.25">
      <c r="A1" s="62" t="s">
        <v>583</v>
      </c>
      <c r="B1" s="62"/>
    </row>
    <row r="2" spans="1:2" x14ac:dyDescent="0.25">
      <c r="A2" s="63" t="s">
        <v>529</v>
      </c>
      <c r="B2" s="64" t="s">
        <v>530</v>
      </c>
    </row>
    <row r="3" spans="1:2" x14ac:dyDescent="0.25">
      <c r="A3" s="63" t="s">
        <v>529</v>
      </c>
      <c r="B3" s="64" t="s">
        <v>531</v>
      </c>
    </row>
    <row r="4" spans="1:2" x14ac:dyDescent="0.25">
      <c r="A4" s="63" t="s">
        <v>532</v>
      </c>
      <c r="B4" s="64" t="s">
        <v>533</v>
      </c>
    </row>
    <row r="5" spans="1:2" x14ac:dyDescent="0.25">
      <c r="A5" s="63" t="s">
        <v>532</v>
      </c>
      <c r="B5" s="64" t="s">
        <v>534</v>
      </c>
    </row>
    <row r="6" spans="1:2" x14ac:dyDescent="0.25">
      <c r="A6" s="63" t="s">
        <v>532</v>
      </c>
      <c r="B6" s="64" t="s">
        <v>535</v>
      </c>
    </row>
    <row r="7" spans="1:2" x14ac:dyDescent="0.25">
      <c r="A7" s="63" t="s">
        <v>532</v>
      </c>
      <c r="B7" s="64" t="s">
        <v>536</v>
      </c>
    </row>
    <row r="8" spans="1:2" x14ac:dyDescent="0.25">
      <c r="A8" s="63" t="s">
        <v>532</v>
      </c>
      <c r="B8" s="64" t="s">
        <v>537</v>
      </c>
    </row>
    <row r="9" spans="1:2" x14ac:dyDescent="0.25">
      <c r="A9" s="63" t="s">
        <v>532</v>
      </c>
      <c r="B9" s="64" t="s">
        <v>538</v>
      </c>
    </row>
    <row r="10" spans="1:2" x14ac:dyDescent="0.25">
      <c r="A10" s="63" t="s">
        <v>532</v>
      </c>
      <c r="B10" s="64" t="s">
        <v>539</v>
      </c>
    </row>
    <row r="11" spans="1:2" x14ac:dyDescent="0.25">
      <c r="A11" s="63" t="s">
        <v>532</v>
      </c>
      <c r="B11" s="64" t="s">
        <v>540</v>
      </c>
    </row>
    <row r="12" spans="1:2" x14ac:dyDescent="0.25">
      <c r="A12" s="63" t="s">
        <v>532</v>
      </c>
      <c r="B12" s="64" t="s">
        <v>541</v>
      </c>
    </row>
    <row r="13" spans="1:2" x14ac:dyDescent="0.25">
      <c r="A13" s="63" t="s">
        <v>532</v>
      </c>
      <c r="B13" s="64" t="s">
        <v>542</v>
      </c>
    </row>
    <row r="14" spans="1:2" x14ac:dyDescent="0.25">
      <c r="A14" s="63" t="s">
        <v>532</v>
      </c>
      <c r="B14" s="64" t="s">
        <v>543</v>
      </c>
    </row>
    <row r="15" spans="1:2" x14ac:dyDescent="0.25">
      <c r="A15" s="63" t="s">
        <v>532</v>
      </c>
      <c r="B15" s="64" t="s">
        <v>544</v>
      </c>
    </row>
    <row r="16" spans="1:2" x14ac:dyDescent="0.25">
      <c r="A16" s="63" t="s">
        <v>532</v>
      </c>
      <c r="B16" s="64" t="s">
        <v>545</v>
      </c>
    </row>
    <row r="17" spans="1:2" x14ac:dyDescent="0.25">
      <c r="A17" s="63" t="s">
        <v>532</v>
      </c>
      <c r="B17" s="64" t="s">
        <v>546</v>
      </c>
    </row>
    <row r="18" spans="1:2" x14ac:dyDescent="0.25">
      <c r="A18" s="63" t="s">
        <v>532</v>
      </c>
      <c r="B18" s="64" t="s">
        <v>547</v>
      </c>
    </row>
    <row r="19" spans="1:2" x14ac:dyDescent="0.25">
      <c r="A19" s="63" t="s">
        <v>532</v>
      </c>
      <c r="B19" s="64" t="s">
        <v>548</v>
      </c>
    </row>
    <row r="20" spans="1:2" x14ac:dyDescent="0.25">
      <c r="A20" s="63" t="s">
        <v>532</v>
      </c>
      <c r="B20" s="64" t="s">
        <v>549</v>
      </c>
    </row>
    <row r="23" spans="1:2" x14ac:dyDescent="0.25">
      <c r="A23" s="42" t="s">
        <v>519</v>
      </c>
      <c r="B23" s="42"/>
    </row>
    <row r="24" spans="1:2" x14ac:dyDescent="0.25">
      <c r="A24" s="42" t="s">
        <v>524</v>
      </c>
      <c r="B24" s="42"/>
    </row>
    <row r="25" spans="1:2" x14ac:dyDescent="0.25">
      <c r="A25" s="42" t="s">
        <v>528</v>
      </c>
      <c r="B25" s="42"/>
    </row>
    <row r="26" spans="1:2" x14ac:dyDescent="0.25">
      <c r="A26" s="42" t="s">
        <v>523</v>
      </c>
      <c r="B26" s="42"/>
    </row>
    <row r="27" spans="1:2" x14ac:dyDescent="0.25">
      <c r="A27" s="42" t="s">
        <v>525</v>
      </c>
      <c r="B27" s="42"/>
    </row>
    <row r="28" spans="1:2" x14ac:dyDescent="0.25">
      <c r="A28" s="42" t="s">
        <v>520</v>
      </c>
      <c r="B28" s="42"/>
    </row>
    <row r="29" spans="1:2" x14ac:dyDescent="0.25">
      <c r="A29" s="42" t="s">
        <v>522</v>
      </c>
      <c r="B29" s="42"/>
    </row>
    <row r="30" spans="1:2" x14ac:dyDescent="0.25">
      <c r="A30" s="42" t="s">
        <v>521</v>
      </c>
      <c r="B30" s="42"/>
    </row>
    <row r="31" spans="1:2" x14ac:dyDescent="0.25">
      <c r="A31" s="42" t="s">
        <v>527</v>
      </c>
      <c r="B31" s="42"/>
    </row>
    <row r="32" spans="1:2" x14ac:dyDescent="0.25">
      <c r="A32" s="42" t="s">
        <v>526</v>
      </c>
      <c r="B32" s="42"/>
    </row>
    <row r="35" spans="1:2" x14ac:dyDescent="0.25">
      <c r="A35" s="60" t="s">
        <v>582</v>
      </c>
      <c r="B35" s="61"/>
    </row>
    <row r="36" spans="1:2" x14ac:dyDescent="0.25">
      <c r="A36" s="60" t="s">
        <v>532</v>
      </c>
      <c r="B36" s="61" t="s">
        <v>550</v>
      </c>
    </row>
    <row r="37" spans="1:2" x14ac:dyDescent="0.25">
      <c r="A37" s="60" t="s">
        <v>532</v>
      </c>
      <c r="B37" s="61" t="s">
        <v>551</v>
      </c>
    </row>
    <row r="38" spans="1:2" x14ac:dyDescent="0.25">
      <c r="A38" s="60" t="s">
        <v>532</v>
      </c>
      <c r="B38" s="61" t="s">
        <v>552</v>
      </c>
    </row>
    <row r="39" spans="1:2" x14ac:dyDescent="0.25">
      <c r="A39" s="60" t="s">
        <v>532</v>
      </c>
      <c r="B39" s="61" t="s">
        <v>553</v>
      </c>
    </row>
    <row r="40" spans="1:2" x14ac:dyDescent="0.25">
      <c r="A40" s="60" t="s">
        <v>532</v>
      </c>
      <c r="B40" s="61" t="s">
        <v>554</v>
      </c>
    </row>
    <row r="41" spans="1:2" x14ac:dyDescent="0.25">
      <c r="A41" s="60" t="s">
        <v>532</v>
      </c>
      <c r="B41" s="61" t="s">
        <v>555</v>
      </c>
    </row>
    <row r="42" spans="1:2" x14ac:dyDescent="0.25">
      <c r="A42" s="60" t="s">
        <v>532</v>
      </c>
      <c r="B42" s="61" t="s">
        <v>556</v>
      </c>
    </row>
    <row r="43" spans="1:2" x14ac:dyDescent="0.25">
      <c r="A43" s="60" t="s">
        <v>532</v>
      </c>
      <c r="B43" s="61" t="s">
        <v>557</v>
      </c>
    </row>
    <row r="44" spans="1:2" x14ac:dyDescent="0.25">
      <c r="A44" s="60" t="s">
        <v>532</v>
      </c>
      <c r="B44" s="61" t="s">
        <v>558</v>
      </c>
    </row>
    <row r="45" spans="1:2" x14ac:dyDescent="0.25">
      <c r="A45" s="60" t="s">
        <v>532</v>
      </c>
      <c r="B45" s="61" t="s">
        <v>559</v>
      </c>
    </row>
    <row r="46" spans="1:2" x14ac:dyDescent="0.25">
      <c r="A46" s="60" t="s">
        <v>532</v>
      </c>
      <c r="B46" s="61" t="s">
        <v>560</v>
      </c>
    </row>
    <row r="47" spans="1:2" x14ac:dyDescent="0.25">
      <c r="A47" s="60" t="s">
        <v>532</v>
      </c>
      <c r="B47" s="61" t="s">
        <v>561</v>
      </c>
    </row>
    <row r="48" spans="1:2" x14ac:dyDescent="0.25">
      <c r="A48" s="60" t="s">
        <v>532</v>
      </c>
      <c r="B48" s="61" t="s">
        <v>562</v>
      </c>
    </row>
    <row r="49" spans="1:2" x14ac:dyDescent="0.25">
      <c r="A49" s="60" t="s">
        <v>532</v>
      </c>
      <c r="B49" s="61" t="s">
        <v>563</v>
      </c>
    </row>
    <row r="50" spans="1:2" x14ac:dyDescent="0.25">
      <c r="A50" s="60" t="s">
        <v>532</v>
      </c>
      <c r="B50" s="61" t="s">
        <v>564</v>
      </c>
    </row>
    <row r="51" spans="1:2" x14ac:dyDescent="0.25">
      <c r="A51" s="60" t="s">
        <v>532</v>
      </c>
      <c r="B51" s="61" t="s">
        <v>565</v>
      </c>
    </row>
    <row r="52" spans="1:2" x14ac:dyDescent="0.25">
      <c r="A52" s="60" t="s">
        <v>532</v>
      </c>
      <c r="B52" s="61" t="s">
        <v>566</v>
      </c>
    </row>
    <row r="53" spans="1:2" x14ac:dyDescent="0.25">
      <c r="A53" s="60" t="s">
        <v>532</v>
      </c>
      <c r="B53" s="61" t="s">
        <v>567</v>
      </c>
    </row>
    <row r="54" spans="1:2" x14ac:dyDescent="0.25">
      <c r="A54" s="60" t="s">
        <v>532</v>
      </c>
      <c r="B54" s="61" t="s">
        <v>568</v>
      </c>
    </row>
    <row r="55" spans="1:2" x14ac:dyDescent="0.25">
      <c r="A55" s="60" t="s">
        <v>532</v>
      </c>
      <c r="B55" s="61" t="s">
        <v>569</v>
      </c>
    </row>
    <row r="56" spans="1:2" x14ac:dyDescent="0.25">
      <c r="A56" s="60" t="s">
        <v>532</v>
      </c>
      <c r="B56" s="61" t="s">
        <v>570</v>
      </c>
    </row>
    <row r="57" spans="1:2" x14ac:dyDescent="0.25">
      <c r="A57" s="60" t="s">
        <v>532</v>
      </c>
      <c r="B57" s="61" t="s">
        <v>571</v>
      </c>
    </row>
    <row r="58" spans="1:2" x14ac:dyDescent="0.25">
      <c r="A58" s="60" t="s">
        <v>532</v>
      </c>
      <c r="B58" s="61" t="s">
        <v>572</v>
      </c>
    </row>
    <row r="59" spans="1:2" x14ac:dyDescent="0.25">
      <c r="A59" s="60" t="s">
        <v>532</v>
      </c>
      <c r="B59" s="61" t="s">
        <v>573</v>
      </c>
    </row>
    <row r="60" spans="1:2" x14ac:dyDescent="0.25">
      <c r="A60" s="60" t="s">
        <v>532</v>
      </c>
      <c r="B60" s="61" t="s">
        <v>574</v>
      </c>
    </row>
    <row r="61" spans="1:2" x14ac:dyDescent="0.25">
      <c r="A61" s="60" t="s">
        <v>532</v>
      </c>
      <c r="B61" s="61" t="s">
        <v>575</v>
      </c>
    </row>
    <row r="62" spans="1:2" x14ac:dyDescent="0.25">
      <c r="A62" s="60" t="s">
        <v>532</v>
      </c>
      <c r="B62" s="61" t="s">
        <v>576</v>
      </c>
    </row>
    <row r="63" spans="1:2" x14ac:dyDescent="0.25">
      <c r="A63" s="60" t="s">
        <v>532</v>
      </c>
      <c r="B63" s="61" t="s">
        <v>577</v>
      </c>
    </row>
    <row r="64" spans="1:2" x14ac:dyDescent="0.25">
      <c r="A64" s="60" t="s">
        <v>532</v>
      </c>
      <c r="B64" s="61" t="s">
        <v>578</v>
      </c>
    </row>
    <row r="65" spans="1:2" x14ac:dyDescent="0.25">
      <c r="A65" s="60" t="s">
        <v>532</v>
      </c>
      <c r="B65" s="61" t="s">
        <v>579</v>
      </c>
    </row>
    <row r="66" spans="1:2" x14ac:dyDescent="0.25">
      <c r="A66" s="60" t="s">
        <v>532</v>
      </c>
      <c r="B66" s="61" t="s">
        <v>580</v>
      </c>
    </row>
    <row r="67" spans="1:2" x14ac:dyDescent="0.25">
      <c r="A67" s="60" t="s">
        <v>532</v>
      </c>
      <c r="B67" s="61" t="s">
        <v>581</v>
      </c>
    </row>
  </sheetData>
  <sortState ref="A24:A32">
    <sortCondition ref="A24:A3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5"/>
  <sheetViews>
    <sheetView workbookViewId="0">
      <selection sqref="A1:XFD1"/>
    </sheetView>
  </sheetViews>
  <sheetFormatPr defaultRowHeight="15" x14ac:dyDescent="0.25"/>
  <cols>
    <col min="1" max="1" width="32.85546875" bestFit="1" customWidth="1"/>
    <col min="2" max="2" width="15.140625" customWidth="1"/>
    <col min="3" max="3" width="9.7109375" customWidth="1"/>
    <col min="5" max="5" width="17.7109375" bestFit="1" customWidth="1"/>
    <col min="6" max="6" width="19.28515625" bestFit="1" customWidth="1"/>
    <col min="7" max="7" width="19.42578125" bestFit="1" customWidth="1"/>
    <col min="8" max="8" width="19.5703125" customWidth="1"/>
    <col min="10" max="10" width="15.28515625" customWidth="1"/>
  </cols>
  <sheetData>
    <row r="1" spans="1:10" s="1" customFormat="1" ht="15" customHeight="1" x14ac:dyDescent="0.25">
      <c r="A1" s="1" t="s">
        <v>40</v>
      </c>
      <c r="B1" s="7" t="s">
        <v>43</v>
      </c>
      <c r="C1" s="7" t="s">
        <v>47</v>
      </c>
      <c r="D1" s="8" t="s">
        <v>39</v>
      </c>
      <c r="E1" s="7" t="s">
        <v>41</v>
      </c>
      <c r="F1" s="7" t="s">
        <v>42</v>
      </c>
      <c r="G1" s="9" t="s">
        <v>44</v>
      </c>
      <c r="H1" s="9" t="s">
        <v>50</v>
      </c>
      <c r="I1" s="9" t="s">
        <v>45</v>
      </c>
      <c r="J1" s="9" t="s">
        <v>46</v>
      </c>
    </row>
    <row r="2" spans="1:10" s="1" customFormat="1" ht="15" customHeight="1" x14ac:dyDescent="0.25">
      <c r="A2" s="1" t="s">
        <v>126</v>
      </c>
      <c r="B2" s="7"/>
      <c r="C2" s="7"/>
      <c r="D2" s="8"/>
      <c r="E2" s="7"/>
      <c r="F2" s="7"/>
      <c r="G2" s="9"/>
      <c r="H2" s="9"/>
      <c r="I2" s="9"/>
      <c r="J2" s="9"/>
    </row>
    <row r="3" spans="1:10" s="1" customFormat="1" ht="15" customHeight="1" x14ac:dyDescent="0.25">
      <c r="B3" s="7"/>
      <c r="C3" s="7"/>
      <c r="D3" s="8"/>
      <c r="E3" s="7"/>
      <c r="F3" s="7"/>
      <c r="G3" s="9"/>
      <c r="H3" s="9"/>
      <c r="I3" s="9"/>
      <c r="J3" s="9"/>
    </row>
    <row r="4" spans="1:10" s="1" customFormat="1" ht="15" customHeight="1" x14ac:dyDescent="0.25">
      <c r="B4" s="7"/>
      <c r="C4" s="7"/>
      <c r="D4" s="8"/>
      <c r="E4" s="7"/>
      <c r="F4" s="7"/>
      <c r="G4" s="9"/>
      <c r="H4" s="9"/>
      <c r="I4" s="9"/>
      <c r="J4" s="9"/>
    </row>
    <row r="5" spans="1:10" s="1" customFormat="1" ht="15" customHeight="1" x14ac:dyDescent="0.25">
      <c r="A5" s="15" t="s">
        <v>33</v>
      </c>
      <c r="B5" s="2"/>
      <c r="C5" s="2">
        <v>3</v>
      </c>
      <c r="D5" s="8"/>
      <c r="E5" s="7"/>
      <c r="F5" s="7"/>
      <c r="G5" s="9"/>
      <c r="H5" s="9"/>
      <c r="I5" s="9"/>
      <c r="J5" s="9"/>
    </row>
    <row r="6" spans="1:10" s="1" customFormat="1" ht="15" customHeight="1" x14ac:dyDescent="0.25">
      <c r="A6" s="2" t="s">
        <v>34</v>
      </c>
      <c r="B6" s="2"/>
      <c r="C6" s="2">
        <v>3</v>
      </c>
      <c r="D6" s="8">
        <v>1</v>
      </c>
      <c r="E6" s="7">
        <v>24</v>
      </c>
      <c r="F6" s="7">
        <f>PRODUCT(D6:E6)</f>
        <v>24</v>
      </c>
      <c r="G6" s="9">
        <v>42644</v>
      </c>
      <c r="H6" s="9"/>
      <c r="I6" s="9"/>
      <c r="J6" s="9"/>
    </row>
    <row r="7" spans="1:10" s="1" customFormat="1" ht="15" customHeight="1" x14ac:dyDescent="0.25">
      <c r="A7" s="5" t="s">
        <v>35</v>
      </c>
      <c r="B7" s="2"/>
      <c r="C7" s="2">
        <v>3</v>
      </c>
      <c r="D7" s="8">
        <v>1</v>
      </c>
      <c r="E7" s="7">
        <v>24</v>
      </c>
      <c r="F7" s="7">
        <f t="shared" ref="F7:F107" si="0">PRODUCT(D7:E7)</f>
        <v>24</v>
      </c>
      <c r="G7" s="9">
        <v>42644</v>
      </c>
      <c r="H7" s="9"/>
      <c r="I7" s="9"/>
      <c r="J7" s="9"/>
    </row>
    <row r="8" spans="1:10" s="1" customFormat="1" ht="15" customHeight="1" x14ac:dyDescent="0.25">
      <c r="A8" s="2" t="s">
        <v>36</v>
      </c>
      <c r="B8" s="2"/>
      <c r="C8" s="2">
        <v>3</v>
      </c>
      <c r="D8" s="8">
        <v>1</v>
      </c>
      <c r="E8" s="7">
        <v>24</v>
      </c>
      <c r="F8" s="7">
        <f t="shared" si="0"/>
        <v>24</v>
      </c>
      <c r="G8" s="9">
        <v>42644</v>
      </c>
      <c r="H8" s="9"/>
      <c r="I8" s="9"/>
      <c r="J8" s="9"/>
    </row>
    <row r="9" spans="1:10" s="1" customFormat="1" ht="15" customHeight="1" x14ac:dyDescent="0.25">
      <c r="A9" s="5" t="s">
        <v>37</v>
      </c>
      <c r="B9" s="2"/>
      <c r="C9" s="2">
        <v>3</v>
      </c>
      <c r="D9" s="8">
        <v>1</v>
      </c>
      <c r="E9" s="7">
        <v>24</v>
      </c>
      <c r="F9" s="7">
        <f t="shared" si="0"/>
        <v>24</v>
      </c>
      <c r="G9" s="9">
        <v>42644</v>
      </c>
      <c r="H9" s="9"/>
      <c r="I9" s="9"/>
      <c r="J9" s="9"/>
    </row>
    <row r="10" spans="1:10" s="1" customFormat="1" ht="15" customHeight="1" x14ac:dyDescent="0.25">
      <c r="B10" s="7"/>
      <c r="C10" s="2"/>
      <c r="D10" s="8"/>
      <c r="E10" s="7"/>
      <c r="F10" s="7"/>
      <c r="G10" s="9"/>
      <c r="H10" s="9"/>
      <c r="I10" s="9"/>
      <c r="J10" s="9"/>
    </row>
    <row r="11" spans="1:10" s="1" customFormat="1" ht="15" customHeight="1" x14ac:dyDescent="0.25">
      <c r="A11" s="15" t="s">
        <v>18</v>
      </c>
      <c r="B11" s="2"/>
      <c r="C11" s="2">
        <v>3</v>
      </c>
      <c r="D11" s="8"/>
      <c r="E11" s="7"/>
      <c r="F11" s="7"/>
      <c r="G11" s="9"/>
      <c r="H11" s="9"/>
      <c r="I11" s="9"/>
      <c r="J11" s="9"/>
    </row>
    <row r="12" spans="1:10" s="1" customFormat="1" ht="15" customHeight="1" x14ac:dyDescent="0.25">
      <c r="A12" s="2" t="s">
        <v>19</v>
      </c>
      <c r="B12" s="2"/>
      <c r="C12" s="2">
        <v>3</v>
      </c>
      <c r="D12" s="8">
        <v>1</v>
      </c>
      <c r="E12" s="7">
        <v>24</v>
      </c>
      <c r="F12" s="7">
        <f t="shared" si="0"/>
        <v>24</v>
      </c>
      <c r="G12" s="9">
        <v>42644</v>
      </c>
      <c r="H12" s="9"/>
      <c r="I12" s="9"/>
      <c r="J12" s="9"/>
    </row>
    <row r="13" spans="1:10" s="4" customFormat="1" ht="15" customHeight="1" x14ac:dyDescent="0.25">
      <c r="A13" s="3" t="s">
        <v>20</v>
      </c>
      <c r="B13" s="2"/>
      <c r="C13" s="2">
        <v>3</v>
      </c>
      <c r="D13" s="8">
        <v>1</v>
      </c>
      <c r="E13" s="7">
        <v>24</v>
      </c>
      <c r="F13" s="7">
        <f t="shared" si="0"/>
        <v>24</v>
      </c>
      <c r="G13" s="9">
        <v>42499</v>
      </c>
      <c r="H13" s="9"/>
      <c r="I13" s="9">
        <v>42499</v>
      </c>
      <c r="J13" s="9">
        <v>42503</v>
      </c>
    </row>
    <row r="14" spans="1:10" s="1" customFormat="1" ht="15" customHeight="1" x14ac:dyDescent="0.25">
      <c r="A14" s="2" t="s">
        <v>21</v>
      </c>
      <c r="B14" s="2"/>
      <c r="C14" s="2">
        <v>3</v>
      </c>
      <c r="D14" s="8">
        <v>1</v>
      </c>
      <c r="E14" s="7">
        <v>24</v>
      </c>
      <c r="F14" s="7">
        <f t="shared" si="0"/>
        <v>24</v>
      </c>
      <c r="G14" s="9">
        <v>42644</v>
      </c>
      <c r="H14" s="9"/>
      <c r="I14" s="9"/>
      <c r="J14" s="9"/>
    </row>
    <row r="15" spans="1:10" s="4" customFormat="1" ht="15" customHeight="1" x14ac:dyDescent="0.25">
      <c r="A15" s="3" t="s">
        <v>22</v>
      </c>
      <c r="B15" s="2"/>
      <c r="C15" s="2">
        <v>3</v>
      </c>
      <c r="D15" s="8">
        <v>1</v>
      </c>
      <c r="E15" s="7">
        <v>24</v>
      </c>
      <c r="F15" s="7">
        <f t="shared" si="0"/>
        <v>24</v>
      </c>
      <c r="G15" s="9">
        <v>42499</v>
      </c>
      <c r="H15" s="9"/>
      <c r="I15" s="9">
        <v>42499</v>
      </c>
      <c r="J15" s="9">
        <v>42503</v>
      </c>
    </row>
    <row r="16" spans="1:10" s="1" customFormat="1" ht="15" customHeight="1" x14ac:dyDescent="0.25">
      <c r="B16" s="7"/>
      <c r="C16" s="7"/>
      <c r="D16" s="8"/>
      <c r="E16" s="7"/>
      <c r="F16" s="7"/>
      <c r="G16" s="9"/>
      <c r="H16" s="9"/>
      <c r="I16" s="9"/>
      <c r="J16" s="9"/>
    </row>
    <row r="17" spans="1:10" s="1" customFormat="1" ht="15" customHeight="1" x14ac:dyDescent="0.25">
      <c r="A17" s="15" t="s">
        <v>0</v>
      </c>
      <c r="B17" s="2"/>
      <c r="C17" s="2">
        <v>1</v>
      </c>
      <c r="D17" s="8"/>
      <c r="E17" s="7"/>
      <c r="F17" s="7"/>
      <c r="G17" s="9"/>
      <c r="H17" s="9"/>
      <c r="I17" s="9"/>
      <c r="J17" s="9"/>
    </row>
    <row r="18" spans="1:10" s="4" customFormat="1" ht="15" customHeight="1" x14ac:dyDescent="0.25">
      <c r="A18" s="6" t="s">
        <v>49</v>
      </c>
      <c r="B18" s="2"/>
      <c r="C18" s="2">
        <v>1</v>
      </c>
      <c r="D18" s="8">
        <v>1</v>
      </c>
      <c r="E18" s="7">
        <v>1</v>
      </c>
      <c r="F18" s="7">
        <f t="shared" si="0"/>
        <v>1</v>
      </c>
      <c r="G18" s="9"/>
      <c r="H18" s="9"/>
      <c r="I18" s="9">
        <v>42534</v>
      </c>
      <c r="J18" s="9">
        <v>42534</v>
      </c>
    </row>
    <row r="19" spans="1:10" s="1" customFormat="1" ht="15" customHeight="1" x14ac:dyDescent="0.25">
      <c r="A19" s="5" t="s">
        <v>48</v>
      </c>
      <c r="B19" s="2"/>
      <c r="C19" s="2">
        <v>1</v>
      </c>
      <c r="D19" s="8">
        <v>1</v>
      </c>
      <c r="E19" s="7">
        <v>4</v>
      </c>
      <c r="F19" s="7">
        <f t="shared" si="0"/>
        <v>4</v>
      </c>
      <c r="G19" s="9">
        <v>42536</v>
      </c>
      <c r="H19" s="9"/>
      <c r="I19" s="9"/>
      <c r="J19" s="9"/>
    </row>
    <row r="20" spans="1:10" s="1" customFormat="1" ht="15" customHeight="1" x14ac:dyDescent="0.25">
      <c r="A20" s="2" t="s">
        <v>2</v>
      </c>
      <c r="B20" s="2"/>
      <c r="C20" s="2">
        <v>1</v>
      </c>
      <c r="D20" s="8">
        <v>1</v>
      </c>
      <c r="E20" s="7">
        <v>1</v>
      </c>
      <c r="F20" s="7">
        <f t="shared" si="0"/>
        <v>1</v>
      </c>
      <c r="G20" s="9">
        <v>42566</v>
      </c>
      <c r="H20" s="9"/>
      <c r="I20" s="9"/>
      <c r="J20" s="9"/>
    </row>
    <row r="21" spans="1:10" s="1" customFormat="1" ht="15" customHeight="1" x14ac:dyDescent="0.25">
      <c r="A21" s="2" t="s">
        <v>1</v>
      </c>
      <c r="B21" s="2"/>
      <c r="C21" s="2">
        <v>1</v>
      </c>
      <c r="D21" s="8">
        <v>1</v>
      </c>
      <c r="E21" s="7">
        <v>4</v>
      </c>
      <c r="F21" s="7">
        <f t="shared" si="0"/>
        <v>4</v>
      </c>
      <c r="G21" s="9">
        <v>42566</v>
      </c>
      <c r="H21" s="9"/>
      <c r="I21" s="9"/>
      <c r="J21" s="9"/>
    </row>
    <row r="22" spans="1:10" s="1" customFormat="1" ht="15" customHeight="1" x14ac:dyDescent="0.25">
      <c r="A22" s="2" t="s">
        <v>4</v>
      </c>
      <c r="B22" s="2"/>
      <c r="C22" s="2">
        <v>1</v>
      </c>
      <c r="D22" s="8">
        <v>1</v>
      </c>
      <c r="E22" s="7">
        <v>1</v>
      </c>
      <c r="F22" s="7">
        <f t="shared" si="0"/>
        <v>1</v>
      </c>
      <c r="G22" s="9">
        <v>42566</v>
      </c>
      <c r="H22" s="9"/>
      <c r="I22" s="9"/>
      <c r="J22" s="9"/>
    </row>
    <row r="23" spans="1:10" s="1" customFormat="1" ht="15" customHeight="1" x14ac:dyDescent="0.25">
      <c r="A23" s="2" t="s">
        <v>3</v>
      </c>
      <c r="B23" s="2"/>
      <c r="C23" s="2">
        <v>1</v>
      </c>
      <c r="D23" s="8">
        <v>1</v>
      </c>
      <c r="E23" s="7">
        <v>4</v>
      </c>
      <c r="F23" s="7">
        <f t="shared" si="0"/>
        <v>4</v>
      </c>
      <c r="G23" s="9">
        <v>42566</v>
      </c>
      <c r="H23" s="9"/>
      <c r="I23" s="9"/>
      <c r="J23" s="9"/>
    </row>
    <row r="24" spans="1:10" s="1" customFormat="1" ht="15" customHeight="1" x14ac:dyDescent="0.25">
      <c r="A24" s="2" t="s">
        <v>6</v>
      </c>
      <c r="B24" s="2"/>
      <c r="C24" s="2">
        <v>1</v>
      </c>
      <c r="D24" s="8">
        <v>1</v>
      </c>
      <c r="E24" s="7">
        <v>1</v>
      </c>
      <c r="F24" s="7">
        <f t="shared" si="0"/>
        <v>1</v>
      </c>
      <c r="G24" s="9">
        <v>42566</v>
      </c>
      <c r="H24" s="9"/>
      <c r="I24" s="9"/>
      <c r="J24" s="9"/>
    </row>
    <row r="25" spans="1:10" s="1" customFormat="1" ht="15" customHeight="1" x14ac:dyDescent="0.25">
      <c r="A25" s="2" t="s">
        <v>5</v>
      </c>
      <c r="B25" s="2"/>
      <c r="C25" s="2">
        <v>1</v>
      </c>
      <c r="D25" s="8">
        <v>1</v>
      </c>
      <c r="E25" s="7">
        <v>4</v>
      </c>
      <c r="F25" s="7">
        <f t="shared" si="0"/>
        <v>4</v>
      </c>
      <c r="G25" s="9">
        <v>42566</v>
      </c>
      <c r="H25" s="9"/>
      <c r="I25" s="9"/>
      <c r="J25" s="9"/>
    </row>
    <row r="26" spans="1:10" s="1" customFormat="1" ht="15" customHeight="1" x14ac:dyDescent="0.25">
      <c r="A26" s="2" t="s">
        <v>38</v>
      </c>
      <c r="B26" s="2"/>
      <c r="C26" s="2">
        <v>1</v>
      </c>
      <c r="D26" s="8">
        <v>13</v>
      </c>
      <c r="E26" s="7">
        <v>80</v>
      </c>
      <c r="F26" s="7">
        <f t="shared" si="0"/>
        <v>1040</v>
      </c>
      <c r="G26" s="9">
        <v>42719</v>
      </c>
      <c r="H26" s="9"/>
      <c r="I26" s="9"/>
      <c r="J26" s="9"/>
    </row>
    <row r="27" spans="1:10" s="1" customFormat="1" ht="15" customHeight="1" x14ac:dyDescent="0.25">
      <c r="B27" s="7"/>
      <c r="C27" s="7"/>
      <c r="D27" s="8"/>
      <c r="E27" s="7"/>
      <c r="F27" s="7"/>
      <c r="G27" s="9"/>
      <c r="H27" s="9"/>
      <c r="I27" s="9"/>
      <c r="J27" s="9"/>
    </row>
    <row r="28" spans="1:10" s="1" customFormat="1" ht="15" customHeight="1" x14ac:dyDescent="0.25">
      <c r="A28" s="15" t="s">
        <v>23</v>
      </c>
      <c r="B28" s="2"/>
      <c r="C28" s="2"/>
      <c r="D28" s="8"/>
      <c r="E28" s="7"/>
      <c r="F28" s="7"/>
      <c r="G28" s="9"/>
      <c r="H28" s="9"/>
      <c r="I28" s="9"/>
      <c r="J28" s="9"/>
    </row>
    <row r="29" spans="1:10" s="1" customFormat="1" ht="15" customHeight="1" x14ac:dyDescent="0.25">
      <c r="A29" s="5" t="s">
        <v>30</v>
      </c>
      <c r="B29" s="2"/>
      <c r="C29" s="2">
        <v>1</v>
      </c>
      <c r="D29" s="8">
        <v>1</v>
      </c>
      <c r="E29" s="7">
        <v>8</v>
      </c>
      <c r="F29" s="7">
        <f t="shared" si="0"/>
        <v>8</v>
      </c>
      <c r="G29" s="9"/>
      <c r="H29" s="9">
        <v>42541</v>
      </c>
      <c r="I29" s="9"/>
      <c r="J29" s="9"/>
    </row>
    <row r="30" spans="1:10" s="1" customFormat="1" ht="15" customHeight="1" x14ac:dyDescent="0.25">
      <c r="A30" s="5" t="s">
        <v>27</v>
      </c>
      <c r="B30" s="2"/>
      <c r="C30" s="2">
        <v>1</v>
      </c>
      <c r="D30" s="8">
        <v>2</v>
      </c>
      <c r="E30" s="7">
        <v>4</v>
      </c>
      <c r="F30" s="7">
        <f t="shared" si="0"/>
        <v>8</v>
      </c>
      <c r="G30" s="9"/>
      <c r="H30" s="9">
        <v>42548</v>
      </c>
      <c r="I30" s="9"/>
      <c r="J30" s="9"/>
    </row>
    <row r="31" spans="1:10" s="1" customFormat="1" ht="15" customHeight="1" x14ac:dyDescent="0.25">
      <c r="A31" s="2" t="s">
        <v>24</v>
      </c>
      <c r="B31" s="2"/>
      <c r="C31" s="2">
        <v>1</v>
      </c>
      <c r="D31" s="8">
        <v>1</v>
      </c>
      <c r="E31" s="7">
        <v>4</v>
      </c>
      <c r="F31" s="7">
        <f t="shared" si="0"/>
        <v>4</v>
      </c>
      <c r="G31" s="9"/>
      <c r="H31" s="9"/>
      <c r="I31" s="9"/>
      <c r="J31" s="9"/>
    </row>
    <row r="32" spans="1:10" s="1" customFormat="1" ht="15" customHeight="1" x14ac:dyDescent="0.25">
      <c r="A32" s="2" t="s">
        <v>31</v>
      </c>
      <c r="B32" s="2"/>
      <c r="C32" s="2">
        <v>1</v>
      </c>
      <c r="D32" s="8">
        <v>1</v>
      </c>
      <c r="E32" s="7">
        <v>4</v>
      </c>
      <c r="F32" s="7">
        <f t="shared" si="0"/>
        <v>4</v>
      </c>
      <c r="G32" s="9"/>
      <c r="H32" s="9"/>
      <c r="I32" s="9"/>
      <c r="J32" s="9"/>
    </row>
    <row r="33" spans="1:10" s="1" customFormat="1" ht="15" customHeight="1" x14ac:dyDescent="0.25">
      <c r="B33" s="7"/>
      <c r="C33" s="7"/>
      <c r="D33" s="8"/>
      <c r="E33" s="7"/>
      <c r="F33" s="7"/>
      <c r="G33" s="9"/>
      <c r="H33" s="9"/>
      <c r="I33" s="9"/>
      <c r="J33" s="9"/>
    </row>
    <row r="34" spans="1:10" s="1" customFormat="1" ht="15" customHeight="1" x14ac:dyDescent="0.25">
      <c r="A34" s="15" t="s">
        <v>8</v>
      </c>
      <c r="B34" s="2"/>
      <c r="C34" s="2"/>
      <c r="D34" s="8"/>
      <c r="E34" s="7"/>
      <c r="F34" s="7">
        <f t="shared" si="0"/>
        <v>0</v>
      </c>
      <c r="G34" s="9"/>
      <c r="H34" s="9"/>
      <c r="I34" s="9"/>
      <c r="J34" s="9"/>
    </row>
    <row r="35" spans="1:10" s="1" customFormat="1" ht="15" customHeight="1" x14ac:dyDescent="0.25">
      <c r="A35" s="5" t="s">
        <v>9</v>
      </c>
      <c r="B35" s="2"/>
      <c r="C35" s="2">
        <v>2</v>
      </c>
      <c r="D35" s="8">
        <v>8</v>
      </c>
      <c r="E35" s="7">
        <v>1</v>
      </c>
      <c r="F35" s="7">
        <f t="shared" si="0"/>
        <v>8</v>
      </c>
      <c r="G35" s="9"/>
      <c r="H35" s="9">
        <v>42552</v>
      </c>
      <c r="I35" s="9"/>
      <c r="J35" s="9"/>
    </row>
    <row r="36" spans="1:10" s="4" customFormat="1" ht="15" customHeight="1" x14ac:dyDescent="0.25">
      <c r="A36" s="3" t="s">
        <v>10</v>
      </c>
      <c r="B36" s="2"/>
      <c r="C36" s="2">
        <v>2</v>
      </c>
      <c r="D36" s="8">
        <v>1</v>
      </c>
      <c r="E36" s="7">
        <v>40</v>
      </c>
      <c r="F36" s="7">
        <f t="shared" si="0"/>
        <v>40</v>
      </c>
      <c r="G36" s="9"/>
      <c r="H36" s="9"/>
      <c r="I36" s="9">
        <v>42529</v>
      </c>
      <c r="J36" s="9">
        <v>42535</v>
      </c>
    </row>
    <row r="37" spans="1:10" s="1" customFormat="1" ht="15" customHeight="1" x14ac:dyDescent="0.25">
      <c r="A37" s="2" t="s">
        <v>11</v>
      </c>
      <c r="B37" s="2"/>
      <c r="C37" s="2">
        <v>2</v>
      </c>
      <c r="D37" s="8">
        <v>2</v>
      </c>
      <c r="E37" s="7">
        <v>4</v>
      </c>
      <c r="F37" s="7">
        <f t="shared" si="0"/>
        <v>8</v>
      </c>
      <c r="G37" s="9">
        <v>42492</v>
      </c>
      <c r="H37" s="9"/>
      <c r="I37" s="9"/>
      <c r="J37" s="9"/>
    </row>
    <row r="38" spans="1:10" s="1" customFormat="1" ht="15" customHeight="1" x14ac:dyDescent="0.25">
      <c r="A38" s="2" t="s">
        <v>12</v>
      </c>
      <c r="B38" s="2"/>
      <c r="C38" s="2">
        <v>2</v>
      </c>
      <c r="D38" s="8">
        <v>8</v>
      </c>
      <c r="E38" s="7">
        <v>40</v>
      </c>
      <c r="F38" s="7">
        <f t="shared" si="0"/>
        <v>320</v>
      </c>
      <c r="G38" s="9"/>
      <c r="H38" s="9"/>
      <c r="I38" s="9"/>
      <c r="J38" s="9"/>
    </row>
    <row r="39" spans="1:10" s="1" customFormat="1" ht="15" customHeight="1" x14ac:dyDescent="0.25">
      <c r="A39" s="2" t="s">
        <v>13</v>
      </c>
      <c r="B39" s="2"/>
      <c r="C39" s="2">
        <v>2</v>
      </c>
      <c r="D39" s="8">
        <v>2</v>
      </c>
      <c r="E39" s="7">
        <v>4</v>
      </c>
      <c r="F39" s="7">
        <f t="shared" si="0"/>
        <v>8</v>
      </c>
      <c r="G39" s="9"/>
      <c r="H39" s="9"/>
      <c r="I39" s="9"/>
      <c r="J39" s="9"/>
    </row>
    <row r="40" spans="1:10" s="1" customFormat="1" ht="15" customHeight="1" x14ac:dyDescent="0.25">
      <c r="A40" s="2" t="s">
        <v>14</v>
      </c>
      <c r="B40" s="2"/>
      <c r="C40" s="2">
        <v>2</v>
      </c>
      <c r="D40" s="8">
        <v>1</v>
      </c>
      <c r="E40" s="7">
        <v>8</v>
      </c>
      <c r="F40" s="7">
        <f t="shared" si="0"/>
        <v>8</v>
      </c>
      <c r="G40" s="9"/>
      <c r="H40" s="9"/>
      <c r="I40" s="9"/>
      <c r="J40" s="9"/>
    </row>
    <row r="41" spans="1:10" s="1" customFormat="1" ht="15" customHeight="1" x14ac:dyDescent="0.25">
      <c r="A41" s="2" t="s">
        <v>51</v>
      </c>
      <c r="B41" s="2"/>
      <c r="C41" s="2">
        <v>2</v>
      </c>
      <c r="D41" s="8">
        <v>1</v>
      </c>
      <c r="E41" s="7">
        <v>16</v>
      </c>
      <c r="F41" s="7">
        <f t="shared" si="0"/>
        <v>16</v>
      </c>
      <c r="G41" s="9">
        <v>42492</v>
      </c>
      <c r="H41" s="9"/>
      <c r="I41" s="9"/>
      <c r="J41" s="9"/>
    </row>
    <row r="42" spans="1:10" s="1" customFormat="1" ht="15" customHeight="1" x14ac:dyDescent="0.25">
      <c r="B42" s="7"/>
      <c r="C42" s="7"/>
      <c r="D42" s="8"/>
      <c r="E42" s="7"/>
      <c r="F42" s="7"/>
      <c r="G42" s="9"/>
      <c r="H42" s="9"/>
      <c r="I42" s="9"/>
      <c r="J42" s="9"/>
    </row>
    <row r="43" spans="1:10" s="1" customFormat="1" ht="15" customHeight="1" x14ac:dyDescent="0.25">
      <c r="A43" s="15" t="s">
        <v>7</v>
      </c>
      <c r="B43" s="2"/>
      <c r="C43" s="2"/>
      <c r="D43" s="8"/>
      <c r="E43" s="7"/>
      <c r="F43" s="7">
        <f t="shared" si="0"/>
        <v>0</v>
      </c>
      <c r="G43" s="9"/>
      <c r="H43" s="9"/>
      <c r="I43" s="9"/>
      <c r="J43" s="9"/>
    </row>
    <row r="44" spans="1:10" s="1" customFormat="1" ht="15" customHeight="1" x14ac:dyDescent="0.25">
      <c r="A44" s="2" t="s">
        <v>12</v>
      </c>
      <c r="B44" s="2"/>
      <c r="C44" s="2">
        <v>2</v>
      </c>
      <c r="D44" s="8">
        <v>17</v>
      </c>
      <c r="E44" s="7">
        <v>5</v>
      </c>
      <c r="F44" s="7">
        <f t="shared" si="0"/>
        <v>85</v>
      </c>
      <c r="G44" s="9"/>
      <c r="H44" s="9"/>
      <c r="I44" s="9"/>
      <c r="J44" s="9"/>
    </row>
    <row r="45" spans="1:10" s="1" customFormat="1" ht="15" customHeight="1" x14ac:dyDescent="0.25">
      <c r="A45" s="2" t="s">
        <v>25</v>
      </c>
      <c r="B45" s="2"/>
      <c r="C45" s="2">
        <v>2</v>
      </c>
      <c r="D45" s="8">
        <v>19</v>
      </c>
      <c r="E45" s="7">
        <v>0.5</v>
      </c>
      <c r="F45" s="7">
        <f t="shared" si="0"/>
        <v>9.5</v>
      </c>
      <c r="G45" s="9"/>
      <c r="H45" s="9"/>
      <c r="I45" s="9"/>
      <c r="J45" s="9"/>
    </row>
    <row r="46" spans="1:10" s="1" customFormat="1" ht="15" customHeight="1" x14ac:dyDescent="0.25">
      <c r="A46" s="2" t="s">
        <v>26</v>
      </c>
      <c r="B46" s="2"/>
      <c r="C46" s="2">
        <v>2</v>
      </c>
      <c r="D46" s="8">
        <v>70</v>
      </c>
      <c r="E46" s="7">
        <v>2</v>
      </c>
      <c r="F46" s="7">
        <f t="shared" si="0"/>
        <v>140</v>
      </c>
      <c r="G46" s="9"/>
      <c r="H46" s="9"/>
      <c r="I46" s="9"/>
      <c r="J46" s="9"/>
    </row>
    <row r="47" spans="1:10" s="1" customFormat="1" ht="15" customHeight="1" x14ac:dyDescent="0.25">
      <c r="A47" s="2" t="s">
        <v>125</v>
      </c>
      <c r="B47" s="2"/>
      <c r="C47" s="2">
        <v>2</v>
      </c>
      <c r="D47" s="8">
        <v>132</v>
      </c>
      <c r="E47" s="7">
        <v>4</v>
      </c>
      <c r="F47" s="7">
        <f t="shared" si="0"/>
        <v>528</v>
      </c>
      <c r="G47" s="9"/>
      <c r="H47" s="9"/>
      <c r="I47" s="9"/>
      <c r="J47" s="9"/>
    </row>
    <row r="48" spans="1:10" s="1" customFormat="1" ht="15" customHeight="1" x14ac:dyDescent="0.25">
      <c r="A48" s="2" t="s">
        <v>52</v>
      </c>
      <c r="B48" s="2"/>
      <c r="C48" s="2">
        <v>2</v>
      </c>
      <c r="D48" s="8">
        <v>4</v>
      </c>
      <c r="E48" s="7">
        <v>6</v>
      </c>
      <c r="F48" s="7">
        <f t="shared" si="0"/>
        <v>24</v>
      </c>
      <c r="G48" s="9">
        <v>42567</v>
      </c>
      <c r="H48" s="9"/>
      <c r="I48" s="9"/>
      <c r="J48" s="9"/>
    </row>
    <row r="49" spans="1:10" s="1" customFormat="1" ht="15" customHeight="1" x14ac:dyDescent="0.25">
      <c r="A49" s="2" t="s">
        <v>53</v>
      </c>
      <c r="B49" s="2"/>
      <c r="C49" s="2">
        <v>2</v>
      </c>
      <c r="D49" s="8">
        <v>4</v>
      </c>
      <c r="E49" s="7">
        <v>6</v>
      </c>
      <c r="F49" s="7">
        <f t="shared" si="0"/>
        <v>24</v>
      </c>
      <c r="G49" s="9">
        <v>42583</v>
      </c>
      <c r="H49" s="9"/>
      <c r="I49" s="9"/>
      <c r="J49" s="9"/>
    </row>
    <row r="50" spans="1:10" s="1" customFormat="1" ht="15" customHeight="1" x14ac:dyDescent="0.25">
      <c r="A50" s="2" t="s">
        <v>94</v>
      </c>
      <c r="B50" s="2"/>
      <c r="C50" s="2">
        <v>2</v>
      </c>
      <c r="D50" s="8">
        <v>4</v>
      </c>
      <c r="E50" s="7">
        <v>6</v>
      </c>
      <c r="F50" s="7">
        <f t="shared" si="0"/>
        <v>24</v>
      </c>
      <c r="G50" s="9"/>
      <c r="H50" s="9"/>
      <c r="I50" s="9"/>
      <c r="J50" s="9"/>
    </row>
    <row r="51" spans="1:10" s="1" customFormat="1" ht="15" customHeight="1" x14ac:dyDescent="0.25">
      <c r="A51" s="2" t="s">
        <v>95</v>
      </c>
      <c r="B51" s="2"/>
      <c r="C51" s="2">
        <v>2</v>
      </c>
      <c r="D51" s="8">
        <v>4</v>
      </c>
      <c r="E51" s="7">
        <v>6</v>
      </c>
      <c r="F51" s="7">
        <f t="shared" si="0"/>
        <v>24</v>
      </c>
      <c r="G51" s="9"/>
      <c r="H51" s="9"/>
      <c r="I51" s="9"/>
      <c r="J51" s="9"/>
    </row>
    <row r="52" spans="1:10" s="1" customFormat="1" ht="15" customHeight="1" x14ac:dyDescent="0.25">
      <c r="A52" s="2" t="s">
        <v>96</v>
      </c>
      <c r="B52" s="2"/>
      <c r="C52" s="2">
        <v>2</v>
      </c>
      <c r="D52" s="8">
        <v>4</v>
      </c>
      <c r="E52" s="7">
        <v>6</v>
      </c>
      <c r="F52" s="7">
        <f t="shared" si="0"/>
        <v>24</v>
      </c>
      <c r="G52" s="9"/>
      <c r="H52" s="9"/>
      <c r="I52" s="9"/>
      <c r="J52" s="9"/>
    </row>
    <row r="53" spans="1:10" s="1" customFormat="1" ht="15" customHeight="1" x14ac:dyDescent="0.25">
      <c r="A53" s="2" t="s">
        <v>97</v>
      </c>
      <c r="B53" s="2"/>
      <c r="C53" s="2">
        <v>2</v>
      </c>
      <c r="D53" s="8">
        <v>4</v>
      </c>
      <c r="E53" s="7">
        <v>6</v>
      </c>
      <c r="F53" s="7">
        <f t="shared" si="0"/>
        <v>24</v>
      </c>
      <c r="G53" s="9"/>
      <c r="H53" s="9"/>
      <c r="I53" s="9"/>
      <c r="J53" s="9"/>
    </row>
    <row r="54" spans="1:10" s="1" customFormat="1" ht="15" customHeight="1" x14ac:dyDescent="0.25">
      <c r="A54" s="2" t="s">
        <v>98</v>
      </c>
      <c r="B54" s="2"/>
      <c r="C54" s="2">
        <v>2</v>
      </c>
      <c r="D54" s="8">
        <v>4</v>
      </c>
      <c r="E54" s="7">
        <v>6</v>
      </c>
      <c r="F54" s="7">
        <f t="shared" si="0"/>
        <v>24</v>
      </c>
      <c r="G54" s="9"/>
      <c r="H54" s="9"/>
      <c r="I54" s="9"/>
      <c r="J54" s="9"/>
    </row>
    <row r="55" spans="1:10" s="1" customFormat="1" ht="15" customHeight="1" x14ac:dyDescent="0.25">
      <c r="A55" s="2" t="s">
        <v>99</v>
      </c>
      <c r="B55" s="2"/>
      <c r="C55" s="2">
        <v>2</v>
      </c>
      <c r="D55" s="8">
        <v>4</v>
      </c>
      <c r="E55" s="7">
        <v>6</v>
      </c>
      <c r="F55" s="7">
        <f t="shared" si="0"/>
        <v>24</v>
      </c>
      <c r="G55" s="9"/>
      <c r="H55" s="9"/>
      <c r="I55" s="9"/>
      <c r="J55" s="9"/>
    </row>
    <row r="56" spans="1:10" s="1" customFormat="1" ht="15" customHeight="1" x14ac:dyDescent="0.25">
      <c r="A56" s="2" t="s">
        <v>100</v>
      </c>
      <c r="B56" s="2"/>
      <c r="C56" s="2">
        <v>2</v>
      </c>
      <c r="D56" s="8">
        <v>4</v>
      </c>
      <c r="E56" s="7">
        <v>6</v>
      </c>
      <c r="F56" s="7">
        <f t="shared" si="0"/>
        <v>24</v>
      </c>
      <c r="G56" s="9"/>
      <c r="H56" s="9"/>
      <c r="I56" s="9"/>
      <c r="J56" s="9"/>
    </row>
    <row r="57" spans="1:10" s="1" customFormat="1" ht="15" customHeight="1" x14ac:dyDescent="0.25">
      <c r="A57" s="2" t="s">
        <v>101</v>
      </c>
      <c r="B57" s="2"/>
      <c r="C57" s="2">
        <v>2</v>
      </c>
      <c r="D57" s="8">
        <v>4</v>
      </c>
      <c r="E57" s="7">
        <v>6</v>
      </c>
      <c r="F57" s="7">
        <f t="shared" si="0"/>
        <v>24</v>
      </c>
      <c r="G57" s="9"/>
      <c r="H57" s="9"/>
      <c r="I57" s="9"/>
      <c r="J57" s="9"/>
    </row>
    <row r="58" spans="1:10" s="1" customFormat="1" ht="15" customHeight="1" x14ac:dyDescent="0.25">
      <c r="A58" s="2" t="s">
        <v>102</v>
      </c>
      <c r="B58" s="2"/>
      <c r="C58" s="2">
        <v>2</v>
      </c>
      <c r="D58" s="8">
        <v>4</v>
      </c>
      <c r="E58" s="7">
        <v>6</v>
      </c>
      <c r="F58" s="7">
        <f t="shared" si="0"/>
        <v>24</v>
      </c>
      <c r="G58" s="9"/>
      <c r="H58" s="9"/>
      <c r="I58" s="9"/>
      <c r="J58" s="9"/>
    </row>
    <row r="59" spans="1:10" s="1" customFormat="1" ht="15" customHeight="1" x14ac:dyDescent="0.25">
      <c r="A59" s="2" t="s">
        <v>103</v>
      </c>
      <c r="B59" s="2"/>
      <c r="C59" s="2">
        <v>2</v>
      </c>
      <c r="D59" s="8">
        <v>4</v>
      </c>
      <c r="E59" s="7">
        <v>6</v>
      </c>
      <c r="F59" s="7">
        <f t="shared" si="0"/>
        <v>24</v>
      </c>
      <c r="G59" s="9"/>
      <c r="H59" s="9"/>
      <c r="I59" s="9"/>
      <c r="J59" s="9"/>
    </row>
    <row r="60" spans="1:10" s="1" customFormat="1" ht="15" customHeight="1" x14ac:dyDescent="0.25">
      <c r="A60" s="2" t="s">
        <v>104</v>
      </c>
      <c r="B60" s="2"/>
      <c r="C60" s="2">
        <v>2</v>
      </c>
      <c r="D60" s="8">
        <v>4</v>
      </c>
      <c r="E60" s="7">
        <v>6</v>
      </c>
      <c r="F60" s="7">
        <f t="shared" si="0"/>
        <v>24</v>
      </c>
      <c r="G60" s="9"/>
      <c r="H60" s="9"/>
      <c r="I60" s="9"/>
      <c r="J60" s="9"/>
    </row>
    <row r="61" spans="1:10" s="1" customFormat="1" ht="15" customHeight="1" x14ac:dyDescent="0.25">
      <c r="A61" s="2" t="s">
        <v>105</v>
      </c>
      <c r="B61" s="2"/>
      <c r="C61" s="2">
        <v>2</v>
      </c>
      <c r="D61" s="8">
        <v>4</v>
      </c>
      <c r="E61" s="7">
        <v>6</v>
      </c>
      <c r="F61" s="7">
        <f t="shared" si="0"/>
        <v>24</v>
      </c>
      <c r="G61" s="9"/>
      <c r="H61" s="9"/>
      <c r="I61" s="9"/>
      <c r="J61" s="9"/>
    </row>
    <row r="62" spans="1:10" s="1" customFormat="1" ht="15" customHeight="1" x14ac:dyDescent="0.25">
      <c r="A62" s="2" t="s">
        <v>106</v>
      </c>
      <c r="B62" s="2"/>
      <c r="C62" s="2">
        <v>2</v>
      </c>
      <c r="D62" s="8">
        <v>4</v>
      </c>
      <c r="E62" s="7">
        <v>6</v>
      </c>
      <c r="F62" s="7">
        <f t="shared" si="0"/>
        <v>24</v>
      </c>
      <c r="G62" s="9"/>
      <c r="H62" s="9"/>
      <c r="I62" s="9"/>
      <c r="J62" s="9"/>
    </row>
    <row r="63" spans="1:10" s="1" customFormat="1" ht="15" customHeight="1" x14ac:dyDescent="0.25">
      <c r="A63" s="2" t="s">
        <v>107</v>
      </c>
      <c r="B63" s="2"/>
      <c r="C63" s="2">
        <v>2</v>
      </c>
      <c r="D63" s="8">
        <v>4</v>
      </c>
      <c r="E63" s="7">
        <v>6</v>
      </c>
      <c r="F63" s="7">
        <f t="shared" si="0"/>
        <v>24</v>
      </c>
      <c r="G63" s="9"/>
      <c r="H63" s="9"/>
      <c r="I63" s="9"/>
      <c r="J63" s="9"/>
    </row>
    <row r="64" spans="1:10" s="1" customFormat="1" ht="15" customHeight="1" x14ac:dyDescent="0.25">
      <c r="A64" s="2" t="s">
        <v>108</v>
      </c>
      <c r="B64" s="2"/>
      <c r="C64" s="2">
        <v>2</v>
      </c>
      <c r="D64" s="8">
        <v>4</v>
      </c>
      <c r="E64" s="7">
        <v>6</v>
      </c>
      <c r="F64" s="7">
        <f t="shared" si="0"/>
        <v>24</v>
      </c>
      <c r="G64" s="9"/>
      <c r="H64" s="9"/>
      <c r="I64" s="9"/>
      <c r="J64" s="9"/>
    </row>
    <row r="65" spans="1:10" s="1" customFormat="1" ht="15" customHeight="1" x14ac:dyDescent="0.25">
      <c r="A65" s="2" t="s">
        <v>109</v>
      </c>
      <c r="B65" s="2"/>
      <c r="C65" s="2">
        <v>2</v>
      </c>
      <c r="D65" s="8">
        <v>4</v>
      </c>
      <c r="E65" s="7">
        <v>6</v>
      </c>
      <c r="F65" s="7">
        <f t="shared" si="0"/>
        <v>24</v>
      </c>
      <c r="G65" s="9"/>
      <c r="H65" s="9"/>
      <c r="I65" s="9"/>
      <c r="J65" s="9"/>
    </row>
    <row r="66" spans="1:10" s="1" customFormat="1" ht="15" customHeight="1" x14ac:dyDescent="0.25">
      <c r="A66" s="2" t="s">
        <v>110</v>
      </c>
      <c r="B66" s="2"/>
      <c r="C66" s="2">
        <v>2</v>
      </c>
      <c r="D66" s="8">
        <v>4</v>
      </c>
      <c r="E66" s="7">
        <v>6</v>
      </c>
      <c r="F66" s="7">
        <f t="shared" si="0"/>
        <v>24</v>
      </c>
      <c r="G66" s="9"/>
      <c r="H66" s="9"/>
      <c r="I66" s="9"/>
      <c r="J66" s="9"/>
    </row>
    <row r="67" spans="1:10" s="1" customFormat="1" ht="15" customHeight="1" x14ac:dyDescent="0.25">
      <c r="A67" s="2" t="s">
        <v>111</v>
      </c>
      <c r="B67" s="2"/>
      <c r="C67" s="2">
        <v>2</v>
      </c>
      <c r="D67" s="8">
        <v>4</v>
      </c>
      <c r="E67" s="7">
        <v>6</v>
      </c>
      <c r="F67" s="7">
        <f t="shared" si="0"/>
        <v>24</v>
      </c>
      <c r="G67" s="9"/>
      <c r="H67" s="9"/>
      <c r="I67" s="9"/>
      <c r="J67" s="9"/>
    </row>
    <row r="68" spans="1:10" s="1" customFormat="1" ht="15" customHeight="1" x14ac:dyDescent="0.25">
      <c r="A68" s="2" t="s">
        <v>112</v>
      </c>
      <c r="B68" s="2"/>
      <c r="C68" s="2">
        <v>2</v>
      </c>
      <c r="D68" s="8">
        <v>4</v>
      </c>
      <c r="E68" s="7">
        <v>6</v>
      </c>
      <c r="F68" s="7">
        <f t="shared" si="0"/>
        <v>24</v>
      </c>
      <c r="G68" s="9"/>
      <c r="H68" s="9"/>
      <c r="I68" s="9"/>
      <c r="J68" s="9"/>
    </row>
    <row r="69" spans="1:10" s="1" customFormat="1" ht="15" customHeight="1" x14ac:dyDescent="0.25">
      <c r="A69" s="2" t="s">
        <v>113</v>
      </c>
      <c r="B69" s="2"/>
      <c r="C69" s="2">
        <v>2</v>
      </c>
      <c r="D69" s="8">
        <v>4</v>
      </c>
      <c r="E69" s="7">
        <v>6</v>
      </c>
      <c r="F69" s="7">
        <f t="shared" si="0"/>
        <v>24</v>
      </c>
      <c r="G69" s="9"/>
      <c r="H69" s="9"/>
      <c r="I69" s="9"/>
      <c r="J69" s="9"/>
    </row>
    <row r="70" spans="1:10" s="1" customFormat="1" ht="15" customHeight="1" x14ac:dyDescent="0.25">
      <c r="A70" s="2" t="s">
        <v>114</v>
      </c>
      <c r="B70" s="2"/>
      <c r="C70" s="2">
        <v>2</v>
      </c>
      <c r="D70" s="8">
        <v>4</v>
      </c>
      <c r="E70" s="7">
        <v>6</v>
      </c>
      <c r="F70" s="7">
        <f t="shared" si="0"/>
        <v>24</v>
      </c>
      <c r="G70" s="9"/>
      <c r="H70" s="9"/>
      <c r="I70" s="9"/>
      <c r="J70" s="9"/>
    </row>
    <row r="71" spans="1:10" s="1" customFormat="1" ht="15" customHeight="1" x14ac:dyDescent="0.25">
      <c r="A71" s="2" t="s">
        <v>115</v>
      </c>
      <c r="B71" s="2"/>
      <c r="C71" s="2">
        <v>2</v>
      </c>
      <c r="D71" s="8">
        <v>4</v>
      </c>
      <c r="E71" s="7">
        <v>6</v>
      </c>
      <c r="F71" s="7">
        <f t="shared" si="0"/>
        <v>24</v>
      </c>
      <c r="G71" s="9"/>
      <c r="H71" s="9"/>
      <c r="I71" s="9"/>
      <c r="J71" s="9"/>
    </row>
    <row r="72" spans="1:10" s="1" customFormat="1" ht="15" customHeight="1" x14ac:dyDescent="0.25">
      <c r="A72" s="2" t="s">
        <v>116</v>
      </c>
      <c r="B72" s="2"/>
      <c r="C72" s="2">
        <v>2</v>
      </c>
      <c r="D72" s="8">
        <v>4</v>
      </c>
      <c r="E72" s="7">
        <v>6</v>
      </c>
      <c r="F72" s="7">
        <f t="shared" si="0"/>
        <v>24</v>
      </c>
      <c r="G72" s="9"/>
      <c r="H72" s="9"/>
      <c r="I72" s="9"/>
      <c r="J72" s="9"/>
    </row>
    <row r="73" spans="1:10" s="1" customFormat="1" ht="15" customHeight="1" x14ac:dyDescent="0.25">
      <c r="A73" s="2" t="s">
        <v>117</v>
      </c>
      <c r="B73" s="2"/>
      <c r="C73" s="2">
        <v>2</v>
      </c>
      <c r="D73" s="8">
        <v>4</v>
      </c>
      <c r="E73" s="7">
        <v>6</v>
      </c>
      <c r="F73" s="7">
        <f t="shared" si="0"/>
        <v>24</v>
      </c>
      <c r="G73" s="9"/>
      <c r="H73" s="9"/>
      <c r="I73" s="9"/>
      <c r="J73" s="9"/>
    </row>
    <row r="74" spans="1:10" s="1" customFormat="1" ht="15" customHeight="1" x14ac:dyDescent="0.25">
      <c r="A74" s="2" t="s">
        <v>118</v>
      </c>
      <c r="B74" s="2"/>
      <c r="C74" s="2">
        <v>2</v>
      </c>
      <c r="D74" s="8">
        <v>4</v>
      </c>
      <c r="E74" s="7">
        <v>6</v>
      </c>
      <c r="F74" s="7">
        <f t="shared" si="0"/>
        <v>24</v>
      </c>
      <c r="G74" s="9"/>
      <c r="H74" s="9"/>
      <c r="I74" s="9"/>
      <c r="J74" s="9"/>
    </row>
    <row r="75" spans="1:10" s="1" customFormat="1" ht="15" customHeight="1" x14ac:dyDescent="0.25">
      <c r="A75" s="2" t="s">
        <v>119</v>
      </c>
      <c r="B75" s="2"/>
      <c r="C75" s="2">
        <v>2</v>
      </c>
      <c r="D75" s="8">
        <v>4</v>
      </c>
      <c r="E75" s="7">
        <v>6</v>
      </c>
      <c r="F75" s="7">
        <f t="shared" si="0"/>
        <v>24</v>
      </c>
      <c r="G75" s="9"/>
      <c r="H75" s="9"/>
      <c r="I75" s="9"/>
      <c r="J75" s="9"/>
    </row>
    <row r="76" spans="1:10" s="1" customFormat="1" ht="15" customHeight="1" x14ac:dyDescent="0.25">
      <c r="A76" s="2" t="s">
        <v>120</v>
      </c>
      <c r="B76" s="2"/>
      <c r="C76" s="2">
        <v>2</v>
      </c>
      <c r="D76" s="8">
        <v>4</v>
      </c>
      <c r="E76" s="7">
        <v>6</v>
      </c>
      <c r="F76" s="7">
        <f t="shared" si="0"/>
        <v>24</v>
      </c>
      <c r="G76" s="9"/>
      <c r="H76" s="9"/>
      <c r="I76" s="9"/>
      <c r="J76" s="9"/>
    </row>
    <row r="77" spans="1:10" s="1" customFormat="1" ht="15" customHeight="1" x14ac:dyDescent="0.25">
      <c r="A77" s="2" t="s">
        <v>121</v>
      </c>
      <c r="B77" s="2"/>
      <c r="C77" s="2">
        <v>2</v>
      </c>
      <c r="D77" s="8">
        <v>4</v>
      </c>
      <c r="E77" s="7">
        <v>6</v>
      </c>
      <c r="F77" s="7">
        <f t="shared" si="0"/>
        <v>24</v>
      </c>
      <c r="G77" s="9"/>
      <c r="H77" s="9"/>
      <c r="I77" s="9"/>
      <c r="J77" s="9"/>
    </row>
    <row r="78" spans="1:10" s="1" customFormat="1" ht="15" customHeight="1" x14ac:dyDescent="0.25">
      <c r="A78" s="2" t="s">
        <v>122</v>
      </c>
      <c r="B78" s="2"/>
      <c r="C78" s="2">
        <v>2</v>
      </c>
      <c r="D78" s="8">
        <v>4</v>
      </c>
      <c r="E78" s="7">
        <v>6</v>
      </c>
      <c r="F78" s="7">
        <f t="shared" si="0"/>
        <v>24</v>
      </c>
      <c r="G78" s="9"/>
      <c r="H78" s="9"/>
      <c r="I78" s="9"/>
      <c r="J78" s="9"/>
    </row>
    <row r="79" spans="1:10" s="1" customFormat="1" ht="15" customHeight="1" x14ac:dyDescent="0.25">
      <c r="A79" s="2" t="s">
        <v>123</v>
      </c>
      <c r="B79" s="2"/>
      <c r="C79" s="2">
        <v>2</v>
      </c>
      <c r="D79" s="8">
        <v>4</v>
      </c>
      <c r="E79" s="7">
        <v>6</v>
      </c>
      <c r="F79" s="7">
        <f t="shared" si="0"/>
        <v>24</v>
      </c>
      <c r="G79" s="9"/>
      <c r="H79" s="9"/>
      <c r="I79" s="9"/>
      <c r="J79" s="9"/>
    </row>
    <row r="80" spans="1:10" s="1" customFormat="1" ht="15" customHeight="1" x14ac:dyDescent="0.25">
      <c r="A80" s="2" t="s">
        <v>124</v>
      </c>
      <c r="B80" s="2"/>
      <c r="C80" s="2">
        <v>2</v>
      </c>
      <c r="D80" s="8">
        <v>4</v>
      </c>
      <c r="E80" s="7">
        <v>6</v>
      </c>
      <c r="F80" s="7">
        <f t="shared" si="0"/>
        <v>24</v>
      </c>
      <c r="G80" s="9"/>
      <c r="H80" s="9"/>
      <c r="I80" s="9"/>
      <c r="J80" s="9"/>
    </row>
    <row r="81" spans="1:10" s="1" customFormat="1" ht="15" customHeight="1" x14ac:dyDescent="0.25">
      <c r="A81" s="2" t="s">
        <v>15</v>
      </c>
      <c r="B81" s="2"/>
      <c r="C81" s="2">
        <v>2</v>
      </c>
      <c r="D81" s="8">
        <v>17</v>
      </c>
      <c r="E81" s="7">
        <v>24</v>
      </c>
      <c r="F81" s="7">
        <f t="shared" si="0"/>
        <v>408</v>
      </c>
      <c r="G81" s="9"/>
      <c r="H81" s="9"/>
      <c r="I81" s="9"/>
      <c r="J81" s="9"/>
    </row>
    <row r="82" spans="1:10" s="1" customFormat="1" ht="15" customHeight="1" x14ac:dyDescent="0.25">
      <c r="A82" s="2" t="s">
        <v>16</v>
      </c>
      <c r="B82" s="2"/>
      <c r="C82" s="2">
        <v>2</v>
      </c>
      <c r="D82" s="8">
        <v>17</v>
      </c>
      <c r="E82" s="7">
        <v>24</v>
      </c>
      <c r="F82" s="7">
        <f t="shared" si="0"/>
        <v>408</v>
      </c>
      <c r="G82" s="9"/>
      <c r="H82" s="9"/>
      <c r="I82" s="9"/>
      <c r="J82" s="9"/>
    </row>
    <row r="83" spans="1:10" s="14" customFormat="1" ht="15" customHeight="1" x14ac:dyDescent="0.25">
      <c r="A83" s="5" t="s">
        <v>28</v>
      </c>
      <c r="B83" s="10"/>
      <c r="C83" s="2">
        <v>2</v>
      </c>
      <c r="D83" s="11">
        <v>302</v>
      </c>
      <c r="E83" s="12">
        <v>2</v>
      </c>
      <c r="F83" s="12">
        <f t="shared" si="0"/>
        <v>604</v>
      </c>
      <c r="G83" s="13"/>
      <c r="H83" s="13"/>
      <c r="I83" s="13"/>
      <c r="J83" s="13"/>
    </row>
    <row r="84" spans="1:10" s="14" customFormat="1" ht="15" customHeight="1" x14ac:dyDescent="0.25">
      <c r="A84" s="5" t="s">
        <v>29</v>
      </c>
      <c r="B84" s="10"/>
      <c r="C84" s="2">
        <v>2</v>
      </c>
      <c r="D84" s="11">
        <v>460</v>
      </c>
      <c r="E84" s="12">
        <v>2</v>
      </c>
      <c r="F84" s="12">
        <f t="shared" si="0"/>
        <v>920</v>
      </c>
      <c r="G84" s="13"/>
      <c r="H84" s="13"/>
      <c r="I84" s="13"/>
      <c r="J84" s="13"/>
    </row>
    <row r="85" spans="1:10" s="1" customFormat="1" ht="15" customHeight="1" x14ac:dyDescent="0.25">
      <c r="A85" s="2" t="s">
        <v>13</v>
      </c>
      <c r="B85" s="2"/>
      <c r="C85" s="2">
        <v>2</v>
      </c>
      <c r="D85" s="8">
        <v>36</v>
      </c>
      <c r="E85" s="7">
        <v>4</v>
      </c>
      <c r="F85" s="7">
        <f t="shared" si="0"/>
        <v>144</v>
      </c>
      <c r="G85" s="9"/>
      <c r="H85" s="9"/>
      <c r="I85" s="9"/>
      <c r="J85" s="9"/>
    </row>
    <row r="86" spans="1:10" s="1" customFormat="1" ht="15" customHeight="1" x14ac:dyDescent="0.25">
      <c r="A86" s="2" t="s">
        <v>32</v>
      </c>
      <c r="B86" s="2"/>
      <c r="C86" s="2">
        <v>2</v>
      </c>
      <c r="D86" s="8">
        <v>36</v>
      </c>
      <c r="E86" s="7">
        <v>4</v>
      </c>
      <c r="F86" s="7">
        <f t="shared" si="0"/>
        <v>144</v>
      </c>
      <c r="G86" s="9"/>
      <c r="H86" s="9"/>
      <c r="I86" s="9"/>
      <c r="J86" s="9"/>
    </row>
    <row r="87" spans="1:10" s="1" customFormat="1" ht="15" customHeight="1" x14ac:dyDescent="0.25">
      <c r="A87" s="2" t="s">
        <v>14</v>
      </c>
      <c r="B87" s="2"/>
      <c r="C87" s="2">
        <v>2</v>
      </c>
      <c r="D87" s="8">
        <v>17</v>
      </c>
      <c r="E87" s="7">
        <v>8</v>
      </c>
      <c r="F87" s="7">
        <f t="shared" si="0"/>
        <v>136</v>
      </c>
      <c r="G87" s="9"/>
      <c r="H87" s="9"/>
      <c r="I87" s="9"/>
      <c r="J87" s="9"/>
    </row>
    <row r="88" spans="1:10" s="1" customFormat="1" ht="15" customHeight="1" x14ac:dyDescent="0.25">
      <c r="A88" s="2" t="s">
        <v>17</v>
      </c>
      <c r="B88" s="2"/>
      <c r="C88" s="2">
        <v>2</v>
      </c>
      <c r="D88" s="8">
        <v>17</v>
      </c>
      <c r="E88" s="7">
        <v>24</v>
      </c>
      <c r="F88" s="7">
        <f t="shared" si="0"/>
        <v>408</v>
      </c>
      <c r="G88" s="9"/>
      <c r="H88" s="9"/>
      <c r="I88" s="9"/>
      <c r="J88" s="9"/>
    </row>
    <row r="89" spans="1:10" s="1" customFormat="1" ht="15" customHeight="1" x14ac:dyDescent="0.25">
      <c r="A89" s="2" t="s">
        <v>127</v>
      </c>
      <c r="B89" s="2"/>
      <c r="C89" s="2">
        <v>2</v>
      </c>
      <c r="D89" s="8">
        <v>1</v>
      </c>
      <c r="E89" s="7">
        <v>24</v>
      </c>
      <c r="F89" s="7">
        <f t="shared" si="0"/>
        <v>24</v>
      </c>
      <c r="G89" s="9">
        <v>42564</v>
      </c>
      <c r="H89" s="9"/>
      <c r="I89" s="9"/>
      <c r="J89" s="9"/>
    </row>
    <row r="90" spans="1:10" s="1" customFormat="1" ht="15" customHeight="1" x14ac:dyDescent="0.25">
      <c r="A90" s="2" t="s">
        <v>128</v>
      </c>
      <c r="B90" s="2"/>
      <c r="C90" s="2">
        <v>2</v>
      </c>
      <c r="D90" s="8">
        <v>1</v>
      </c>
      <c r="E90" s="7">
        <v>24</v>
      </c>
      <c r="F90" s="7">
        <f t="shared" si="0"/>
        <v>24</v>
      </c>
      <c r="G90" s="9"/>
      <c r="H90" s="9"/>
      <c r="I90" s="9"/>
      <c r="J90" s="9"/>
    </row>
    <row r="91" spans="1:10" s="1" customFormat="1" ht="15" customHeight="1" x14ac:dyDescent="0.25">
      <c r="A91" s="2" t="s">
        <v>129</v>
      </c>
      <c r="B91" s="2"/>
      <c r="C91" s="2">
        <v>2</v>
      </c>
      <c r="D91" s="8">
        <v>1</v>
      </c>
      <c r="E91" s="7">
        <v>24</v>
      </c>
      <c r="F91" s="7">
        <f t="shared" si="0"/>
        <v>24</v>
      </c>
      <c r="G91" s="9"/>
      <c r="H91" s="9"/>
      <c r="I91" s="9"/>
      <c r="J91" s="9"/>
    </row>
    <row r="92" spans="1:10" s="1" customFormat="1" ht="15" customHeight="1" x14ac:dyDescent="0.25">
      <c r="A92" s="2" t="s">
        <v>130</v>
      </c>
      <c r="B92" s="2"/>
      <c r="C92" s="2">
        <v>2</v>
      </c>
      <c r="D92" s="8">
        <v>1</v>
      </c>
      <c r="E92" s="7">
        <v>24</v>
      </c>
      <c r="F92" s="7">
        <f t="shared" si="0"/>
        <v>24</v>
      </c>
      <c r="G92" s="9"/>
      <c r="H92" s="9"/>
      <c r="I92" s="9"/>
      <c r="J92" s="9"/>
    </row>
    <row r="93" spans="1:10" s="1" customFormat="1" ht="15" customHeight="1" x14ac:dyDescent="0.25">
      <c r="A93" s="2" t="s">
        <v>131</v>
      </c>
      <c r="B93" s="2"/>
      <c r="C93" s="2">
        <v>2</v>
      </c>
      <c r="D93" s="8">
        <v>1</v>
      </c>
      <c r="E93" s="7">
        <v>24</v>
      </c>
      <c r="F93" s="7">
        <f t="shared" si="0"/>
        <v>24</v>
      </c>
      <c r="G93" s="9"/>
      <c r="H93" s="9"/>
      <c r="I93" s="9"/>
      <c r="J93" s="9"/>
    </row>
    <row r="94" spans="1:10" s="1" customFormat="1" ht="15" customHeight="1" x14ac:dyDescent="0.25">
      <c r="A94" s="2" t="s">
        <v>132</v>
      </c>
      <c r="B94" s="2"/>
      <c r="C94" s="2">
        <v>2</v>
      </c>
      <c r="D94" s="8">
        <v>1</v>
      </c>
      <c r="E94" s="7">
        <v>24</v>
      </c>
      <c r="F94" s="7">
        <f t="shared" si="0"/>
        <v>24</v>
      </c>
      <c r="G94" s="9"/>
      <c r="H94" s="9"/>
      <c r="I94" s="9"/>
      <c r="J94" s="9"/>
    </row>
    <row r="95" spans="1:10" s="1" customFormat="1" ht="15" customHeight="1" x14ac:dyDescent="0.25">
      <c r="A95" s="2" t="s">
        <v>133</v>
      </c>
      <c r="B95" s="2"/>
      <c r="C95" s="2">
        <v>2</v>
      </c>
      <c r="D95" s="8">
        <v>1</v>
      </c>
      <c r="E95" s="7">
        <v>24</v>
      </c>
      <c r="F95" s="7">
        <f t="shared" si="0"/>
        <v>24</v>
      </c>
      <c r="G95" s="9"/>
      <c r="H95" s="9"/>
      <c r="I95" s="9"/>
      <c r="J95" s="9"/>
    </row>
    <row r="96" spans="1:10" s="1" customFormat="1" ht="15" customHeight="1" x14ac:dyDescent="0.25">
      <c r="A96" s="2" t="s">
        <v>134</v>
      </c>
      <c r="B96" s="2"/>
      <c r="C96" s="2">
        <v>2</v>
      </c>
      <c r="D96" s="8">
        <v>1</v>
      </c>
      <c r="E96" s="7">
        <v>24</v>
      </c>
      <c r="F96" s="7">
        <f t="shared" si="0"/>
        <v>24</v>
      </c>
      <c r="G96" s="9"/>
      <c r="H96" s="9"/>
      <c r="I96" s="9"/>
      <c r="J96" s="9"/>
    </row>
    <row r="97" spans="1:10" s="1" customFormat="1" ht="15" customHeight="1" x14ac:dyDescent="0.25">
      <c r="A97" s="2" t="s">
        <v>135</v>
      </c>
      <c r="B97" s="2"/>
      <c r="C97" s="2">
        <v>2</v>
      </c>
      <c r="D97" s="8">
        <v>1</v>
      </c>
      <c r="E97" s="7">
        <v>24</v>
      </c>
      <c r="F97" s="7">
        <f t="shared" si="0"/>
        <v>24</v>
      </c>
      <c r="G97" s="9"/>
      <c r="H97" s="9"/>
      <c r="I97" s="9"/>
      <c r="J97" s="9"/>
    </row>
    <row r="98" spans="1:10" s="1" customFormat="1" ht="15" customHeight="1" x14ac:dyDescent="0.25">
      <c r="A98" s="2" t="s">
        <v>136</v>
      </c>
      <c r="B98" s="2"/>
      <c r="C98" s="2">
        <v>2</v>
      </c>
      <c r="D98" s="8">
        <v>1</v>
      </c>
      <c r="E98" s="7">
        <v>24</v>
      </c>
      <c r="F98" s="7">
        <f t="shared" si="0"/>
        <v>24</v>
      </c>
      <c r="G98" s="9"/>
      <c r="H98" s="9"/>
      <c r="I98" s="9"/>
      <c r="J98" s="9"/>
    </row>
    <row r="99" spans="1:10" s="1" customFormat="1" ht="15" customHeight="1" x14ac:dyDescent="0.25">
      <c r="A99" s="2" t="s">
        <v>137</v>
      </c>
      <c r="B99" s="2"/>
      <c r="C99" s="2">
        <v>2</v>
      </c>
      <c r="D99" s="8">
        <v>1</v>
      </c>
      <c r="E99" s="7">
        <v>24</v>
      </c>
      <c r="F99" s="7">
        <f t="shared" si="0"/>
        <v>24</v>
      </c>
      <c r="G99" s="9"/>
      <c r="H99" s="9"/>
      <c r="I99" s="9"/>
      <c r="J99" s="9"/>
    </row>
    <row r="100" spans="1:10" s="1" customFormat="1" ht="15" customHeight="1" x14ac:dyDescent="0.25">
      <c r="A100" s="2" t="s">
        <v>138</v>
      </c>
      <c r="B100" s="2"/>
      <c r="C100" s="2">
        <v>2</v>
      </c>
      <c r="D100" s="8">
        <v>1</v>
      </c>
      <c r="E100" s="7">
        <v>24</v>
      </c>
      <c r="F100" s="7">
        <f t="shared" si="0"/>
        <v>24</v>
      </c>
      <c r="G100" s="9"/>
      <c r="H100" s="9"/>
      <c r="I100" s="9"/>
      <c r="J100" s="9"/>
    </row>
    <row r="101" spans="1:10" s="1" customFormat="1" ht="15" customHeight="1" x14ac:dyDescent="0.25">
      <c r="A101" s="2" t="s">
        <v>139</v>
      </c>
      <c r="B101" s="2"/>
      <c r="C101" s="2">
        <v>2</v>
      </c>
      <c r="D101" s="8">
        <v>1</v>
      </c>
      <c r="E101" s="7">
        <v>24</v>
      </c>
      <c r="F101" s="7">
        <f t="shared" si="0"/>
        <v>24</v>
      </c>
      <c r="G101" s="9"/>
      <c r="H101" s="9"/>
      <c r="I101" s="9"/>
      <c r="J101" s="9"/>
    </row>
    <row r="102" spans="1:10" s="1" customFormat="1" ht="15" customHeight="1" x14ac:dyDescent="0.25">
      <c r="A102" s="2" t="s">
        <v>140</v>
      </c>
      <c r="B102" s="2"/>
      <c r="C102" s="2">
        <v>2</v>
      </c>
      <c r="D102" s="8">
        <v>1</v>
      </c>
      <c r="E102" s="7">
        <v>24</v>
      </c>
      <c r="F102" s="7">
        <f t="shared" si="0"/>
        <v>24</v>
      </c>
      <c r="G102" s="9"/>
      <c r="H102" s="9"/>
      <c r="I102" s="9"/>
      <c r="J102" s="9"/>
    </row>
    <row r="103" spans="1:10" s="1" customFormat="1" ht="15" customHeight="1" x14ac:dyDescent="0.25">
      <c r="A103" s="2" t="s">
        <v>141</v>
      </c>
      <c r="B103" s="2"/>
      <c r="C103" s="2">
        <v>2</v>
      </c>
      <c r="D103" s="8">
        <v>1</v>
      </c>
      <c r="E103" s="7">
        <v>24</v>
      </c>
      <c r="F103" s="7">
        <f t="shared" si="0"/>
        <v>24</v>
      </c>
      <c r="G103" s="9"/>
      <c r="H103" s="9"/>
      <c r="I103" s="9"/>
      <c r="J103" s="9"/>
    </row>
    <row r="104" spans="1:10" s="1" customFormat="1" ht="15" customHeight="1" x14ac:dyDescent="0.25">
      <c r="A104" s="2" t="s">
        <v>142</v>
      </c>
      <c r="B104" s="2"/>
      <c r="C104" s="2">
        <v>2</v>
      </c>
      <c r="D104" s="8">
        <v>1</v>
      </c>
      <c r="E104" s="7">
        <v>24</v>
      </c>
      <c r="F104" s="7">
        <f t="shared" si="0"/>
        <v>24</v>
      </c>
      <c r="G104" s="9"/>
      <c r="H104" s="9"/>
      <c r="I104" s="9"/>
      <c r="J104" s="9"/>
    </row>
    <row r="105" spans="1:10" s="1" customFormat="1" ht="15" customHeight="1" x14ac:dyDescent="0.25">
      <c r="A105" s="2" t="s">
        <v>143</v>
      </c>
      <c r="B105" s="2"/>
      <c r="C105" s="2">
        <v>2</v>
      </c>
      <c r="D105" s="8">
        <v>1</v>
      </c>
      <c r="E105" s="7">
        <v>24</v>
      </c>
      <c r="F105" s="7">
        <f t="shared" si="0"/>
        <v>24</v>
      </c>
      <c r="G105" s="9"/>
      <c r="H105" s="9"/>
      <c r="I105" s="9"/>
      <c r="J105" s="9"/>
    </row>
    <row r="106" spans="1:10" s="1" customFormat="1" ht="15" customHeight="1" x14ac:dyDescent="0.25">
      <c r="A106" s="2" t="s">
        <v>144</v>
      </c>
      <c r="B106" s="2"/>
      <c r="C106" s="2">
        <v>2</v>
      </c>
      <c r="D106" s="8">
        <v>1</v>
      </c>
      <c r="E106" s="7">
        <v>24</v>
      </c>
      <c r="F106" s="7">
        <f t="shared" si="0"/>
        <v>24</v>
      </c>
      <c r="G106" s="9"/>
      <c r="H106" s="9"/>
      <c r="I106" s="9"/>
      <c r="J106" s="9"/>
    </row>
    <row r="107" spans="1:10" s="4" customFormat="1" ht="15" customHeight="1" x14ac:dyDescent="0.25">
      <c r="A107" s="3" t="s">
        <v>54</v>
      </c>
      <c r="B107" s="2"/>
      <c r="C107" s="2">
        <v>2</v>
      </c>
      <c r="D107" s="8">
        <v>35</v>
      </c>
      <c r="E107" s="7">
        <v>2</v>
      </c>
      <c r="F107" s="7">
        <f t="shared" si="0"/>
        <v>70</v>
      </c>
      <c r="G107" s="9"/>
      <c r="H107" s="9"/>
      <c r="I107" s="9">
        <v>42506</v>
      </c>
      <c r="J107" s="9">
        <v>42516</v>
      </c>
    </row>
    <row r="108" spans="1:10" s="1" customFormat="1" ht="15" customHeight="1" x14ac:dyDescent="0.25">
      <c r="A108" s="2" t="s">
        <v>74</v>
      </c>
      <c r="B108" s="7"/>
      <c r="C108" s="2">
        <v>2</v>
      </c>
      <c r="D108" s="8">
        <v>35</v>
      </c>
      <c r="E108" s="7">
        <v>2</v>
      </c>
      <c r="F108" s="7">
        <f t="shared" ref="F108:F126" si="1">PRODUCT(D108:E108)</f>
        <v>70</v>
      </c>
      <c r="G108" s="9">
        <v>42522</v>
      </c>
      <c r="I108" s="9"/>
      <c r="J108" s="9"/>
    </row>
    <row r="109" spans="1:10" s="7" customFormat="1" ht="15" customHeight="1" x14ac:dyDescent="0.25">
      <c r="A109" s="2" t="s">
        <v>56</v>
      </c>
      <c r="B109" s="2"/>
      <c r="C109" s="2">
        <v>2</v>
      </c>
      <c r="D109" s="8">
        <v>8</v>
      </c>
      <c r="E109" s="7">
        <v>2</v>
      </c>
      <c r="F109" s="7">
        <f t="shared" si="1"/>
        <v>16</v>
      </c>
      <c r="G109" s="9"/>
      <c r="H109" s="9"/>
      <c r="I109" s="9"/>
      <c r="J109" s="9"/>
    </row>
    <row r="110" spans="1:10" s="7" customFormat="1" ht="15" customHeight="1" x14ac:dyDescent="0.25">
      <c r="A110" s="2" t="s">
        <v>57</v>
      </c>
      <c r="B110" s="2"/>
      <c r="C110" s="2">
        <v>2</v>
      </c>
      <c r="D110" s="8">
        <v>8</v>
      </c>
      <c r="E110" s="7">
        <v>2</v>
      </c>
      <c r="F110" s="7">
        <f t="shared" si="1"/>
        <v>16</v>
      </c>
      <c r="G110" s="9"/>
      <c r="H110" s="9"/>
      <c r="I110" s="9"/>
      <c r="J110" s="9"/>
    </row>
    <row r="111" spans="1:10" s="7" customFormat="1" ht="15" customHeight="1" x14ac:dyDescent="0.25">
      <c r="A111" s="2" t="s">
        <v>58</v>
      </c>
      <c r="B111" s="2"/>
      <c r="C111" s="2">
        <v>2</v>
      </c>
      <c r="D111" s="8">
        <v>8</v>
      </c>
      <c r="E111" s="7">
        <v>2</v>
      </c>
      <c r="F111" s="7">
        <f t="shared" si="1"/>
        <v>16</v>
      </c>
      <c r="G111" s="9"/>
      <c r="H111" s="9"/>
      <c r="I111" s="9"/>
      <c r="J111" s="9"/>
    </row>
    <row r="112" spans="1:10" s="7" customFormat="1" ht="15" customHeight="1" x14ac:dyDescent="0.25">
      <c r="A112" s="2" t="s">
        <v>59</v>
      </c>
      <c r="B112" s="2"/>
      <c r="C112" s="2">
        <v>2</v>
      </c>
      <c r="D112" s="8">
        <v>8</v>
      </c>
      <c r="E112" s="7">
        <v>2</v>
      </c>
      <c r="F112" s="7">
        <f t="shared" si="1"/>
        <v>16</v>
      </c>
      <c r="G112" s="9"/>
      <c r="H112" s="9"/>
      <c r="I112" s="9"/>
      <c r="J112" s="9"/>
    </row>
    <row r="113" spans="1:10" s="7" customFormat="1" ht="15" customHeight="1" x14ac:dyDescent="0.25">
      <c r="A113" s="2" t="s">
        <v>60</v>
      </c>
      <c r="B113" s="2"/>
      <c r="C113" s="2">
        <v>2</v>
      </c>
      <c r="D113" s="8">
        <v>8</v>
      </c>
      <c r="E113" s="7">
        <v>2</v>
      </c>
      <c r="F113" s="7">
        <f t="shared" si="1"/>
        <v>16</v>
      </c>
      <c r="G113" s="9"/>
      <c r="H113" s="9"/>
      <c r="I113" s="9"/>
      <c r="J113" s="9"/>
    </row>
    <row r="114" spans="1:10" s="7" customFormat="1" ht="15" customHeight="1" x14ac:dyDescent="0.25">
      <c r="A114" s="2" t="s">
        <v>61</v>
      </c>
      <c r="B114" s="2"/>
      <c r="C114" s="2">
        <v>2</v>
      </c>
      <c r="D114" s="8">
        <v>8</v>
      </c>
      <c r="E114" s="7">
        <v>2</v>
      </c>
      <c r="F114" s="7">
        <f t="shared" si="1"/>
        <v>16</v>
      </c>
      <c r="G114" s="9"/>
      <c r="H114" s="9"/>
      <c r="I114" s="9"/>
      <c r="J114" s="9"/>
    </row>
    <row r="115" spans="1:10" s="7" customFormat="1" ht="15" customHeight="1" x14ac:dyDescent="0.25">
      <c r="A115" s="2" t="s">
        <v>62</v>
      </c>
      <c r="B115" s="2"/>
      <c r="C115" s="2">
        <v>2</v>
      </c>
      <c r="D115" s="8">
        <v>8</v>
      </c>
      <c r="E115" s="7">
        <v>2</v>
      </c>
      <c r="F115" s="7">
        <f t="shared" si="1"/>
        <v>16</v>
      </c>
      <c r="G115" s="9"/>
      <c r="H115" s="9"/>
      <c r="I115" s="9"/>
      <c r="J115" s="9"/>
    </row>
    <row r="116" spans="1:10" s="7" customFormat="1" ht="15" customHeight="1" x14ac:dyDescent="0.25">
      <c r="A116" s="2" t="s">
        <v>63</v>
      </c>
      <c r="B116" s="2"/>
      <c r="C116" s="2">
        <v>2</v>
      </c>
      <c r="D116" s="8">
        <v>8</v>
      </c>
      <c r="E116" s="7">
        <v>2</v>
      </c>
      <c r="F116" s="7">
        <f t="shared" si="1"/>
        <v>16</v>
      </c>
      <c r="G116" s="9"/>
      <c r="H116" s="9"/>
      <c r="I116" s="9"/>
      <c r="J116" s="9"/>
    </row>
    <row r="117" spans="1:10" s="7" customFormat="1" ht="15" customHeight="1" x14ac:dyDescent="0.25">
      <c r="A117" s="2" t="s">
        <v>64</v>
      </c>
      <c r="B117" s="2"/>
      <c r="C117" s="2">
        <v>2</v>
      </c>
      <c r="D117" s="8">
        <v>8</v>
      </c>
      <c r="E117" s="7">
        <v>2</v>
      </c>
      <c r="F117" s="7">
        <f t="shared" si="1"/>
        <v>16</v>
      </c>
      <c r="G117" s="9"/>
      <c r="H117" s="9"/>
      <c r="I117" s="9"/>
      <c r="J117" s="9"/>
    </row>
    <row r="118" spans="1:10" s="7" customFormat="1" ht="15" customHeight="1" x14ac:dyDescent="0.25">
      <c r="A118" s="2" t="s">
        <v>65</v>
      </c>
      <c r="B118" s="2"/>
      <c r="C118" s="2">
        <v>2</v>
      </c>
      <c r="D118" s="8">
        <v>8</v>
      </c>
      <c r="E118" s="7">
        <v>2</v>
      </c>
      <c r="F118" s="7">
        <f t="shared" si="1"/>
        <v>16</v>
      </c>
      <c r="G118" s="9"/>
      <c r="H118" s="9"/>
      <c r="I118" s="9"/>
      <c r="J118" s="9"/>
    </row>
    <row r="119" spans="1:10" s="7" customFormat="1" ht="15" customHeight="1" x14ac:dyDescent="0.25">
      <c r="A119" s="2" t="s">
        <v>66</v>
      </c>
      <c r="B119" s="2"/>
      <c r="C119" s="2">
        <v>2</v>
      </c>
      <c r="D119" s="8">
        <v>8</v>
      </c>
      <c r="E119" s="7">
        <v>2</v>
      </c>
      <c r="F119" s="7">
        <f t="shared" si="1"/>
        <v>16</v>
      </c>
      <c r="G119" s="9"/>
      <c r="H119" s="9"/>
      <c r="I119" s="9"/>
      <c r="J119" s="9"/>
    </row>
    <row r="120" spans="1:10" s="7" customFormat="1" ht="15" customHeight="1" x14ac:dyDescent="0.25">
      <c r="A120" s="2" t="s">
        <v>67</v>
      </c>
      <c r="B120" s="2"/>
      <c r="C120" s="2">
        <v>2</v>
      </c>
      <c r="D120" s="8">
        <v>8</v>
      </c>
      <c r="E120" s="7">
        <v>2</v>
      </c>
      <c r="F120" s="7">
        <f t="shared" si="1"/>
        <v>16</v>
      </c>
      <c r="G120" s="9"/>
      <c r="H120" s="9"/>
      <c r="I120" s="9"/>
      <c r="J120" s="9"/>
    </row>
    <row r="121" spans="1:10" s="7" customFormat="1" ht="15" customHeight="1" x14ac:dyDescent="0.25">
      <c r="A121" s="2" t="s">
        <v>68</v>
      </c>
      <c r="B121" s="2"/>
      <c r="C121" s="2">
        <v>2</v>
      </c>
      <c r="D121" s="8">
        <v>8</v>
      </c>
      <c r="E121" s="7">
        <v>2</v>
      </c>
      <c r="F121" s="7">
        <f t="shared" si="1"/>
        <v>16</v>
      </c>
      <c r="G121" s="9"/>
      <c r="H121" s="9"/>
      <c r="I121" s="9"/>
      <c r="J121" s="9"/>
    </row>
    <row r="122" spans="1:10" s="7" customFormat="1" ht="15" customHeight="1" x14ac:dyDescent="0.25">
      <c r="A122" s="2" t="s">
        <v>69</v>
      </c>
      <c r="B122" s="2"/>
      <c r="C122" s="2">
        <v>2</v>
      </c>
      <c r="D122" s="8">
        <v>8</v>
      </c>
      <c r="E122" s="7">
        <v>2</v>
      </c>
      <c r="F122" s="7">
        <f t="shared" si="1"/>
        <v>16</v>
      </c>
      <c r="G122" s="9"/>
      <c r="H122" s="9"/>
      <c r="I122" s="9"/>
      <c r="J122" s="9"/>
    </row>
    <row r="123" spans="1:10" s="7" customFormat="1" ht="15" customHeight="1" x14ac:dyDescent="0.25">
      <c r="A123" s="2" t="s">
        <v>70</v>
      </c>
      <c r="B123" s="2"/>
      <c r="C123" s="2">
        <v>2</v>
      </c>
      <c r="D123" s="8">
        <v>8</v>
      </c>
      <c r="E123" s="7">
        <v>2</v>
      </c>
      <c r="F123" s="7">
        <f t="shared" si="1"/>
        <v>16</v>
      </c>
      <c r="G123" s="9"/>
      <c r="H123" s="9"/>
      <c r="I123" s="9"/>
      <c r="J123" s="9"/>
    </row>
    <row r="124" spans="1:10" s="7" customFormat="1" ht="15" customHeight="1" x14ac:dyDescent="0.25">
      <c r="A124" s="2" t="s">
        <v>71</v>
      </c>
      <c r="B124" s="2"/>
      <c r="C124" s="2">
        <v>2</v>
      </c>
      <c r="D124" s="8">
        <v>8</v>
      </c>
      <c r="E124" s="7">
        <v>2</v>
      </c>
      <c r="F124" s="7">
        <f t="shared" si="1"/>
        <v>16</v>
      </c>
      <c r="G124" s="9"/>
      <c r="H124" s="9"/>
      <c r="I124" s="9"/>
      <c r="J124" s="9"/>
    </row>
    <row r="125" spans="1:10" s="7" customFormat="1" ht="15" customHeight="1" x14ac:dyDescent="0.25">
      <c r="A125" s="2" t="s">
        <v>72</v>
      </c>
      <c r="B125" s="2"/>
      <c r="C125" s="2">
        <v>2</v>
      </c>
      <c r="D125" s="8">
        <v>8</v>
      </c>
      <c r="E125" s="7">
        <v>2</v>
      </c>
      <c r="F125" s="7">
        <f t="shared" si="1"/>
        <v>16</v>
      </c>
      <c r="G125" s="9"/>
      <c r="H125" s="9"/>
      <c r="I125" s="9"/>
      <c r="J125" s="9"/>
    </row>
    <row r="126" spans="1:10" s="7" customFormat="1" ht="15" customHeight="1" x14ac:dyDescent="0.25">
      <c r="A126" s="2" t="s">
        <v>73</v>
      </c>
      <c r="B126" s="2"/>
      <c r="C126" s="2">
        <v>2</v>
      </c>
      <c r="D126" s="8">
        <v>8</v>
      </c>
      <c r="E126" s="7">
        <v>2</v>
      </c>
      <c r="F126" s="7">
        <f t="shared" si="1"/>
        <v>16</v>
      </c>
      <c r="G126" s="9"/>
      <c r="H126" s="9"/>
      <c r="I126" s="9"/>
      <c r="J126" s="9"/>
    </row>
    <row r="127" spans="1:10" s="1" customFormat="1" ht="15" customHeight="1" x14ac:dyDescent="0.25">
      <c r="A127" s="3" t="s">
        <v>55</v>
      </c>
      <c r="B127" s="2"/>
      <c r="C127" s="2">
        <v>2</v>
      </c>
      <c r="D127" s="8">
        <v>15</v>
      </c>
      <c r="E127" s="7">
        <v>2</v>
      </c>
      <c r="F127" s="7">
        <f>PRODUCT(D127:E127)</f>
        <v>30</v>
      </c>
      <c r="G127" s="9"/>
      <c r="H127" s="9"/>
      <c r="I127" s="9">
        <v>42481</v>
      </c>
      <c r="J127" s="9">
        <v>42494</v>
      </c>
    </row>
    <row r="128" spans="1:10" s="1" customFormat="1" ht="15" customHeight="1" x14ac:dyDescent="0.25">
      <c r="A128" s="2" t="s">
        <v>75</v>
      </c>
      <c r="B128" s="2"/>
      <c r="C128" s="2">
        <v>2</v>
      </c>
      <c r="D128" s="8">
        <v>15</v>
      </c>
      <c r="E128" s="7">
        <v>2</v>
      </c>
      <c r="F128" s="7">
        <f>PRODUCT(D128:E128)</f>
        <v>30</v>
      </c>
      <c r="G128" s="9">
        <v>42522</v>
      </c>
      <c r="I128" s="9"/>
      <c r="J128" s="9"/>
    </row>
    <row r="129" spans="1:10" s="7" customFormat="1" ht="15" customHeight="1" x14ac:dyDescent="0.25">
      <c r="A129" s="2" t="s">
        <v>76</v>
      </c>
      <c r="B129" s="2"/>
      <c r="C129" s="2">
        <v>2</v>
      </c>
      <c r="D129" s="8">
        <v>2</v>
      </c>
      <c r="E129" s="7">
        <v>2</v>
      </c>
      <c r="F129" s="7">
        <f t="shared" ref="F129:F164" si="2">PRODUCT(D129:E129)</f>
        <v>4</v>
      </c>
      <c r="G129" s="9"/>
      <c r="H129" s="9"/>
      <c r="I129" s="9"/>
      <c r="J129" s="9"/>
    </row>
    <row r="130" spans="1:10" s="1" customFormat="1" ht="15" customHeight="1" x14ac:dyDescent="0.25">
      <c r="A130" s="2" t="s">
        <v>77</v>
      </c>
      <c r="B130" s="7"/>
      <c r="C130" s="2">
        <v>2</v>
      </c>
      <c r="D130" s="8">
        <v>2</v>
      </c>
      <c r="E130" s="7">
        <v>2</v>
      </c>
      <c r="F130" s="7">
        <f t="shared" si="2"/>
        <v>4</v>
      </c>
      <c r="G130" s="9"/>
      <c r="H130" s="9"/>
      <c r="I130" s="9"/>
      <c r="J130" s="9"/>
    </row>
    <row r="131" spans="1:10" s="7" customFormat="1" ht="15" customHeight="1" x14ac:dyDescent="0.25">
      <c r="A131" s="2" t="s">
        <v>78</v>
      </c>
      <c r="B131" s="2"/>
      <c r="C131" s="2">
        <v>2</v>
      </c>
      <c r="D131" s="8">
        <v>2</v>
      </c>
      <c r="E131" s="7">
        <v>2</v>
      </c>
      <c r="F131" s="7">
        <f t="shared" si="2"/>
        <v>4</v>
      </c>
      <c r="G131" s="9"/>
      <c r="H131" s="9"/>
    </row>
    <row r="132" spans="1:10" s="7" customFormat="1" ht="15" customHeight="1" x14ac:dyDescent="0.25">
      <c r="A132" s="2" t="s">
        <v>79</v>
      </c>
      <c r="B132" s="2"/>
      <c r="C132" s="2">
        <v>2</v>
      </c>
      <c r="D132" s="8">
        <v>2</v>
      </c>
      <c r="E132" s="7">
        <v>2</v>
      </c>
      <c r="F132" s="7">
        <f t="shared" si="2"/>
        <v>4</v>
      </c>
      <c r="G132" s="9"/>
      <c r="H132" s="9"/>
      <c r="I132" s="9"/>
      <c r="J132" s="9"/>
    </row>
    <row r="133" spans="1:10" s="7" customFormat="1" ht="15" customHeight="1" x14ac:dyDescent="0.25">
      <c r="A133" s="2" t="s">
        <v>80</v>
      </c>
      <c r="B133" s="2"/>
      <c r="C133" s="2">
        <v>2</v>
      </c>
      <c r="D133" s="8">
        <v>2</v>
      </c>
      <c r="E133" s="7">
        <v>2</v>
      </c>
      <c r="F133" s="7">
        <f t="shared" si="2"/>
        <v>4</v>
      </c>
      <c r="G133" s="9"/>
      <c r="H133" s="9"/>
      <c r="I133" s="9"/>
      <c r="J133" s="9"/>
    </row>
    <row r="134" spans="1:10" s="7" customFormat="1" ht="15" customHeight="1" x14ac:dyDescent="0.25">
      <c r="A134" s="2" t="s">
        <v>81</v>
      </c>
      <c r="B134" s="2"/>
      <c r="C134" s="2">
        <v>2</v>
      </c>
      <c r="D134" s="8">
        <v>2</v>
      </c>
      <c r="E134" s="7">
        <v>2</v>
      </c>
      <c r="F134" s="7">
        <f t="shared" si="2"/>
        <v>4</v>
      </c>
      <c r="G134" s="9"/>
      <c r="H134" s="9"/>
      <c r="I134" s="9"/>
      <c r="J134" s="9"/>
    </row>
    <row r="135" spans="1:10" s="1" customFormat="1" ht="15" customHeight="1" x14ac:dyDescent="0.25">
      <c r="A135" s="2" t="s">
        <v>82</v>
      </c>
      <c r="B135" s="7"/>
      <c r="C135" s="2">
        <v>2</v>
      </c>
      <c r="D135" s="8">
        <v>2</v>
      </c>
      <c r="E135" s="7">
        <v>2</v>
      </c>
      <c r="F135" s="7">
        <f t="shared" si="2"/>
        <v>4</v>
      </c>
      <c r="G135" s="9"/>
      <c r="H135" s="9"/>
      <c r="I135" s="9"/>
      <c r="J135" s="9"/>
    </row>
    <row r="136" spans="1:10" s="1" customFormat="1" ht="15" customHeight="1" x14ac:dyDescent="0.25">
      <c r="A136" s="2" t="s">
        <v>83</v>
      </c>
      <c r="B136" s="7"/>
      <c r="C136" s="2">
        <v>2</v>
      </c>
      <c r="D136" s="8">
        <v>2</v>
      </c>
      <c r="E136" s="7">
        <v>2</v>
      </c>
      <c r="F136" s="7">
        <f t="shared" si="2"/>
        <v>4</v>
      </c>
      <c r="G136" s="9"/>
      <c r="H136" s="9"/>
      <c r="I136" s="9"/>
      <c r="J136" s="9"/>
    </row>
    <row r="137" spans="1:10" s="1" customFormat="1" ht="15" customHeight="1" x14ac:dyDescent="0.25">
      <c r="A137" s="2" t="s">
        <v>84</v>
      </c>
      <c r="B137" s="7"/>
      <c r="C137" s="2">
        <v>2</v>
      </c>
      <c r="D137" s="8">
        <v>2</v>
      </c>
      <c r="E137" s="7">
        <v>2</v>
      </c>
      <c r="F137" s="7">
        <f t="shared" si="2"/>
        <v>4</v>
      </c>
      <c r="G137" s="9"/>
      <c r="H137" s="9"/>
      <c r="I137" s="9"/>
      <c r="J137" s="9"/>
    </row>
    <row r="138" spans="1:10" s="1" customFormat="1" ht="15" customHeight="1" x14ac:dyDescent="0.25">
      <c r="A138" s="2" t="s">
        <v>85</v>
      </c>
      <c r="B138" s="7"/>
      <c r="C138" s="2">
        <v>2</v>
      </c>
      <c r="D138" s="8">
        <v>2</v>
      </c>
      <c r="E138" s="7">
        <v>2</v>
      </c>
      <c r="F138" s="7">
        <f t="shared" si="2"/>
        <v>4</v>
      </c>
      <c r="G138" s="9"/>
      <c r="H138" s="9"/>
      <c r="I138" s="9"/>
      <c r="J138" s="9"/>
    </row>
    <row r="139" spans="1:10" s="1" customFormat="1" ht="15" customHeight="1" x14ac:dyDescent="0.25">
      <c r="A139" s="2" t="s">
        <v>86</v>
      </c>
      <c r="B139" s="7"/>
      <c r="C139" s="2">
        <v>2</v>
      </c>
      <c r="D139" s="8">
        <v>2</v>
      </c>
      <c r="E139" s="7">
        <v>2</v>
      </c>
      <c r="F139" s="7">
        <f t="shared" si="2"/>
        <v>4</v>
      </c>
      <c r="G139" s="9"/>
      <c r="H139" s="9"/>
      <c r="I139" s="9"/>
      <c r="J139" s="9"/>
    </row>
    <row r="140" spans="1:10" s="1" customFormat="1" ht="15" customHeight="1" x14ac:dyDescent="0.25">
      <c r="A140" s="2" t="s">
        <v>87</v>
      </c>
      <c r="B140" s="7"/>
      <c r="C140" s="2">
        <v>2</v>
      </c>
      <c r="D140" s="8">
        <v>2</v>
      </c>
      <c r="E140" s="7">
        <v>2</v>
      </c>
      <c r="F140" s="7">
        <f t="shared" si="2"/>
        <v>4</v>
      </c>
      <c r="G140" s="9"/>
      <c r="H140" s="9"/>
      <c r="I140" s="9"/>
      <c r="J140" s="9"/>
    </row>
    <row r="141" spans="1:10" s="1" customFormat="1" ht="15" customHeight="1" x14ac:dyDescent="0.25">
      <c r="A141" s="2" t="s">
        <v>88</v>
      </c>
      <c r="B141" s="7"/>
      <c r="C141" s="2">
        <v>2</v>
      </c>
      <c r="D141" s="8">
        <v>2</v>
      </c>
      <c r="E141" s="7">
        <v>2</v>
      </c>
      <c r="F141" s="7">
        <f t="shared" si="2"/>
        <v>4</v>
      </c>
      <c r="G141" s="9"/>
      <c r="H141" s="9"/>
      <c r="I141" s="9"/>
      <c r="J141" s="9"/>
    </row>
    <row r="142" spans="1:10" s="1" customFormat="1" ht="15" customHeight="1" x14ac:dyDescent="0.25">
      <c r="A142" s="2" t="s">
        <v>89</v>
      </c>
      <c r="B142" s="7"/>
      <c r="C142" s="2">
        <v>2</v>
      </c>
      <c r="D142" s="8">
        <v>2</v>
      </c>
      <c r="E142" s="7">
        <v>2</v>
      </c>
      <c r="F142" s="7">
        <f t="shared" si="2"/>
        <v>4</v>
      </c>
      <c r="G142" s="9"/>
      <c r="H142" s="9"/>
      <c r="I142" s="9"/>
      <c r="J142" s="9"/>
    </row>
    <row r="143" spans="1:10" s="1" customFormat="1" ht="15" customHeight="1" x14ac:dyDescent="0.25">
      <c r="A143" s="2" t="s">
        <v>90</v>
      </c>
      <c r="B143" s="7"/>
      <c r="C143" s="2">
        <v>2</v>
      </c>
      <c r="D143" s="8">
        <v>2</v>
      </c>
      <c r="E143" s="7">
        <v>2</v>
      </c>
      <c r="F143" s="7">
        <f t="shared" si="2"/>
        <v>4</v>
      </c>
      <c r="G143" s="9"/>
      <c r="H143" s="9"/>
      <c r="I143" s="9"/>
      <c r="J143" s="9"/>
    </row>
    <row r="144" spans="1:10" s="1" customFormat="1" ht="15" customHeight="1" x14ac:dyDescent="0.25">
      <c r="A144" s="2" t="s">
        <v>91</v>
      </c>
      <c r="B144" s="7"/>
      <c r="C144" s="2">
        <v>2</v>
      </c>
      <c r="D144" s="8">
        <v>2</v>
      </c>
      <c r="E144" s="7">
        <v>2</v>
      </c>
      <c r="F144" s="7">
        <f t="shared" si="2"/>
        <v>4</v>
      </c>
      <c r="G144" s="9"/>
      <c r="H144" s="9"/>
      <c r="I144" s="9"/>
      <c r="J144" s="9"/>
    </row>
    <row r="145" spans="1:10" s="1" customFormat="1" ht="15" customHeight="1" x14ac:dyDescent="0.25">
      <c r="A145" s="2" t="s">
        <v>92</v>
      </c>
      <c r="B145" s="7"/>
      <c r="C145" s="2">
        <v>2</v>
      </c>
      <c r="D145" s="8">
        <v>2</v>
      </c>
      <c r="E145" s="7">
        <v>2</v>
      </c>
      <c r="F145" s="7">
        <f t="shared" si="2"/>
        <v>4</v>
      </c>
      <c r="G145" s="9"/>
      <c r="H145" s="9"/>
      <c r="I145" s="9"/>
      <c r="J145" s="9"/>
    </row>
    <row r="146" spans="1:10" s="1" customFormat="1" ht="15" customHeight="1" x14ac:dyDescent="0.25">
      <c r="A146" s="2" t="s">
        <v>93</v>
      </c>
      <c r="B146" s="7"/>
      <c r="C146" s="2">
        <v>2</v>
      </c>
      <c r="D146" s="8">
        <v>2</v>
      </c>
      <c r="E146" s="7">
        <v>2</v>
      </c>
      <c r="F146" s="7">
        <f t="shared" si="2"/>
        <v>4</v>
      </c>
      <c r="G146" s="9"/>
      <c r="H146" s="9"/>
      <c r="I146" s="9"/>
      <c r="J146" s="9"/>
    </row>
    <row r="147" spans="1:10" s="1" customFormat="1" ht="15" customHeight="1" x14ac:dyDescent="0.25">
      <c r="A147" s="1" t="s">
        <v>145</v>
      </c>
      <c r="B147" s="7"/>
      <c r="C147" s="2">
        <v>2</v>
      </c>
      <c r="D147" s="8">
        <v>8</v>
      </c>
      <c r="E147" s="7">
        <v>2</v>
      </c>
      <c r="F147" s="7">
        <f t="shared" si="2"/>
        <v>16</v>
      </c>
      <c r="G147" s="9">
        <v>42573</v>
      </c>
      <c r="H147" s="9"/>
      <c r="I147" s="9"/>
      <c r="J147" s="9"/>
    </row>
    <row r="148" spans="1:10" s="1" customFormat="1" ht="15" customHeight="1" x14ac:dyDescent="0.25">
      <c r="A148" s="1" t="s">
        <v>146</v>
      </c>
      <c r="B148" s="7"/>
      <c r="C148" s="2">
        <v>2</v>
      </c>
      <c r="D148" s="8">
        <v>8</v>
      </c>
      <c r="E148" s="7">
        <v>2</v>
      </c>
      <c r="F148" s="7">
        <f t="shared" si="2"/>
        <v>16</v>
      </c>
      <c r="G148" s="9">
        <v>42604</v>
      </c>
      <c r="H148" s="9"/>
      <c r="I148" s="9"/>
      <c r="J148" s="9"/>
    </row>
    <row r="149" spans="1:10" s="1" customFormat="1" ht="15" customHeight="1" x14ac:dyDescent="0.25">
      <c r="A149" s="1" t="s">
        <v>147</v>
      </c>
      <c r="B149" s="7"/>
      <c r="C149" s="2">
        <v>2</v>
      </c>
      <c r="D149" s="8">
        <v>8</v>
      </c>
      <c r="E149" s="7">
        <v>2</v>
      </c>
      <c r="F149" s="7">
        <f t="shared" si="2"/>
        <v>16</v>
      </c>
      <c r="G149" s="9">
        <v>42635</v>
      </c>
      <c r="H149" s="9"/>
      <c r="I149" s="9"/>
      <c r="J149" s="9"/>
    </row>
    <row r="150" spans="1:10" s="1" customFormat="1" ht="15" customHeight="1" x14ac:dyDescent="0.25">
      <c r="A150" s="1" t="s">
        <v>148</v>
      </c>
      <c r="B150" s="7"/>
      <c r="C150" s="2">
        <v>2</v>
      </c>
      <c r="D150" s="8">
        <v>8</v>
      </c>
      <c r="E150" s="7">
        <v>2</v>
      </c>
      <c r="F150" s="7">
        <f t="shared" si="2"/>
        <v>16</v>
      </c>
      <c r="G150" s="9">
        <v>42665</v>
      </c>
      <c r="H150" s="9"/>
      <c r="I150" s="9"/>
      <c r="J150" s="9"/>
    </row>
    <row r="151" spans="1:10" s="1" customFormat="1" ht="15" customHeight="1" x14ac:dyDescent="0.25">
      <c r="A151" s="1" t="s">
        <v>149</v>
      </c>
      <c r="B151" s="7"/>
      <c r="C151" s="2">
        <v>2</v>
      </c>
      <c r="D151" s="8">
        <v>8</v>
      </c>
      <c r="E151" s="7">
        <v>2</v>
      </c>
      <c r="F151" s="7">
        <f t="shared" si="2"/>
        <v>16</v>
      </c>
      <c r="G151" s="9">
        <v>42696</v>
      </c>
      <c r="H151" s="9"/>
      <c r="I151" s="9"/>
      <c r="J151" s="9"/>
    </row>
    <row r="152" spans="1:10" s="1" customFormat="1" ht="15" customHeight="1" x14ac:dyDescent="0.25">
      <c r="A152" s="1" t="s">
        <v>150</v>
      </c>
      <c r="B152" s="7"/>
      <c r="C152" s="2">
        <v>2</v>
      </c>
      <c r="D152" s="8">
        <v>8</v>
      </c>
      <c r="E152" s="7">
        <v>2</v>
      </c>
      <c r="F152" s="7">
        <f t="shared" si="2"/>
        <v>16</v>
      </c>
      <c r="G152" s="9">
        <v>42726</v>
      </c>
      <c r="H152" s="9"/>
      <c r="I152" s="9"/>
      <c r="J152" s="9"/>
    </row>
    <row r="153" spans="1:10" s="1" customFormat="1" ht="15" customHeight="1" x14ac:dyDescent="0.25">
      <c r="A153" s="1" t="s">
        <v>151</v>
      </c>
      <c r="B153" s="7"/>
      <c r="C153" s="2">
        <v>2</v>
      </c>
      <c r="D153" s="8">
        <v>8</v>
      </c>
      <c r="E153" s="7">
        <v>2</v>
      </c>
      <c r="F153" s="7">
        <f t="shared" si="2"/>
        <v>16</v>
      </c>
      <c r="G153" s="9">
        <v>42757</v>
      </c>
      <c r="H153" s="9"/>
      <c r="I153" s="9"/>
      <c r="J153" s="9"/>
    </row>
    <row r="154" spans="1:10" s="1" customFormat="1" ht="15" customHeight="1" x14ac:dyDescent="0.25">
      <c r="A154" s="1" t="s">
        <v>152</v>
      </c>
      <c r="B154" s="7"/>
      <c r="C154" s="2">
        <v>2</v>
      </c>
      <c r="D154" s="8">
        <v>8</v>
      </c>
      <c r="E154" s="7">
        <v>2</v>
      </c>
      <c r="F154" s="7">
        <f t="shared" si="2"/>
        <v>16</v>
      </c>
      <c r="G154" s="9">
        <v>42788</v>
      </c>
      <c r="H154" s="9"/>
      <c r="I154" s="9"/>
      <c r="J154" s="9"/>
    </row>
    <row r="155" spans="1:10" s="1" customFormat="1" ht="15" customHeight="1" x14ac:dyDescent="0.25">
      <c r="A155" s="1" t="s">
        <v>153</v>
      </c>
      <c r="B155" s="7"/>
      <c r="C155" s="2">
        <v>2</v>
      </c>
      <c r="D155" s="8">
        <v>8</v>
      </c>
      <c r="E155" s="7">
        <v>2</v>
      </c>
      <c r="F155" s="7">
        <f t="shared" si="2"/>
        <v>16</v>
      </c>
      <c r="G155" s="9">
        <v>42816</v>
      </c>
      <c r="H155" s="9"/>
      <c r="I155" s="9"/>
      <c r="J155" s="9"/>
    </row>
    <row r="156" spans="1:10" s="1" customFormat="1" ht="15" customHeight="1" x14ac:dyDescent="0.25">
      <c r="A156" s="1" t="s">
        <v>154</v>
      </c>
      <c r="B156" s="7"/>
      <c r="C156" s="2">
        <v>2</v>
      </c>
      <c r="D156" s="8">
        <v>8</v>
      </c>
      <c r="E156" s="7">
        <v>2</v>
      </c>
      <c r="F156" s="7">
        <f t="shared" si="2"/>
        <v>16</v>
      </c>
      <c r="G156" s="9">
        <v>42847</v>
      </c>
      <c r="H156" s="9"/>
      <c r="I156" s="9"/>
      <c r="J156" s="9"/>
    </row>
    <row r="157" spans="1:10" s="1" customFormat="1" ht="15" customHeight="1" x14ac:dyDescent="0.25">
      <c r="A157" s="1" t="s">
        <v>155</v>
      </c>
      <c r="B157" s="7"/>
      <c r="C157" s="2">
        <v>2</v>
      </c>
      <c r="D157" s="8">
        <v>8</v>
      </c>
      <c r="E157" s="7">
        <v>2</v>
      </c>
      <c r="F157" s="7">
        <f t="shared" si="2"/>
        <v>16</v>
      </c>
      <c r="G157" s="9">
        <v>42877</v>
      </c>
      <c r="H157" s="9"/>
      <c r="I157" s="9"/>
      <c r="J157" s="9"/>
    </row>
    <row r="158" spans="1:10" s="1" customFormat="1" ht="15" customHeight="1" x14ac:dyDescent="0.25">
      <c r="A158" s="1" t="s">
        <v>156</v>
      </c>
      <c r="B158" s="7"/>
      <c r="C158" s="2">
        <v>2</v>
      </c>
      <c r="D158" s="8">
        <v>8</v>
      </c>
      <c r="E158" s="7">
        <v>2</v>
      </c>
      <c r="F158" s="7">
        <f t="shared" si="2"/>
        <v>16</v>
      </c>
      <c r="G158" s="9">
        <v>42908</v>
      </c>
      <c r="H158" s="9"/>
      <c r="I158" s="9"/>
      <c r="J158" s="9"/>
    </row>
    <row r="159" spans="1:10" s="1" customFormat="1" ht="15" customHeight="1" x14ac:dyDescent="0.25">
      <c r="A159" s="1" t="s">
        <v>157</v>
      </c>
      <c r="B159" s="7"/>
      <c r="C159" s="2">
        <v>2</v>
      </c>
      <c r="D159" s="8">
        <v>8</v>
      </c>
      <c r="E159" s="7">
        <v>2</v>
      </c>
      <c r="F159" s="7">
        <f t="shared" si="2"/>
        <v>16</v>
      </c>
      <c r="G159" s="9">
        <v>42938</v>
      </c>
      <c r="H159" s="9"/>
      <c r="I159" s="9"/>
      <c r="J159" s="9"/>
    </row>
    <row r="160" spans="1:10" s="1" customFormat="1" ht="15" customHeight="1" x14ac:dyDescent="0.25">
      <c r="A160" s="1" t="s">
        <v>158</v>
      </c>
      <c r="B160" s="7"/>
      <c r="C160" s="2">
        <v>2</v>
      </c>
      <c r="D160" s="8">
        <v>8</v>
      </c>
      <c r="E160" s="7">
        <v>2</v>
      </c>
      <c r="F160" s="7">
        <f t="shared" si="2"/>
        <v>16</v>
      </c>
      <c r="G160" s="9">
        <v>42969</v>
      </c>
      <c r="H160" s="9"/>
      <c r="I160" s="9"/>
      <c r="J160" s="9"/>
    </row>
    <row r="161" spans="1:10" s="1" customFormat="1" ht="15" customHeight="1" x14ac:dyDescent="0.25">
      <c r="A161" s="1" t="s">
        <v>159</v>
      </c>
      <c r="B161" s="7"/>
      <c r="C161" s="2">
        <v>2</v>
      </c>
      <c r="D161" s="8">
        <v>8</v>
      </c>
      <c r="E161" s="7">
        <v>2</v>
      </c>
      <c r="F161" s="7">
        <f t="shared" si="2"/>
        <v>16</v>
      </c>
      <c r="G161" s="9">
        <v>43000</v>
      </c>
      <c r="H161" s="9"/>
      <c r="I161" s="9"/>
      <c r="J161" s="9"/>
    </row>
    <row r="162" spans="1:10" s="1" customFormat="1" ht="15" customHeight="1" x14ac:dyDescent="0.25">
      <c r="A162" s="1" t="s">
        <v>160</v>
      </c>
      <c r="B162" s="7"/>
      <c r="C162" s="2">
        <v>2</v>
      </c>
      <c r="D162" s="8">
        <v>8</v>
      </c>
      <c r="E162" s="7">
        <v>2</v>
      </c>
      <c r="F162" s="7">
        <f t="shared" si="2"/>
        <v>16</v>
      </c>
      <c r="G162" s="9">
        <v>43030</v>
      </c>
      <c r="H162" s="9"/>
      <c r="I162" s="9"/>
      <c r="J162" s="9"/>
    </row>
    <row r="163" spans="1:10" s="1" customFormat="1" ht="15" customHeight="1" x14ac:dyDescent="0.25">
      <c r="A163" s="1" t="s">
        <v>161</v>
      </c>
      <c r="B163" s="7"/>
      <c r="C163" s="2">
        <v>2</v>
      </c>
      <c r="D163" s="8">
        <v>8</v>
      </c>
      <c r="E163" s="7">
        <v>2</v>
      </c>
      <c r="F163" s="7">
        <f t="shared" si="2"/>
        <v>16</v>
      </c>
      <c r="G163" s="9">
        <v>43061</v>
      </c>
      <c r="H163" s="9"/>
      <c r="I163" s="9"/>
      <c r="J163" s="9"/>
    </row>
    <row r="164" spans="1:10" s="1" customFormat="1" ht="15" customHeight="1" x14ac:dyDescent="0.25">
      <c r="A164" s="1" t="s">
        <v>162</v>
      </c>
      <c r="B164" s="7"/>
      <c r="C164" s="2">
        <v>2</v>
      </c>
      <c r="D164" s="8">
        <v>8</v>
      </c>
      <c r="E164" s="7">
        <v>2</v>
      </c>
      <c r="F164" s="7">
        <f t="shared" si="2"/>
        <v>16</v>
      </c>
      <c r="G164" s="9">
        <v>43091</v>
      </c>
      <c r="H164" s="9"/>
      <c r="I164" s="9"/>
      <c r="J164" s="9"/>
    </row>
    <row r="165" spans="1:10" s="1" customFormat="1" ht="15" customHeight="1" x14ac:dyDescent="0.25">
      <c r="B165" s="7"/>
      <c r="C165" s="7"/>
      <c r="D165" s="8"/>
      <c r="E165" s="7"/>
      <c r="F165" s="7"/>
      <c r="G165" s="9"/>
      <c r="H165" s="9"/>
      <c r="I165" s="9"/>
      <c r="J165" s="9"/>
    </row>
    <row r="166" spans="1:10" s="1" customFormat="1" ht="15" customHeight="1" x14ac:dyDescent="0.25">
      <c r="B166" s="7"/>
      <c r="C166" s="7"/>
      <c r="D166" s="8"/>
      <c r="E166" s="7"/>
      <c r="F166" s="7">
        <f>SUM(F6:F165)</f>
        <v>7690.5</v>
      </c>
      <c r="G166" s="9"/>
      <c r="H166" s="9"/>
      <c r="I166" s="9"/>
      <c r="J166" s="9"/>
    </row>
    <row r="167" spans="1:10" s="1" customFormat="1" ht="15" customHeight="1" x14ac:dyDescent="0.25">
      <c r="B167" s="7"/>
      <c r="C167" s="7"/>
      <c r="D167" s="8"/>
      <c r="E167" s="7"/>
      <c r="F167" s="7"/>
      <c r="G167" s="9"/>
      <c r="H167" s="9"/>
      <c r="I167" s="9"/>
      <c r="J167" s="9"/>
    </row>
    <row r="168" spans="1:10" s="1" customFormat="1" ht="15" customHeight="1" x14ac:dyDescent="0.25">
      <c r="B168" s="7"/>
      <c r="C168" s="7"/>
      <c r="D168" s="8"/>
      <c r="E168" s="7"/>
      <c r="F168" s="7"/>
      <c r="G168" s="9"/>
      <c r="H168" s="9"/>
      <c r="I168" s="9"/>
      <c r="J168" s="9"/>
    </row>
    <row r="169" spans="1:10" s="1" customFormat="1" ht="15" customHeight="1" x14ac:dyDescent="0.25">
      <c r="B169" s="7"/>
      <c r="C169" s="7"/>
      <c r="D169" s="8"/>
      <c r="E169" s="7"/>
      <c r="F169" s="7"/>
      <c r="G169" s="9"/>
      <c r="H169" s="9"/>
      <c r="I169" s="9"/>
      <c r="J169" s="9"/>
    </row>
    <row r="170" spans="1:10" s="1" customFormat="1" ht="15" customHeight="1" x14ac:dyDescent="0.25">
      <c r="B170" s="7"/>
      <c r="C170" s="7"/>
      <c r="D170" s="8"/>
      <c r="E170" s="7"/>
      <c r="F170" s="7"/>
      <c r="G170" s="9"/>
      <c r="H170" s="9"/>
      <c r="I170" s="9"/>
      <c r="J170" s="9"/>
    </row>
    <row r="171" spans="1:10" s="1" customFormat="1" ht="15" customHeight="1" x14ac:dyDescent="0.25">
      <c r="B171" s="7"/>
      <c r="C171" s="7"/>
      <c r="D171" s="8"/>
      <c r="E171" s="7"/>
      <c r="F171" s="7"/>
      <c r="G171" s="9"/>
      <c r="H171" s="9"/>
      <c r="I171" s="9"/>
      <c r="J171" s="9"/>
    </row>
    <row r="172" spans="1:10" s="1" customFormat="1" ht="15" customHeight="1" x14ac:dyDescent="0.25">
      <c r="B172" s="7"/>
      <c r="C172" s="7"/>
      <c r="D172" s="8"/>
      <c r="E172" s="7"/>
      <c r="F172" s="7"/>
      <c r="G172" s="9"/>
      <c r="H172" s="9"/>
      <c r="I172" s="9"/>
      <c r="J172" s="9"/>
    </row>
    <row r="173" spans="1:10" s="1" customFormat="1" ht="15" customHeight="1" x14ac:dyDescent="0.25">
      <c r="B173" s="7"/>
      <c r="C173" s="7"/>
      <c r="D173" s="8"/>
      <c r="E173" s="7"/>
      <c r="F173" s="7"/>
      <c r="G173" s="9"/>
      <c r="H173" s="9"/>
      <c r="I173" s="9"/>
      <c r="J173" s="9"/>
    </row>
    <row r="174" spans="1:10" s="1" customFormat="1" ht="15" customHeight="1" x14ac:dyDescent="0.25">
      <c r="B174" s="7"/>
      <c r="C174" s="7"/>
      <c r="D174" s="8"/>
      <c r="E174" s="7"/>
      <c r="F174" s="7"/>
      <c r="G174" s="9"/>
      <c r="H174" s="9"/>
      <c r="I174" s="9"/>
      <c r="J174" s="9"/>
    </row>
    <row r="175" spans="1:10" s="1" customFormat="1" ht="15" customHeight="1" x14ac:dyDescent="0.25">
      <c r="B175" s="7"/>
      <c r="C175" s="7"/>
      <c r="D175" s="8"/>
      <c r="E175" s="7"/>
      <c r="F175" s="7"/>
      <c r="G175" s="9"/>
      <c r="H175" s="9"/>
      <c r="I175" s="9"/>
      <c r="J175" s="9"/>
    </row>
    <row r="176" spans="1:10" s="1" customFormat="1" ht="15" customHeight="1" x14ac:dyDescent="0.25">
      <c r="B176" s="7"/>
      <c r="C176" s="7"/>
      <c r="D176" s="8"/>
      <c r="E176" s="7"/>
      <c r="F176" s="7"/>
      <c r="G176" s="9"/>
      <c r="H176" s="9"/>
      <c r="I176" s="9"/>
      <c r="J176" s="9"/>
    </row>
    <row r="177" spans="2:10" s="1" customFormat="1" ht="15" customHeight="1" x14ac:dyDescent="0.25">
      <c r="B177" s="7"/>
      <c r="C177" s="7"/>
      <c r="D177" s="8"/>
      <c r="E177" s="7"/>
      <c r="F177" s="7"/>
      <c r="G177" s="9"/>
      <c r="H177" s="9"/>
      <c r="I177" s="9"/>
      <c r="J177" s="9"/>
    </row>
    <row r="178" spans="2:10" s="1" customFormat="1" ht="15" customHeight="1" x14ac:dyDescent="0.25">
      <c r="B178" s="7"/>
      <c r="C178" s="7"/>
      <c r="D178" s="8"/>
      <c r="E178" s="7"/>
      <c r="F178" s="7"/>
      <c r="G178" s="9"/>
      <c r="H178" s="9"/>
      <c r="I178" s="9"/>
      <c r="J178" s="9"/>
    </row>
    <row r="179" spans="2:10" s="1" customFormat="1" ht="15" customHeight="1" x14ac:dyDescent="0.25">
      <c r="B179" s="7"/>
      <c r="C179" s="7"/>
      <c r="D179" s="8"/>
      <c r="E179" s="7"/>
      <c r="F179" s="7"/>
      <c r="G179" s="9"/>
      <c r="H179" s="9"/>
      <c r="I179" s="9"/>
      <c r="J179" s="9"/>
    </row>
    <row r="180" spans="2:10" s="1" customFormat="1" ht="15" customHeight="1" x14ac:dyDescent="0.25">
      <c r="B180" s="7"/>
      <c r="C180" s="7"/>
      <c r="D180" s="8"/>
      <c r="E180" s="7"/>
      <c r="F180" s="7"/>
      <c r="G180" s="9"/>
      <c r="H180" s="9"/>
      <c r="I180" s="9"/>
      <c r="J180" s="9"/>
    </row>
    <row r="181" spans="2:10" s="1" customFormat="1" ht="15" customHeight="1" x14ac:dyDescent="0.25">
      <c r="B181" s="7"/>
      <c r="C181" s="7"/>
      <c r="D181" s="8"/>
      <c r="E181" s="7"/>
      <c r="F181" s="7"/>
      <c r="G181" s="9"/>
      <c r="H181" s="9"/>
      <c r="I181" s="9"/>
      <c r="J181" s="9"/>
    </row>
    <row r="182" spans="2:10" s="1" customFormat="1" ht="15" customHeight="1" x14ac:dyDescent="0.25">
      <c r="B182" s="7"/>
      <c r="C182" s="7"/>
      <c r="D182" s="8"/>
      <c r="E182" s="7"/>
      <c r="F182" s="7"/>
      <c r="G182" s="9"/>
      <c r="H182" s="9"/>
      <c r="I182" s="9"/>
      <c r="J182" s="9"/>
    </row>
    <row r="183" spans="2:10" s="1" customFormat="1" ht="15" customHeight="1" x14ac:dyDescent="0.25">
      <c r="B183" s="7"/>
      <c r="C183" s="7"/>
      <c r="D183" s="8"/>
      <c r="E183" s="7"/>
      <c r="F183" s="7"/>
      <c r="G183" s="9"/>
      <c r="H183" s="9"/>
      <c r="I183" s="9"/>
      <c r="J183" s="9"/>
    </row>
    <row r="184" spans="2:10" s="1" customFormat="1" ht="15" customHeight="1" x14ac:dyDescent="0.25">
      <c r="B184" s="7"/>
      <c r="C184" s="7"/>
      <c r="D184" s="8"/>
      <c r="E184" s="7"/>
      <c r="F184" s="7"/>
      <c r="G184" s="9"/>
      <c r="H184" s="9"/>
      <c r="I184" s="9"/>
      <c r="J184" s="9"/>
    </row>
    <row r="185" spans="2:10" s="1" customFormat="1" ht="15" customHeight="1" x14ac:dyDescent="0.25">
      <c r="B185" s="7"/>
      <c r="C185" s="7"/>
      <c r="D185" s="8"/>
      <c r="E185" s="7"/>
      <c r="F185" s="7"/>
      <c r="G185" s="9"/>
      <c r="H185" s="9"/>
      <c r="I185" s="9"/>
      <c r="J185" s="9"/>
    </row>
    <row r="186" spans="2:10" s="1" customFormat="1" ht="15" customHeight="1" x14ac:dyDescent="0.25">
      <c r="B186" s="7"/>
      <c r="C186" s="7"/>
      <c r="D186" s="8"/>
      <c r="E186" s="7"/>
      <c r="F186" s="7"/>
      <c r="G186" s="9"/>
      <c r="H186" s="9"/>
      <c r="I186" s="9"/>
      <c r="J186" s="9"/>
    </row>
    <row r="187" spans="2:10" s="1" customFormat="1" ht="15" customHeight="1" x14ac:dyDescent="0.25">
      <c r="B187" s="7"/>
      <c r="C187" s="7"/>
      <c r="D187" s="8"/>
      <c r="E187" s="7"/>
      <c r="F187" s="7"/>
      <c r="G187" s="9"/>
      <c r="H187" s="9"/>
      <c r="I187" s="9"/>
      <c r="J187" s="9"/>
    </row>
    <row r="188" spans="2:10" s="1" customFormat="1" ht="15" customHeight="1" x14ac:dyDescent="0.25">
      <c r="B188" s="7"/>
      <c r="C188" s="7"/>
      <c r="D188" s="8"/>
      <c r="E188" s="7"/>
      <c r="F188" s="7"/>
      <c r="G188" s="9"/>
      <c r="H188" s="9"/>
      <c r="I188" s="9"/>
      <c r="J188" s="9"/>
    </row>
    <row r="189" spans="2:10" s="1" customFormat="1" ht="15" customHeight="1" x14ac:dyDescent="0.25">
      <c r="B189" s="7"/>
      <c r="C189" s="7"/>
      <c r="D189" s="8"/>
      <c r="E189" s="7"/>
      <c r="F189" s="7"/>
      <c r="G189" s="9"/>
      <c r="H189" s="9"/>
      <c r="I189" s="9"/>
      <c r="J189" s="9"/>
    </row>
    <row r="190" spans="2:10" s="1" customFormat="1" ht="15" customHeight="1" x14ac:dyDescent="0.25">
      <c r="B190" s="7"/>
      <c r="C190" s="7"/>
      <c r="D190" s="8"/>
      <c r="E190" s="7"/>
      <c r="F190" s="7"/>
      <c r="G190" s="9"/>
      <c r="H190" s="9"/>
      <c r="I190" s="9"/>
      <c r="J190" s="9"/>
    </row>
    <row r="191" spans="2:10" s="1" customFormat="1" ht="15" customHeight="1" x14ac:dyDescent="0.25">
      <c r="B191" s="7"/>
      <c r="C191" s="7"/>
      <c r="D191" s="8"/>
      <c r="E191" s="7"/>
      <c r="F191" s="7"/>
      <c r="G191" s="9"/>
      <c r="H191" s="9"/>
      <c r="I191" s="9"/>
      <c r="J191" s="9"/>
    </row>
    <row r="192" spans="2:10" s="1" customFormat="1" ht="15" customHeight="1" x14ac:dyDescent="0.25">
      <c r="B192" s="7"/>
      <c r="C192" s="7"/>
      <c r="D192" s="8"/>
      <c r="E192" s="7"/>
      <c r="F192" s="7"/>
      <c r="G192" s="9"/>
      <c r="H192" s="9"/>
      <c r="I192" s="9"/>
      <c r="J192" s="9"/>
    </row>
    <row r="193" spans="2:10" s="1" customFormat="1" ht="15" customHeight="1" x14ac:dyDescent="0.25">
      <c r="B193" s="7"/>
      <c r="C193" s="7"/>
      <c r="D193" s="8"/>
      <c r="E193" s="7"/>
      <c r="F193" s="7"/>
      <c r="G193" s="9"/>
      <c r="H193" s="9"/>
      <c r="I193" s="9"/>
      <c r="J193" s="9"/>
    </row>
    <row r="194" spans="2:10" s="1" customFormat="1" ht="15" customHeight="1" x14ac:dyDescent="0.25">
      <c r="B194" s="7"/>
      <c r="C194" s="7"/>
      <c r="D194" s="8"/>
      <c r="E194" s="7"/>
      <c r="F194" s="7"/>
      <c r="G194" s="9"/>
      <c r="H194" s="9"/>
      <c r="I194" s="9"/>
      <c r="J194" s="9"/>
    </row>
    <row r="195" spans="2:10" s="1" customFormat="1" ht="15" customHeight="1" x14ac:dyDescent="0.25">
      <c r="B195" s="7"/>
      <c r="C195" s="7"/>
      <c r="D195" s="8"/>
      <c r="E195" s="7"/>
      <c r="F195" s="7"/>
      <c r="G195" s="9"/>
      <c r="H195" s="9"/>
      <c r="I195" s="9"/>
      <c r="J195" s="9"/>
    </row>
    <row r="196" spans="2:10" s="1" customFormat="1" ht="15" customHeight="1" x14ac:dyDescent="0.25">
      <c r="B196" s="7"/>
      <c r="C196" s="7"/>
      <c r="D196" s="8"/>
      <c r="E196" s="7"/>
      <c r="F196" s="7"/>
      <c r="G196" s="9"/>
      <c r="H196" s="9"/>
      <c r="I196" s="9"/>
      <c r="J196" s="9"/>
    </row>
    <row r="197" spans="2:10" s="1" customFormat="1" ht="15" customHeight="1" x14ac:dyDescent="0.25">
      <c r="B197" s="7"/>
      <c r="C197" s="7"/>
      <c r="D197" s="8"/>
      <c r="E197" s="7"/>
      <c r="F197" s="7"/>
      <c r="G197" s="9"/>
      <c r="H197" s="9"/>
      <c r="I197" s="9"/>
      <c r="J197" s="9"/>
    </row>
    <row r="198" spans="2:10" s="1" customFormat="1" ht="15" customHeight="1" x14ac:dyDescent="0.25">
      <c r="B198" s="7"/>
      <c r="C198" s="7"/>
      <c r="D198" s="8"/>
      <c r="E198" s="7"/>
      <c r="F198" s="7"/>
      <c r="G198" s="9"/>
      <c r="H198" s="9"/>
      <c r="I198" s="9"/>
      <c r="J198" s="9"/>
    </row>
    <row r="199" spans="2:10" s="1" customFormat="1" ht="15" customHeight="1" x14ac:dyDescent="0.25">
      <c r="B199" s="7"/>
      <c r="C199" s="7"/>
      <c r="D199" s="8"/>
      <c r="E199" s="7"/>
      <c r="F199" s="7"/>
      <c r="G199" s="9"/>
      <c r="H199" s="9"/>
      <c r="I199" s="9"/>
      <c r="J199" s="9"/>
    </row>
    <row r="200" spans="2:10" s="1" customFormat="1" ht="15" customHeight="1" x14ac:dyDescent="0.25">
      <c r="B200" s="7"/>
      <c r="C200" s="7"/>
      <c r="D200" s="8"/>
      <c r="E200" s="7"/>
      <c r="F200" s="7"/>
      <c r="G200" s="9"/>
      <c r="H200" s="9"/>
      <c r="I200" s="9"/>
      <c r="J200" s="9"/>
    </row>
    <row r="201" spans="2:10" s="1" customFormat="1" ht="15" customHeight="1" x14ac:dyDescent="0.25">
      <c r="B201" s="7"/>
      <c r="C201" s="7"/>
      <c r="D201" s="8"/>
      <c r="E201" s="7"/>
      <c r="F201" s="7"/>
      <c r="G201" s="9"/>
      <c r="H201" s="9"/>
      <c r="I201" s="9"/>
      <c r="J201" s="9"/>
    </row>
    <row r="202" spans="2:10" s="1" customFormat="1" ht="15" customHeight="1" x14ac:dyDescent="0.25">
      <c r="B202" s="7"/>
      <c r="C202" s="7"/>
      <c r="D202" s="8"/>
      <c r="E202" s="7"/>
      <c r="F202" s="7"/>
      <c r="G202" s="9"/>
      <c r="H202" s="9"/>
      <c r="I202" s="9"/>
      <c r="J202" s="9"/>
    </row>
    <row r="203" spans="2:10" s="1" customFormat="1" ht="15" customHeight="1" x14ac:dyDescent="0.25">
      <c r="B203" s="7"/>
      <c r="C203" s="7"/>
      <c r="D203" s="8"/>
      <c r="E203" s="7"/>
      <c r="F203" s="7"/>
      <c r="G203" s="9"/>
      <c r="H203" s="9"/>
      <c r="I203" s="9"/>
      <c r="J203" s="9"/>
    </row>
    <row r="204" spans="2:10" s="1" customFormat="1" ht="15" customHeight="1" x14ac:dyDescent="0.25">
      <c r="B204" s="7"/>
      <c r="C204" s="7"/>
      <c r="D204" s="8"/>
      <c r="E204" s="7"/>
      <c r="F204" s="7"/>
      <c r="G204" s="9"/>
      <c r="H204" s="9"/>
      <c r="I204" s="9"/>
      <c r="J204" s="9"/>
    </row>
    <row r="205" spans="2:10" ht="15" customHeight="1" x14ac:dyDescent="0.25"/>
    <row r="206" spans="2:10" ht="15" customHeight="1" x14ac:dyDescent="0.25"/>
    <row r="207" spans="2:10" ht="15" customHeight="1" x14ac:dyDescent="0.25"/>
    <row r="208" spans="2:10"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workbookViewId="0"/>
  </sheetViews>
  <sheetFormatPr defaultRowHeight="15" x14ac:dyDescent="0.25"/>
  <cols>
    <col min="1" max="1" width="26" bestFit="1" customWidth="1"/>
    <col min="2" max="2" width="25.5703125" bestFit="1" customWidth="1"/>
    <col min="4" max="4" width="22.42578125" bestFit="1" customWidth="1"/>
    <col min="5" max="5" width="15.140625" bestFit="1" customWidth="1"/>
    <col min="6" max="6" width="14" bestFit="1" customWidth="1"/>
    <col min="7" max="7" width="29.85546875" bestFit="1" customWidth="1"/>
    <col min="8" max="8" width="16.140625" bestFit="1" customWidth="1"/>
    <col min="9" max="9" width="16.7109375" bestFit="1" customWidth="1"/>
    <col min="10" max="10" width="16" bestFit="1" customWidth="1"/>
  </cols>
  <sheetData>
    <row r="1" spans="1:14" ht="16.350000000000001" customHeight="1" x14ac:dyDescent="0.25">
      <c r="A1" s="69" t="s">
        <v>584</v>
      </c>
      <c r="B1" s="69" t="s">
        <v>595</v>
      </c>
      <c r="C1" s="69" t="s">
        <v>596</v>
      </c>
      <c r="D1" s="69" t="s">
        <v>597</v>
      </c>
      <c r="E1" s="69" t="s">
        <v>598</v>
      </c>
      <c r="F1" s="69" t="s">
        <v>599</v>
      </c>
      <c r="G1" s="69" t="s">
        <v>600</v>
      </c>
      <c r="H1" s="69" t="s">
        <v>601</v>
      </c>
      <c r="I1" s="69" t="s">
        <v>602</v>
      </c>
      <c r="J1" s="69" t="s">
        <v>603</v>
      </c>
      <c r="K1" s="69" t="s">
        <v>604</v>
      </c>
    </row>
    <row r="2" spans="1:14" ht="16.350000000000001" customHeight="1" x14ac:dyDescent="0.25">
      <c r="A2" s="76" t="s">
        <v>609</v>
      </c>
      <c r="B2" s="76" t="s">
        <v>610</v>
      </c>
      <c r="C2" s="76" t="s">
        <v>605</v>
      </c>
      <c r="D2" s="76" t="s">
        <v>606</v>
      </c>
      <c r="E2" s="77" t="s">
        <v>607</v>
      </c>
      <c r="F2" s="77" t="s">
        <v>607</v>
      </c>
      <c r="G2" s="76" t="s">
        <v>605</v>
      </c>
      <c r="H2" s="76" t="s">
        <v>608</v>
      </c>
      <c r="I2" s="77" t="s">
        <v>163</v>
      </c>
      <c r="J2" s="78">
        <v>43336</v>
      </c>
      <c r="K2" s="78"/>
      <c r="N2" s="74" t="s">
        <v>834</v>
      </c>
    </row>
    <row r="3" spans="1:14" ht="15.4" customHeight="1" x14ac:dyDescent="0.25">
      <c r="A3" s="70" t="s">
        <v>611</v>
      </c>
      <c r="B3" s="70" t="s">
        <v>612</v>
      </c>
      <c r="C3" s="70" t="s">
        <v>605</v>
      </c>
      <c r="D3" s="70" t="s">
        <v>606</v>
      </c>
      <c r="E3" s="71" t="s">
        <v>607</v>
      </c>
      <c r="F3" s="71" t="s">
        <v>607</v>
      </c>
      <c r="G3" s="70" t="s">
        <v>605</v>
      </c>
      <c r="H3" s="70" t="s">
        <v>608</v>
      </c>
      <c r="I3" s="71" t="s">
        <v>163</v>
      </c>
      <c r="J3" s="72">
        <v>43336</v>
      </c>
      <c r="K3" s="72"/>
      <c r="N3" s="74" t="s">
        <v>835</v>
      </c>
    </row>
    <row r="4" spans="1:14" ht="15.4" customHeight="1" x14ac:dyDescent="0.25">
      <c r="A4" s="70" t="s">
        <v>613</v>
      </c>
      <c r="B4" s="70" t="s">
        <v>614</v>
      </c>
      <c r="C4" s="70" t="s">
        <v>615</v>
      </c>
      <c r="D4" s="70" t="s">
        <v>606</v>
      </c>
      <c r="E4" s="71" t="s">
        <v>607</v>
      </c>
      <c r="F4" s="71" t="s">
        <v>607</v>
      </c>
      <c r="G4" s="70" t="s">
        <v>616</v>
      </c>
      <c r="H4" s="70" t="s">
        <v>608</v>
      </c>
      <c r="I4" s="71" t="s">
        <v>163</v>
      </c>
      <c r="J4" s="72">
        <v>43336</v>
      </c>
      <c r="K4" s="72"/>
      <c r="N4" s="74" t="s">
        <v>836</v>
      </c>
    </row>
    <row r="5" spans="1:14" ht="15.4" customHeight="1" x14ac:dyDescent="0.25">
      <c r="A5" s="70" t="s">
        <v>617</v>
      </c>
      <c r="B5" s="70" t="s">
        <v>618</v>
      </c>
      <c r="C5" s="70" t="s">
        <v>619</v>
      </c>
      <c r="D5" s="70" t="s">
        <v>606</v>
      </c>
      <c r="E5" s="71" t="s">
        <v>607</v>
      </c>
      <c r="F5" s="71" t="s">
        <v>607</v>
      </c>
      <c r="G5" s="70" t="s">
        <v>616</v>
      </c>
      <c r="H5" s="70" t="s">
        <v>608</v>
      </c>
      <c r="I5" s="71" t="s">
        <v>163</v>
      </c>
      <c r="J5" s="72">
        <v>43336</v>
      </c>
      <c r="K5" s="72"/>
      <c r="N5" s="74" t="s">
        <v>837</v>
      </c>
    </row>
    <row r="6" spans="1:14" ht="15.4" customHeight="1" x14ac:dyDescent="0.25">
      <c r="A6" s="70" t="s">
        <v>620</v>
      </c>
      <c r="B6" s="70" t="s">
        <v>621</v>
      </c>
      <c r="C6" s="70" t="s">
        <v>622</v>
      </c>
      <c r="D6" s="70" t="s">
        <v>606</v>
      </c>
      <c r="E6" s="71" t="s">
        <v>607</v>
      </c>
      <c r="F6" s="71" t="s">
        <v>607</v>
      </c>
      <c r="G6" s="70" t="s">
        <v>515</v>
      </c>
      <c r="H6" s="70" t="s">
        <v>608</v>
      </c>
      <c r="I6" s="71" t="s">
        <v>163</v>
      </c>
      <c r="J6" s="72"/>
      <c r="K6" s="72"/>
      <c r="N6" s="74" t="s">
        <v>838</v>
      </c>
    </row>
    <row r="7" spans="1:14" ht="15.4" customHeight="1" x14ac:dyDescent="0.25">
      <c r="A7" s="70" t="s">
        <v>623</v>
      </c>
      <c r="B7" s="70" t="s">
        <v>624</v>
      </c>
      <c r="C7" s="70" t="s">
        <v>625</v>
      </c>
      <c r="D7" s="70" t="s">
        <v>606</v>
      </c>
      <c r="E7" s="71" t="s">
        <v>607</v>
      </c>
      <c r="F7" s="71" t="s">
        <v>607</v>
      </c>
      <c r="G7" s="70" t="s">
        <v>616</v>
      </c>
      <c r="H7" s="70" t="s">
        <v>608</v>
      </c>
      <c r="I7" s="71" t="s">
        <v>163</v>
      </c>
      <c r="J7" s="72">
        <v>43405</v>
      </c>
      <c r="K7" s="72"/>
      <c r="N7" s="21"/>
    </row>
    <row r="8" spans="1:14" ht="15.4" customHeight="1" x14ac:dyDescent="0.25">
      <c r="A8" s="70" t="s">
        <v>626</v>
      </c>
      <c r="B8" s="70" t="s">
        <v>627</v>
      </c>
      <c r="C8" s="70" t="s">
        <v>628</v>
      </c>
      <c r="D8" s="70" t="s">
        <v>606</v>
      </c>
      <c r="E8" s="71" t="s">
        <v>629</v>
      </c>
      <c r="F8" s="71" t="s">
        <v>630</v>
      </c>
      <c r="G8" s="70" t="s">
        <v>631</v>
      </c>
      <c r="H8" s="70" t="s">
        <v>608</v>
      </c>
      <c r="I8" s="71" t="s">
        <v>163</v>
      </c>
      <c r="J8" s="72">
        <v>43739</v>
      </c>
      <c r="K8" s="72"/>
      <c r="N8" s="22" t="s">
        <v>839</v>
      </c>
    </row>
    <row r="9" spans="1:14" ht="15.4" customHeight="1" x14ac:dyDescent="0.25">
      <c r="A9" s="70" t="s">
        <v>632</v>
      </c>
      <c r="B9" s="70" t="s">
        <v>633</v>
      </c>
      <c r="C9" s="70" t="s">
        <v>634</v>
      </c>
      <c r="D9" s="70" t="s">
        <v>606</v>
      </c>
      <c r="E9" s="71" t="s">
        <v>629</v>
      </c>
      <c r="F9" s="71" t="s">
        <v>630</v>
      </c>
      <c r="G9" s="70" t="s">
        <v>631</v>
      </c>
      <c r="H9" s="70" t="s">
        <v>608</v>
      </c>
      <c r="I9" s="71" t="s">
        <v>163</v>
      </c>
      <c r="J9" s="72">
        <v>43739</v>
      </c>
      <c r="K9" s="72"/>
      <c r="N9" s="22" t="s">
        <v>840</v>
      </c>
    </row>
    <row r="10" spans="1:14" ht="15.4" customHeight="1" x14ac:dyDescent="0.25">
      <c r="A10" s="70" t="s">
        <v>635</v>
      </c>
      <c r="B10" s="70" t="s">
        <v>636</v>
      </c>
      <c r="C10" s="70" t="s">
        <v>637</v>
      </c>
      <c r="D10" s="70" t="s">
        <v>606</v>
      </c>
      <c r="E10" s="71" t="s">
        <v>629</v>
      </c>
      <c r="F10" s="71" t="s">
        <v>630</v>
      </c>
      <c r="G10" s="70" t="s">
        <v>631</v>
      </c>
      <c r="H10" s="70" t="s">
        <v>608</v>
      </c>
      <c r="I10" s="71" t="s">
        <v>163</v>
      </c>
      <c r="J10" s="72">
        <v>43739</v>
      </c>
      <c r="K10" s="72"/>
      <c r="N10" s="22"/>
    </row>
    <row r="11" spans="1:14" ht="15.4" customHeight="1" x14ac:dyDescent="0.25">
      <c r="A11" s="70" t="s">
        <v>638</v>
      </c>
      <c r="B11" s="70" t="s">
        <v>639</v>
      </c>
      <c r="C11" s="70" t="s">
        <v>640</v>
      </c>
      <c r="D11" s="70" t="s">
        <v>606</v>
      </c>
      <c r="E11" s="71" t="s">
        <v>629</v>
      </c>
      <c r="F11" s="71" t="s">
        <v>630</v>
      </c>
      <c r="G11" s="70" t="s">
        <v>631</v>
      </c>
      <c r="H11" s="70" t="s">
        <v>608</v>
      </c>
      <c r="I11" s="71" t="s">
        <v>163</v>
      </c>
      <c r="J11" s="72">
        <v>43739</v>
      </c>
      <c r="K11" s="72"/>
      <c r="N11" s="22" t="s">
        <v>841</v>
      </c>
    </row>
    <row r="12" spans="1:14" ht="15.4" customHeight="1" x14ac:dyDescent="0.25">
      <c r="A12" s="70" t="s">
        <v>641</v>
      </c>
      <c r="B12" s="70" t="s">
        <v>642</v>
      </c>
      <c r="C12" s="70" t="s">
        <v>605</v>
      </c>
      <c r="D12" s="70" t="s">
        <v>643</v>
      </c>
      <c r="E12" s="71" t="s">
        <v>607</v>
      </c>
      <c r="F12" s="71" t="s">
        <v>607</v>
      </c>
      <c r="G12" s="70" t="s">
        <v>605</v>
      </c>
      <c r="H12" s="70" t="s">
        <v>608</v>
      </c>
      <c r="I12" s="71" t="s">
        <v>163</v>
      </c>
      <c r="J12" s="72">
        <v>43336</v>
      </c>
      <c r="K12" s="72"/>
      <c r="N12" s="22"/>
    </row>
    <row r="13" spans="1:14" ht="15.4" customHeight="1" x14ac:dyDescent="0.25">
      <c r="A13" s="70" t="s">
        <v>644</v>
      </c>
      <c r="B13" s="70" t="s">
        <v>645</v>
      </c>
      <c r="C13" s="70" t="s">
        <v>646</v>
      </c>
      <c r="D13" s="70" t="s">
        <v>647</v>
      </c>
      <c r="E13" s="71" t="s">
        <v>607</v>
      </c>
      <c r="F13" s="71" t="s">
        <v>607</v>
      </c>
      <c r="G13" s="70" t="s">
        <v>616</v>
      </c>
      <c r="H13" s="70" t="s">
        <v>608</v>
      </c>
      <c r="I13" s="71" t="s">
        <v>163</v>
      </c>
      <c r="J13" s="72">
        <v>43336</v>
      </c>
      <c r="K13" s="72"/>
      <c r="N13" s="22" t="s">
        <v>842</v>
      </c>
    </row>
    <row r="14" spans="1:14" ht="15.4" customHeight="1" x14ac:dyDescent="0.25">
      <c r="A14" s="70" t="s">
        <v>648</v>
      </c>
      <c r="B14" s="70" t="s">
        <v>649</v>
      </c>
      <c r="C14" s="70" t="s">
        <v>650</v>
      </c>
      <c r="D14" s="70" t="s">
        <v>643</v>
      </c>
      <c r="E14" s="71" t="s">
        <v>607</v>
      </c>
      <c r="F14" s="71" t="s">
        <v>607</v>
      </c>
      <c r="G14" s="70" t="s">
        <v>616</v>
      </c>
      <c r="H14" s="70" t="s">
        <v>608</v>
      </c>
      <c r="I14" s="71" t="s">
        <v>163</v>
      </c>
      <c r="J14" s="72">
        <v>43336</v>
      </c>
      <c r="K14" s="72"/>
      <c r="N14" s="22"/>
    </row>
    <row r="15" spans="1:14" ht="15.4" customHeight="1" x14ac:dyDescent="0.25">
      <c r="A15" s="70" t="s">
        <v>651</v>
      </c>
      <c r="B15" s="70" t="s">
        <v>652</v>
      </c>
      <c r="C15" s="70" t="s">
        <v>653</v>
      </c>
      <c r="D15" s="70" t="s">
        <v>647</v>
      </c>
      <c r="E15" s="71" t="s">
        <v>607</v>
      </c>
      <c r="F15" s="71" t="s">
        <v>607</v>
      </c>
      <c r="G15" s="70" t="s">
        <v>616</v>
      </c>
      <c r="H15" s="70" t="s">
        <v>608</v>
      </c>
      <c r="I15" s="71" t="s">
        <v>163</v>
      </c>
      <c r="J15" s="72">
        <v>43336</v>
      </c>
      <c r="K15" s="72"/>
      <c r="N15" s="22" t="s">
        <v>843</v>
      </c>
    </row>
    <row r="16" spans="1:14" ht="15.4" customHeight="1" x14ac:dyDescent="0.25">
      <c r="A16" s="70" t="s">
        <v>654</v>
      </c>
      <c r="B16" s="70" t="s">
        <v>655</v>
      </c>
      <c r="C16" s="70" t="s">
        <v>656</v>
      </c>
      <c r="D16" s="70" t="s">
        <v>643</v>
      </c>
      <c r="E16" s="71" t="s">
        <v>607</v>
      </c>
      <c r="F16" s="71" t="s">
        <v>607</v>
      </c>
      <c r="G16" s="70" t="s">
        <v>616</v>
      </c>
      <c r="H16" s="70" t="s">
        <v>608</v>
      </c>
      <c r="I16" s="71" t="s">
        <v>163</v>
      </c>
      <c r="J16" s="72">
        <v>43336</v>
      </c>
      <c r="K16" s="72"/>
      <c r="N16" s="22"/>
    </row>
    <row r="17" spans="1:14" ht="15.4" customHeight="1" x14ac:dyDescent="0.25">
      <c r="A17" s="70" t="s">
        <v>657</v>
      </c>
      <c r="B17" s="70" t="s">
        <v>168</v>
      </c>
      <c r="C17" s="70" t="s">
        <v>605</v>
      </c>
      <c r="D17" s="70" t="s">
        <v>643</v>
      </c>
      <c r="E17" s="71" t="s">
        <v>607</v>
      </c>
      <c r="F17" s="71" t="s">
        <v>607</v>
      </c>
      <c r="G17" s="70" t="s">
        <v>605</v>
      </c>
      <c r="H17" s="70" t="s">
        <v>608</v>
      </c>
      <c r="I17" s="71" t="s">
        <v>163</v>
      </c>
      <c r="J17" s="72">
        <v>43336</v>
      </c>
      <c r="K17" s="72"/>
      <c r="N17" s="22" t="s">
        <v>844</v>
      </c>
    </row>
    <row r="18" spans="1:14" ht="15.4" customHeight="1" x14ac:dyDescent="0.25">
      <c r="A18" s="70" t="s">
        <v>658</v>
      </c>
      <c r="B18" s="70" t="s">
        <v>659</v>
      </c>
      <c r="C18" s="70" t="s">
        <v>660</v>
      </c>
      <c r="D18" s="70" t="s">
        <v>647</v>
      </c>
      <c r="E18" s="71" t="s">
        <v>607</v>
      </c>
      <c r="F18" s="71" t="s">
        <v>607</v>
      </c>
      <c r="G18" s="70" t="s">
        <v>616</v>
      </c>
      <c r="H18" s="70" t="s">
        <v>608</v>
      </c>
      <c r="I18" s="71" t="s">
        <v>163</v>
      </c>
      <c r="J18" s="72">
        <v>43336</v>
      </c>
      <c r="K18" s="72"/>
    </row>
    <row r="19" spans="1:14" ht="15.4" customHeight="1" x14ac:dyDescent="0.25">
      <c r="A19" s="70" t="s">
        <v>661</v>
      </c>
      <c r="B19" s="70" t="s">
        <v>662</v>
      </c>
      <c r="C19" s="70" t="s">
        <v>663</v>
      </c>
      <c r="D19" s="70" t="s">
        <v>643</v>
      </c>
      <c r="E19" s="71" t="s">
        <v>607</v>
      </c>
      <c r="F19" s="71" t="s">
        <v>607</v>
      </c>
      <c r="G19" s="70" t="s">
        <v>616</v>
      </c>
      <c r="H19" s="70" t="s">
        <v>608</v>
      </c>
      <c r="I19" s="71" t="s">
        <v>163</v>
      </c>
      <c r="J19" s="72">
        <v>43531</v>
      </c>
      <c r="K19" s="72"/>
    </row>
    <row r="20" spans="1:14" ht="15.4" customHeight="1" x14ac:dyDescent="0.25">
      <c r="A20" s="70" t="s">
        <v>664</v>
      </c>
      <c r="B20" s="79" t="s">
        <v>665</v>
      </c>
      <c r="C20" s="79" t="s">
        <v>666</v>
      </c>
      <c r="D20" s="70" t="s">
        <v>643</v>
      </c>
      <c r="E20" s="71" t="s">
        <v>629</v>
      </c>
      <c r="F20" s="71" t="s">
        <v>630</v>
      </c>
      <c r="G20" s="70" t="s">
        <v>667</v>
      </c>
      <c r="H20" s="70" t="s">
        <v>608</v>
      </c>
      <c r="I20" s="71" t="s">
        <v>163</v>
      </c>
      <c r="J20" s="72">
        <v>43739</v>
      </c>
      <c r="K20" s="72"/>
    </row>
    <row r="21" spans="1:14" ht="15.4" customHeight="1" x14ac:dyDescent="0.25">
      <c r="A21" s="70" t="s">
        <v>668</v>
      </c>
      <c r="B21" s="70" t="s">
        <v>669</v>
      </c>
      <c r="C21" s="70" t="s">
        <v>605</v>
      </c>
      <c r="D21" s="70" t="s">
        <v>643</v>
      </c>
      <c r="E21" s="71" t="s">
        <v>607</v>
      </c>
      <c r="F21" s="71" t="s">
        <v>607</v>
      </c>
      <c r="G21" s="70" t="s">
        <v>605</v>
      </c>
      <c r="H21" s="70" t="s">
        <v>608</v>
      </c>
      <c r="I21" s="71" t="s">
        <v>163</v>
      </c>
      <c r="J21" s="72">
        <v>43336</v>
      </c>
      <c r="K21" s="72"/>
    </row>
    <row r="22" spans="1:14" ht="15.4" customHeight="1" x14ac:dyDescent="0.25">
      <c r="A22" s="70" t="s">
        <v>670</v>
      </c>
      <c r="B22" s="70" t="s">
        <v>671</v>
      </c>
      <c r="C22" s="70" t="s">
        <v>672</v>
      </c>
      <c r="D22" s="70" t="s">
        <v>647</v>
      </c>
      <c r="E22" s="71" t="s">
        <v>607</v>
      </c>
      <c r="F22" s="71" t="s">
        <v>607</v>
      </c>
      <c r="G22" s="70" t="s">
        <v>616</v>
      </c>
      <c r="H22" s="70" t="s">
        <v>608</v>
      </c>
      <c r="I22" s="71" t="s">
        <v>163</v>
      </c>
      <c r="J22" s="72">
        <v>43336</v>
      </c>
      <c r="K22" s="72"/>
    </row>
    <row r="23" spans="1:14" ht="15.4" customHeight="1" x14ac:dyDescent="0.25">
      <c r="A23" s="70" t="s">
        <v>673</v>
      </c>
      <c r="B23" s="70" t="s">
        <v>674</v>
      </c>
      <c r="C23" s="70" t="s">
        <v>675</v>
      </c>
      <c r="D23" s="70" t="s">
        <v>643</v>
      </c>
      <c r="E23" s="71" t="s">
        <v>607</v>
      </c>
      <c r="F23" s="71" t="s">
        <v>607</v>
      </c>
      <c r="G23" s="70" t="s">
        <v>616</v>
      </c>
      <c r="H23" s="70" t="s">
        <v>608</v>
      </c>
      <c r="I23" s="71" t="s">
        <v>163</v>
      </c>
      <c r="J23" s="72">
        <v>43693</v>
      </c>
      <c r="K23" s="72"/>
    </row>
    <row r="24" spans="1:14" ht="15.4" customHeight="1" x14ac:dyDescent="0.25">
      <c r="A24" s="70" t="s">
        <v>676</v>
      </c>
      <c r="B24" s="79" t="s">
        <v>677</v>
      </c>
      <c r="C24" s="79" t="s">
        <v>678</v>
      </c>
      <c r="D24" s="70" t="s">
        <v>643</v>
      </c>
      <c r="E24" s="71" t="s">
        <v>629</v>
      </c>
      <c r="F24" s="71" t="s">
        <v>630</v>
      </c>
      <c r="G24" s="70" t="s">
        <v>667</v>
      </c>
      <c r="H24" s="70" t="s">
        <v>608</v>
      </c>
      <c r="I24" s="71" t="s">
        <v>163</v>
      </c>
      <c r="J24" s="72">
        <v>43739</v>
      </c>
      <c r="K24" s="72"/>
    </row>
    <row r="25" spans="1:14" ht="15.4" customHeight="1" x14ac:dyDescent="0.25">
      <c r="A25" s="70" t="s">
        <v>679</v>
      </c>
      <c r="B25" s="70" t="s">
        <v>680</v>
      </c>
      <c r="C25" s="70" t="s">
        <v>605</v>
      </c>
      <c r="D25" s="70" t="s">
        <v>643</v>
      </c>
      <c r="E25" s="71" t="s">
        <v>607</v>
      </c>
      <c r="F25" s="71" t="s">
        <v>607</v>
      </c>
      <c r="G25" s="70" t="s">
        <v>605</v>
      </c>
      <c r="H25" s="70" t="s">
        <v>608</v>
      </c>
      <c r="I25" s="71" t="s">
        <v>163</v>
      </c>
      <c r="J25" s="72">
        <v>43336</v>
      </c>
      <c r="K25" s="72"/>
    </row>
    <row r="26" spans="1:14" ht="15.4" customHeight="1" x14ac:dyDescent="0.25">
      <c r="A26" s="70" t="s">
        <v>681</v>
      </c>
      <c r="B26" s="70" t="s">
        <v>682</v>
      </c>
      <c r="C26" s="70" t="s">
        <v>683</v>
      </c>
      <c r="D26" s="70" t="s">
        <v>647</v>
      </c>
      <c r="E26" s="71" t="s">
        <v>607</v>
      </c>
      <c r="F26" s="71" t="s">
        <v>607</v>
      </c>
      <c r="G26" s="70" t="s">
        <v>616</v>
      </c>
      <c r="H26" s="70" t="s">
        <v>608</v>
      </c>
      <c r="I26" s="71" t="s">
        <v>163</v>
      </c>
      <c r="J26" s="72">
        <v>43336</v>
      </c>
      <c r="K26" s="72"/>
    </row>
    <row r="27" spans="1:14" ht="15.4" customHeight="1" x14ac:dyDescent="0.25">
      <c r="A27" s="70" t="s">
        <v>684</v>
      </c>
      <c r="B27" s="79" t="s">
        <v>685</v>
      </c>
      <c r="C27" s="79" t="s">
        <v>686</v>
      </c>
      <c r="D27" s="70" t="s">
        <v>643</v>
      </c>
      <c r="E27" s="71" t="s">
        <v>629</v>
      </c>
      <c r="F27" s="71" t="s">
        <v>630</v>
      </c>
      <c r="G27" s="70" t="s">
        <v>667</v>
      </c>
      <c r="H27" s="70" t="s">
        <v>608</v>
      </c>
      <c r="I27" s="71" t="s">
        <v>163</v>
      </c>
      <c r="J27" s="72">
        <v>43739</v>
      </c>
      <c r="K27" s="72"/>
    </row>
    <row r="28" spans="1:14" ht="15.4" customHeight="1" x14ac:dyDescent="0.25">
      <c r="A28" s="70" t="s">
        <v>687</v>
      </c>
      <c r="B28" s="70" t="s">
        <v>688</v>
      </c>
      <c r="C28" s="70" t="s">
        <v>605</v>
      </c>
      <c r="D28" s="70" t="s">
        <v>643</v>
      </c>
      <c r="E28" s="71" t="s">
        <v>607</v>
      </c>
      <c r="F28" s="71" t="s">
        <v>607</v>
      </c>
      <c r="G28" s="70" t="s">
        <v>605</v>
      </c>
      <c r="H28" s="70" t="s">
        <v>608</v>
      </c>
      <c r="I28" s="71" t="s">
        <v>163</v>
      </c>
      <c r="J28" s="72">
        <v>43336</v>
      </c>
      <c r="K28" s="72"/>
    </row>
    <row r="29" spans="1:14" ht="15.4" customHeight="1" x14ac:dyDescent="0.25">
      <c r="A29" s="70" t="s">
        <v>689</v>
      </c>
      <c r="B29" s="70" t="s">
        <v>690</v>
      </c>
      <c r="C29" s="70" t="s">
        <v>691</v>
      </c>
      <c r="D29" s="70" t="s">
        <v>647</v>
      </c>
      <c r="E29" s="71" t="s">
        <v>607</v>
      </c>
      <c r="F29" s="71" t="s">
        <v>607</v>
      </c>
      <c r="G29" s="70" t="s">
        <v>616</v>
      </c>
      <c r="H29" s="70" t="s">
        <v>608</v>
      </c>
      <c r="I29" s="71" t="s">
        <v>163</v>
      </c>
      <c r="J29" s="72">
        <v>43336</v>
      </c>
      <c r="K29" s="72"/>
    </row>
    <row r="30" spans="1:14" ht="15.4" customHeight="1" x14ac:dyDescent="0.25">
      <c r="A30" s="70" t="s">
        <v>692</v>
      </c>
      <c r="B30" s="79" t="s">
        <v>693</v>
      </c>
      <c r="C30" s="79" t="s">
        <v>694</v>
      </c>
      <c r="D30" s="70" t="s">
        <v>643</v>
      </c>
      <c r="E30" s="71" t="s">
        <v>629</v>
      </c>
      <c r="F30" s="71" t="s">
        <v>630</v>
      </c>
      <c r="G30" s="70" t="s">
        <v>667</v>
      </c>
      <c r="H30" s="70" t="s">
        <v>608</v>
      </c>
      <c r="I30" s="71" t="s">
        <v>163</v>
      </c>
      <c r="J30" s="72">
        <v>43739</v>
      </c>
      <c r="K30" s="72"/>
    </row>
    <row r="31" spans="1:14" ht="15.4" customHeight="1" x14ac:dyDescent="0.25">
      <c r="A31" s="70" t="s">
        <v>695</v>
      </c>
      <c r="B31" s="70" t="s">
        <v>216</v>
      </c>
      <c r="C31" s="70" t="s">
        <v>605</v>
      </c>
      <c r="D31" s="70" t="s">
        <v>643</v>
      </c>
      <c r="E31" s="71" t="s">
        <v>607</v>
      </c>
      <c r="F31" s="71" t="s">
        <v>607</v>
      </c>
      <c r="G31" s="70" t="s">
        <v>605</v>
      </c>
      <c r="H31" s="70" t="s">
        <v>608</v>
      </c>
      <c r="I31" s="71" t="s">
        <v>163</v>
      </c>
      <c r="J31" s="72">
        <v>43336</v>
      </c>
      <c r="K31" s="72"/>
    </row>
    <row r="32" spans="1:14" ht="15.4" customHeight="1" x14ac:dyDescent="0.25">
      <c r="A32" s="70" t="s">
        <v>696</v>
      </c>
      <c r="B32" s="70" t="s">
        <v>697</v>
      </c>
      <c r="C32" s="70" t="s">
        <v>698</v>
      </c>
      <c r="D32" s="70" t="s">
        <v>647</v>
      </c>
      <c r="E32" s="71" t="s">
        <v>607</v>
      </c>
      <c r="F32" s="71" t="s">
        <v>607</v>
      </c>
      <c r="G32" s="70" t="s">
        <v>616</v>
      </c>
      <c r="H32" s="70" t="s">
        <v>608</v>
      </c>
      <c r="I32" s="71" t="s">
        <v>163</v>
      </c>
      <c r="J32" s="72">
        <v>43336</v>
      </c>
      <c r="K32" s="72"/>
    </row>
    <row r="33" spans="1:11" ht="15.4" customHeight="1" x14ac:dyDescent="0.25">
      <c r="A33" s="70" t="s">
        <v>699</v>
      </c>
      <c r="B33" s="79" t="s">
        <v>700</v>
      </c>
      <c r="C33" s="79" t="s">
        <v>701</v>
      </c>
      <c r="D33" s="70" t="s">
        <v>643</v>
      </c>
      <c r="E33" s="71" t="s">
        <v>629</v>
      </c>
      <c r="F33" s="71" t="s">
        <v>630</v>
      </c>
      <c r="G33" s="70" t="s">
        <v>667</v>
      </c>
      <c r="H33" s="70" t="s">
        <v>608</v>
      </c>
      <c r="I33" s="71" t="s">
        <v>163</v>
      </c>
      <c r="J33" s="72">
        <v>43739</v>
      </c>
      <c r="K33" s="72"/>
    </row>
    <row r="34" spans="1:11" ht="15.4" customHeight="1" x14ac:dyDescent="0.25">
      <c r="A34" s="70" t="s">
        <v>702</v>
      </c>
      <c r="B34" s="70" t="s">
        <v>703</v>
      </c>
      <c r="C34" s="70" t="s">
        <v>605</v>
      </c>
      <c r="D34" s="70" t="s">
        <v>643</v>
      </c>
      <c r="E34" s="71" t="s">
        <v>607</v>
      </c>
      <c r="F34" s="71" t="s">
        <v>607</v>
      </c>
      <c r="G34" s="70" t="s">
        <v>605</v>
      </c>
      <c r="H34" s="70" t="s">
        <v>608</v>
      </c>
      <c r="I34" s="71" t="s">
        <v>163</v>
      </c>
      <c r="J34" s="72">
        <v>43336</v>
      </c>
      <c r="K34" s="72"/>
    </row>
    <row r="35" spans="1:11" ht="15.4" customHeight="1" x14ac:dyDescent="0.25">
      <c r="A35" s="70" t="s">
        <v>704</v>
      </c>
      <c r="B35" s="70" t="s">
        <v>705</v>
      </c>
      <c r="C35" s="70" t="s">
        <v>706</v>
      </c>
      <c r="D35" s="70" t="s">
        <v>647</v>
      </c>
      <c r="E35" s="71" t="s">
        <v>607</v>
      </c>
      <c r="F35" s="71" t="s">
        <v>607</v>
      </c>
      <c r="G35" s="70" t="s">
        <v>616</v>
      </c>
      <c r="H35" s="70" t="s">
        <v>608</v>
      </c>
      <c r="I35" s="71" t="s">
        <v>163</v>
      </c>
      <c r="J35" s="72">
        <v>43336</v>
      </c>
      <c r="K35" s="72"/>
    </row>
    <row r="36" spans="1:11" ht="15.4" customHeight="1" x14ac:dyDescent="0.25">
      <c r="A36" s="70" t="s">
        <v>707</v>
      </c>
      <c r="B36" s="79" t="s">
        <v>708</v>
      </c>
      <c r="C36" s="79" t="s">
        <v>709</v>
      </c>
      <c r="D36" s="70" t="s">
        <v>643</v>
      </c>
      <c r="E36" s="71" t="s">
        <v>629</v>
      </c>
      <c r="F36" s="71" t="s">
        <v>630</v>
      </c>
      <c r="G36" s="70" t="s">
        <v>667</v>
      </c>
      <c r="H36" s="70" t="s">
        <v>608</v>
      </c>
      <c r="I36" s="71" t="s">
        <v>163</v>
      </c>
      <c r="J36" s="72">
        <v>43739</v>
      </c>
      <c r="K36" s="72"/>
    </row>
    <row r="37" spans="1:11" ht="15.4" customHeight="1" x14ac:dyDescent="0.25">
      <c r="A37" s="70" t="s">
        <v>710</v>
      </c>
      <c r="B37" s="70" t="s">
        <v>711</v>
      </c>
      <c r="C37" s="70" t="s">
        <v>605</v>
      </c>
      <c r="D37" s="70" t="s">
        <v>643</v>
      </c>
      <c r="E37" s="71" t="s">
        <v>607</v>
      </c>
      <c r="F37" s="71" t="s">
        <v>607</v>
      </c>
      <c r="G37" s="70" t="s">
        <v>605</v>
      </c>
      <c r="H37" s="70" t="s">
        <v>608</v>
      </c>
      <c r="I37" s="71" t="s">
        <v>163</v>
      </c>
      <c r="J37" s="72">
        <v>43336</v>
      </c>
      <c r="K37" s="72"/>
    </row>
    <row r="38" spans="1:11" ht="15.4" customHeight="1" x14ac:dyDescent="0.25">
      <c r="A38" s="70" t="s">
        <v>712</v>
      </c>
      <c r="B38" s="70" t="s">
        <v>713</v>
      </c>
      <c r="C38" s="70" t="s">
        <v>714</v>
      </c>
      <c r="D38" s="70" t="s">
        <v>647</v>
      </c>
      <c r="E38" s="71" t="s">
        <v>607</v>
      </c>
      <c r="F38" s="71" t="s">
        <v>607</v>
      </c>
      <c r="G38" s="70" t="s">
        <v>616</v>
      </c>
      <c r="H38" s="70" t="s">
        <v>608</v>
      </c>
      <c r="I38" s="71" t="s">
        <v>163</v>
      </c>
      <c r="J38" s="72">
        <v>43336</v>
      </c>
      <c r="K38" s="72"/>
    </row>
    <row r="39" spans="1:11" ht="15.4" customHeight="1" x14ac:dyDescent="0.25">
      <c r="A39" s="70" t="s">
        <v>715</v>
      </c>
      <c r="B39" s="70" t="s">
        <v>716</v>
      </c>
      <c r="C39" s="70" t="s">
        <v>717</v>
      </c>
      <c r="D39" s="70" t="s">
        <v>643</v>
      </c>
      <c r="E39" s="71" t="s">
        <v>607</v>
      </c>
      <c r="F39" s="71" t="s">
        <v>607</v>
      </c>
      <c r="G39" s="70" t="s">
        <v>616</v>
      </c>
      <c r="H39" s="70" t="s">
        <v>608</v>
      </c>
      <c r="I39" s="71" t="s">
        <v>163</v>
      </c>
      <c r="J39" s="72">
        <v>43531</v>
      </c>
      <c r="K39" s="72"/>
    </row>
    <row r="40" spans="1:11" ht="15.4" customHeight="1" x14ac:dyDescent="0.25">
      <c r="A40" s="70" t="s">
        <v>718</v>
      </c>
      <c r="B40" s="79" t="s">
        <v>719</v>
      </c>
      <c r="C40" s="79" t="s">
        <v>720</v>
      </c>
      <c r="D40" s="70" t="s">
        <v>643</v>
      </c>
      <c r="E40" s="71" t="s">
        <v>629</v>
      </c>
      <c r="F40" s="71" t="s">
        <v>630</v>
      </c>
      <c r="G40" s="70" t="s">
        <v>667</v>
      </c>
      <c r="H40" s="70" t="s">
        <v>608</v>
      </c>
      <c r="I40" s="71" t="s">
        <v>163</v>
      </c>
      <c r="J40" s="72">
        <v>43739</v>
      </c>
      <c r="K40" s="72"/>
    </row>
    <row r="41" spans="1:11" ht="15.4" customHeight="1" x14ac:dyDescent="0.25">
      <c r="A41" s="70" t="s">
        <v>721</v>
      </c>
      <c r="B41" s="70" t="s">
        <v>722</v>
      </c>
      <c r="C41" s="70" t="s">
        <v>605</v>
      </c>
      <c r="D41" s="70" t="s">
        <v>643</v>
      </c>
      <c r="E41" s="71" t="s">
        <v>607</v>
      </c>
      <c r="F41" s="71" t="s">
        <v>607</v>
      </c>
      <c r="G41" s="70" t="s">
        <v>605</v>
      </c>
      <c r="H41" s="70" t="s">
        <v>608</v>
      </c>
      <c r="I41" s="71" t="s">
        <v>163</v>
      </c>
      <c r="J41" s="72">
        <v>43336</v>
      </c>
      <c r="K41" s="72"/>
    </row>
    <row r="42" spans="1:11" ht="15.4" customHeight="1" x14ac:dyDescent="0.25">
      <c r="A42" s="70" t="s">
        <v>723</v>
      </c>
      <c r="B42" s="70" t="s">
        <v>724</v>
      </c>
      <c r="C42" s="70" t="s">
        <v>725</v>
      </c>
      <c r="D42" s="70" t="s">
        <v>647</v>
      </c>
      <c r="E42" s="71" t="s">
        <v>607</v>
      </c>
      <c r="F42" s="71" t="s">
        <v>607</v>
      </c>
      <c r="G42" s="70" t="s">
        <v>616</v>
      </c>
      <c r="H42" s="70" t="s">
        <v>608</v>
      </c>
      <c r="I42" s="71" t="s">
        <v>163</v>
      </c>
      <c r="J42" s="72">
        <v>43336</v>
      </c>
      <c r="K42" s="72"/>
    </row>
    <row r="43" spans="1:11" ht="15.4" customHeight="1" x14ac:dyDescent="0.25">
      <c r="A43" s="70" t="s">
        <v>726</v>
      </c>
      <c r="B43" s="79" t="s">
        <v>727</v>
      </c>
      <c r="C43" s="79" t="s">
        <v>728</v>
      </c>
      <c r="D43" s="70" t="s">
        <v>643</v>
      </c>
      <c r="E43" s="71" t="s">
        <v>629</v>
      </c>
      <c r="F43" s="71" t="s">
        <v>630</v>
      </c>
      <c r="G43" s="70" t="s">
        <v>667</v>
      </c>
      <c r="H43" s="70" t="s">
        <v>608</v>
      </c>
      <c r="I43" s="71" t="s">
        <v>163</v>
      </c>
      <c r="J43" s="72">
        <v>43739</v>
      </c>
      <c r="K43" s="72"/>
    </row>
    <row r="44" spans="1:11" ht="15.4" customHeight="1" x14ac:dyDescent="0.25">
      <c r="A44" s="70" t="s">
        <v>729</v>
      </c>
      <c r="B44" s="70" t="s">
        <v>730</v>
      </c>
      <c r="C44" s="70" t="s">
        <v>605</v>
      </c>
      <c r="D44" s="70" t="s">
        <v>643</v>
      </c>
      <c r="E44" s="71" t="s">
        <v>607</v>
      </c>
      <c r="F44" s="71" t="s">
        <v>607</v>
      </c>
      <c r="G44" s="70" t="s">
        <v>605</v>
      </c>
      <c r="H44" s="70" t="s">
        <v>608</v>
      </c>
      <c r="I44" s="71" t="s">
        <v>163</v>
      </c>
      <c r="J44" s="72">
        <v>43336</v>
      </c>
      <c r="K44" s="72"/>
    </row>
    <row r="45" spans="1:11" ht="15.4" customHeight="1" x14ac:dyDescent="0.25">
      <c r="A45" s="70" t="s">
        <v>731</v>
      </c>
      <c r="B45" s="70" t="s">
        <v>732</v>
      </c>
      <c r="C45" s="70" t="s">
        <v>733</v>
      </c>
      <c r="D45" s="70" t="s">
        <v>647</v>
      </c>
      <c r="E45" s="71" t="s">
        <v>607</v>
      </c>
      <c r="F45" s="71" t="s">
        <v>607</v>
      </c>
      <c r="G45" s="70" t="s">
        <v>616</v>
      </c>
      <c r="H45" s="70" t="s">
        <v>608</v>
      </c>
      <c r="I45" s="71" t="s">
        <v>163</v>
      </c>
      <c r="J45" s="72">
        <v>43336</v>
      </c>
      <c r="K45" s="72"/>
    </row>
    <row r="46" spans="1:11" ht="15.4" customHeight="1" x14ac:dyDescent="0.25">
      <c r="A46" s="70" t="s">
        <v>734</v>
      </c>
      <c r="B46" s="79" t="s">
        <v>735</v>
      </c>
      <c r="C46" s="79" t="s">
        <v>736</v>
      </c>
      <c r="D46" s="70" t="s">
        <v>643</v>
      </c>
      <c r="E46" s="71" t="s">
        <v>629</v>
      </c>
      <c r="F46" s="71" t="s">
        <v>630</v>
      </c>
      <c r="G46" s="70" t="s">
        <v>667</v>
      </c>
      <c r="H46" s="70" t="s">
        <v>608</v>
      </c>
      <c r="I46" s="71" t="s">
        <v>163</v>
      </c>
      <c r="J46" s="72">
        <v>43739</v>
      </c>
      <c r="K46" s="72"/>
    </row>
    <row r="47" spans="1:11" ht="15.4" customHeight="1" x14ac:dyDescent="0.25">
      <c r="A47" s="70" t="s">
        <v>737</v>
      </c>
      <c r="B47" s="70" t="s">
        <v>738</v>
      </c>
      <c r="C47" s="70" t="s">
        <v>605</v>
      </c>
      <c r="D47" s="70" t="s">
        <v>643</v>
      </c>
      <c r="E47" s="71" t="s">
        <v>607</v>
      </c>
      <c r="F47" s="71" t="s">
        <v>607</v>
      </c>
      <c r="G47" s="70" t="s">
        <v>605</v>
      </c>
      <c r="H47" s="70" t="s">
        <v>608</v>
      </c>
      <c r="I47" s="71" t="s">
        <v>163</v>
      </c>
      <c r="J47" s="72">
        <v>43336</v>
      </c>
      <c r="K47" s="72"/>
    </row>
    <row r="48" spans="1:11" ht="15.4" customHeight="1" x14ac:dyDescent="0.25">
      <c r="A48" s="70" t="s">
        <v>739</v>
      </c>
      <c r="B48" s="70" t="s">
        <v>740</v>
      </c>
      <c r="C48" s="70" t="s">
        <v>741</v>
      </c>
      <c r="D48" s="70" t="s">
        <v>647</v>
      </c>
      <c r="E48" s="71" t="s">
        <v>607</v>
      </c>
      <c r="F48" s="71" t="s">
        <v>630</v>
      </c>
      <c r="G48" s="70" t="s">
        <v>616</v>
      </c>
      <c r="H48" s="70" t="s">
        <v>608</v>
      </c>
      <c r="I48" s="71" t="s">
        <v>163</v>
      </c>
      <c r="J48" s="72">
        <v>43336</v>
      </c>
      <c r="K48" s="72"/>
    </row>
    <row r="49" spans="1:11" ht="15.4" customHeight="1" x14ac:dyDescent="0.25">
      <c r="A49" s="70" t="s">
        <v>742</v>
      </c>
      <c r="B49" s="70" t="s">
        <v>743</v>
      </c>
      <c r="C49" s="70" t="s">
        <v>744</v>
      </c>
      <c r="D49" s="70" t="s">
        <v>643</v>
      </c>
      <c r="E49" s="71" t="s">
        <v>607</v>
      </c>
      <c r="F49" s="71" t="s">
        <v>607</v>
      </c>
      <c r="G49" s="70" t="s">
        <v>515</v>
      </c>
      <c r="H49" s="70" t="s">
        <v>608</v>
      </c>
      <c r="I49" s="71" t="s">
        <v>163</v>
      </c>
      <c r="J49" s="72"/>
      <c r="K49" s="72"/>
    </row>
    <row r="50" spans="1:11" ht="15.4" customHeight="1" x14ac:dyDescent="0.25">
      <c r="A50" s="70" t="s">
        <v>745</v>
      </c>
      <c r="B50" s="70" t="s">
        <v>746</v>
      </c>
      <c r="C50" s="70" t="s">
        <v>605</v>
      </c>
      <c r="D50" s="70" t="s">
        <v>643</v>
      </c>
      <c r="E50" s="71" t="s">
        <v>607</v>
      </c>
      <c r="F50" s="71" t="s">
        <v>607</v>
      </c>
      <c r="G50" s="70" t="s">
        <v>605</v>
      </c>
      <c r="H50" s="70" t="s">
        <v>608</v>
      </c>
      <c r="I50" s="71" t="s">
        <v>163</v>
      </c>
      <c r="J50" s="72">
        <v>43360</v>
      </c>
      <c r="K50" s="72"/>
    </row>
    <row r="51" spans="1:11" ht="15.4" customHeight="1" x14ac:dyDescent="0.25">
      <c r="A51" s="70" t="s">
        <v>747</v>
      </c>
      <c r="B51" s="70" t="s">
        <v>748</v>
      </c>
      <c r="C51" s="70" t="s">
        <v>749</v>
      </c>
      <c r="D51" s="70" t="s">
        <v>647</v>
      </c>
      <c r="E51" s="71" t="s">
        <v>607</v>
      </c>
      <c r="F51" s="71" t="s">
        <v>607</v>
      </c>
      <c r="G51" s="70" t="s">
        <v>616</v>
      </c>
      <c r="H51" s="70" t="s">
        <v>608</v>
      </c>
      <c r="I51" s="71" t="s">
        <v>163</v>
      </c>
      <c r="J51" s="72">
        <v>43360</v>
      </c>
      <c r="K51" s="72"/>
    </row>
    <row r="52" spans="1:11" ht="15.4" customHeight="1" x14ac:dyDescent="0.25">
      <c r="A52" s="70" t="s">
        <v>750</v>
      </c>
      <c r="B52" s="70" t="s">
        <v>751</v>
      </c>
      <c r="C52" s="70" t="s">
        <v>752</v>
      </c>
      <c r="D52" s="70" t="s">
        <v>643</v>
      </c>
      <c r="E52" s="71" t="s">
        <v>607</v>
      </c>
      <c r="F52" s="71" t="s">
        <v>607</v>
      </c>
      <c r="G52" s="70" t="s">
        <v>616</v>
      </c>
      <c r="H52" s="70" t="s">
        <v>608</v>
      </c>
      <c r="I52" s="71" t="s">
        <v>163</v>
      </c>
      <c r="J52" s="72">
        <v>43693</v>
      </c>
      <c r="K52" s="72"/>
    </row>
    <row r="53" spans="1:11" ht="15.4" customHeight="1" x14ac:dyDescent="0.25">
      <c r="A53" s="70" t="s">
        <v>753</v>
      </c>
      <c r="B53" s="79" t="s">
        <v>754</v>
      </c>
      <c r="C53" s="79" t="s">
        <v>755</v>
      </c>
      <c r="D53" s="70" t="s">
        <v>643</v>
      </c>
      <c r="E53" s="71" t="s">
        <v>629</v>
      </c>
      <c r="F53" s="71" t="s">
        <v>630</v>
      </c>
      <c r="G53" s="70" t="s">
        <v>667</v>
      </c>
      <c r="H53" s="70" t="s">
        <v>608</v>
      </c>
      <c r="I53" s="71" t="s">
        <v>163</v>
      </c>
      <c r="J53" s="72">
        <v>43739</v>
      </c>
      <c r="K53" s="72"/>
    </row>
    <row r="54" spans="1:11" ht="15.4" customHeight="1" x14ac:dyDescent="0.25">
      <c r="A54" s="70" t="s">
        <v>756</v>
      </c>
      <c r="B54" s="70" t="s">
        <v>757</v>
      </c>
      <c r="C54" s="70" t="s">
        <v>605</v>
      </c>
      <c r="D54" s="70" t="s">
        <v>643</v>
      </c>
      <c r="E54" s="71" t="s">
        <v>607</v>
      </c>
      <c r="F54" s="71" t="s">
        <v>607</v>
      </c>
      <c r="G54" s="70" t="s">
        <v>605</v>
      </c>
      <c r="H54" s="70" t="s">
        <v>608</v>
      </c>
      <c r="I54" s="71" t="s">
        <v>163</v>
      </c>
      <c r="J54" s="72">
        <v>43360</v>
      </c>
      <c r="K54" s="72"/>
    </row>
    <row r="55" spans="1:11" ht="15.4" customHeight="1" x14ac:dyDescent="0.25">
      <c r="A55" s="70" t="s">
        <v>758</v>
      </c>
      <c r="B55" s="70" t="s">
        <v>759</v>
      </c>
      <c r="C55" s="70" t="s">
        <v>760</v>
      </c>
      <c r="D55" s="70" t="s">
        <v>647</v>
      </c>
      <c r="E55" s="71" t="s">
        <v>607</v>
      </c>
      <c r="F55" s="71" t="s">
        <v>607</v>
      </c>
      <c r="G55" s="70" t="s">
        <v>616</v>
      </c>
      <c r="H55" s="70" t="s">
        <v>608</v>
      </c>
      <c r="I55" s="71" t="s">
        <v>163</v>
      </c>
      <c r="J55" s="72">
        <v>43360</v>
      </c>
      <c r="K55" s="72"/>
    </row>
    <row r="56" spans="1:11" ht="15.4" customHeight="1" x14ac:dyDescent="0.25">
      <c r="A56" s="70" t="s">
        <v>761</v>
      </c>
      <c r="B56" s="70" t="s">
        <v>762</v>
      </c>
      <c r="C56" s="70" t="s">
        <v>763</v>
      </c>
      <c r="D56" s="70" t="s">
        <v>643</v>
      </c>
      <c r="E56" s="71" t="s">
        <v>607</v>
      </c>
      <c r="F56" s="71" t="s">
        <v>607</v>
      </c>
      <c r="G56" s="70" t="s">
        <v>667</v>
      </c>
      <c r="H56" s="70" t="s">
        <v>608</v>
      </c>
      <c r="I56" s="71" t="s">
        <v>163</v>
      </c>
      <c r="J56" s="72">
        <v>43739</v>
      </c>
      <c r="K56" s="72"/>
    </row>
    <row r="57" spans="1:11" ht="15.4" customHeight="1" x14ac:dyDescent="0.25">
      <c r="A57" s="70" t="s">
        <v>764</v>
      </c>
      <c r="B57" s="80" t="s">
        <v>765</v>
      </c>
      <c r="C57" s="80" t="s">
        <v>766</v>
      </c>
      <c r="D57" s="70" t="s">
        <v>643</v>
      </c>
      <c r="E57" s="71" t="s">
        <v>629</v>
      </c>
      <c r="F57" s="71" t="s">
        <v>630</v>
      </c>
      <c r="G57" s="70" t="s">
        <v>631</v>
      </c>
      <c r="H57" s="70" t="s">
        <v>608</v>
      </c>
      <c r="I57" s="71" t="s">
        <v>163</v>
      </c>
      <c r="J57" s="72">
        <v>43794</v>
      </c>
      <c r="K57" s="72"/>
    </row>
    <row r="58" spans="1:11" ht="15.4" customHeight="1" x14ac:dyDescent="0.25">
      <c r="A58" s="70" t="s">
        <v>767</v>
      </c>
      <c r="B58" s="70" t="s">
        <v>768</v>
      </c>
      <c r="C58" s="70" t="s">
        <v>605</v>
      </c>
      <c r="D58" s="70" t="s">
        <v>643</v>
      </c>
      <c r="E58" s="71" t="s">
        <v>607</v>
      </c>
      <c r="F58" s="71" t="s">
        <v>607</v>
      </c>
      <c r="G58" s="70" t="s">
        <v>605</v>
      </c>
      <c r="H58" s="70" t="s">
        <v>608</v>
      </c>
      <c r="I58" s="71" t="s">
        <v>163</v>
      </c>
      <c r="J58" s="72">
        <v>43360</v>
      </c>
      <c r="K58" s="72"/>
    </row>
    <row r="59" spans="1:11" ht="15.4" customHeight="1" x14ac:dyDescent="0.25">
      <c r="A59" s="70" t="s">
        <v>769</v>
      </c>
      <c r="B59" s="70" t="s">
        <v>770</v>
      </c>
      <c r="C59" s="70" t="s">
        <v>771</v>
      </c>
      <c r="D59" s="70" t="s">
        <v>647</v>
      </c>
      <c r="E59" s="71" t="s">
        <v>607</v>
      </c>
      <c r="F59" s="71" t="s">
        <v>607</v>
      </c>
      <c r="G59" s="70" t="s">
        <v>616</v>
      </c>
      <c r="H59" s="70" t="s">
        <v>608</v>
      </c>
      <c r="I59" s="71" t="s">
        <v>163</v>
      </c>
      <c r="J59" s="72">
        <v>43360</v>
      </c>
      <c r="K59" s="72"/>
    </row>
    <row r="60" spans="1:11" ht="15.4" customHeight="1" x14ac:dyDescent="0.25">
      <c r="A60" s="70" t="s">
        <v>772</v>
      </c>
      <c r="B60" s="79" t="s">
        <v>773</v>
      </c>
      <c r="C60" s="79" t="s">
        <v>774</v>
      </c>
      <c r="D60" s="70" t="s">
        <v>643</v>
      </c>
      <c r="E60" s="71" t="s">
        <v>629</v>
      </c>
      <c r="F60" s="71" t="s">
        <v>630</v>
      </c>
      <c r="G60" s="70" t="s">
        <v>667</v>
      </c>
      <c r="H60" s="70" t="s">
        <v>608</v>
      </c>
      <c r="I60" s="71" t="s">
        <v>163</v>
      </c>
      <c r="J60" s="72">
        <v>43739</v>
      </c>
      <c r="K60" s="72"/>
    </row>
    <row r="61" spans="1:11" ht="15.4" customHeight="1" x14ac:dyDescent="0.25">
      <c r="A61" s="70" t="s">
        <v>775</v>
      </c>
      <c r="B61" s="81" t="s">
        <v>768</v>
      </c>
      <c r="C61" s="81" t="s">
        <v>776</v>
      </c>
      <c r="D61" s="70" t="s">
        <v>643</v>
      </c>
      <c r="E61" s="71" t="s">
        <v>629</v>
      </c>
      <c r="F61" s="71" t="s">
        <v>630</v>
      </c>
      <c r="G61" s="70" t="s">
        <v>631</v>
      </c>
      <c r="H61" s="70" t="s">
        <v>608</v>
      </c>
      <c r="I61" s="71" t="s">
        <v>163</v>
      </c>
      <c r="J61" s="72">
        <v>44046</v>
      </c>
      <c r="K61" s="72"/>
    </row>
    <row r="62" spans="1:11" ht="15.4" customHeight="1" x14ac:dyDescent="0.25">
      <c r="A62" s="70" t="s">
        <v>778</v>
      </c>
      <c r="B62" s="70" t="s">
        <v>204</v>
      </c>
      <c r="C62" s="70" t="s">
        <v>605</v>
      </c>
      <c r="D62" s="70" t="s">
        <v>643</v>
      </c>
      <c r="E62" s="71" t="s">
        <v>607</v>
      </c>
      <c r="F62" s="71" t="s">
        <v>607</v>
      </c>
      <c r="G62" s="70" t="s">
        <v>605</v>
      </c>
      <c r="H62" s="70" t="s">
        <v>608</v>
      </c>
      <c r="I62" s="71" t="s">
        <v>163</v>
      </c>
      <c r="J62" s="72">
        <v>43360</v>
      </c>
      <c r="K62" s="72"/>
    </row>
    <row r="63" spans="1:11" ht="15.4" customHeight="1" x14ac:dyDescent="0.25">
      <c r="A63" s="70" t="s">
        <v>779</v>
      </c>
      <c r="B63" s="70" t="s">
        <v>780</v>
      </c>
      <c r="C63" s="70" t="s">
        <v>781</v>
      </c>
      <c r="D63" s="70" t="s">
        <v>647</v>
      </c>
      <c r="E63" s="71" t="s">
        <v>607</v>
      </c>
      <c r="F63" s="71" t="s">
        <v>607</v>
      </c>
      <c r="G63" s="70" t="s">
        <v>616</v>
      </c>
      <c r="H63" s="70" t="s">
        <v>608</v>
      </c>
      <c r="I63" s="71" t="s">
        <v>163</v>
      </c>
      <c r="J63" s="72">
        <v>43360</v>
      </c>
      <c r="K63" s="72"/>
    </row>
    <row r="64" spans="1:11" ht="15.4" customHeight="1" x14ac:dyDescent="0.25">
      <c r="A64" s="70" t="s">
        <v>782</v>
      </c>
      <c r="B64" s="79" t="s">
        <v>783</v>
      </c>
      <c r="C64" s="79" t="s">
        <v>784</v>
      </c>
      <c r="D64" s="70" t="s">
        <v>643</v>
      </c>
      <c r="E64" s="71" t="s">
        <v>629</v>
      </c>
      <c r="F64" s="71" t="s">
        <v>630</v>
      </c>
      <c r="G64" s="70" t="s">
        <v>667</v>
      </c>
      <c r="H64" s="70" t="s">
        <v>608</v>
      </c>
      <c r="I64" s="71" t="s">
        <v>163</v>
      </c>
      <c r="J64" s="72">
        <v>43739</v>
      </c>
      <c r="K64" s="72"/>
    </row>
    <row r="65" spans="1:11" ht="15.4" customHeight="1" x14ac:dyDescent="0.25">
      <c r="A65" s="70" t="s">
        <v>785</v>
      </c>
      <c r="B65" s="81" t="s">
        <v>204</v>
      </c>
      <c r="C65" s="81" t="s">
        <v>786</v>
      </c>
      <c r="D65" s="70" t="s">
        <v>643</v>
      </c>
      <c r="E65" s="71" t="s">
        <v>629</v>
      </c>
      <c r="F65" s="71" t="s">
        <v>630</v>
      </c>
      <c r="G65" s="70" t="s">
        <v>631</v>
      </c>
      <c r="H65" s="70" t="s">
        <v>608</v>
      </c>
      <c r="I65" s="71" t="s">
        <v>163</v>
      </c>
      <c r="J65" s="72">
        <v>44046</v>
      </c>
      <c r="K65" s="72"/>
    </row>
    <row r="66" spans="1:11" ht="15.4" customHeight="1" x14ac:dyDescent="0.25">
      <c r="A66" s="70" t="s">
        <v>787</v>
      </c>
      <c r="B66" s="70" t="s">
        <v>788</v>
      </c>
      <c r="C66" s="70" t="s">
        <v>605</v>
      </c>
      <c r="D66" s="70" t="s">
        <v>643</v>
      </c>
      <c r="E66" s="71" t="s">
        <v>607</v>
      </c>
      <c r="F66" s="71" t="s">
        <v>607</v>
      </c>
      <c r="G66" s="70" t="s">
        <v>605</v>
      </c>
      <c r="H66" s="70" t="s">
        <v>608</v>
      </c>
      <c r="I66" s="71" t="s">
        <v>163</v>
      </c>
      <c r="J66" s="72">
        <v>43360</v>
      </c>
      <c r="K66" s="72"/>
    </row>
    <row r="67" spans="1:11" ht="15.4" customHeight="1" x14ac:dyDescent="0.25">
      <c r="A67" s="70" t="s">
        <v>789</v>
      </c>
      <c r="B67" s="70" t="s">
        <v>790</v>
      </c>
      <c r="C67" s="70" t="s">
        <v>791</v>
      </c>
      <c r="D67" s="70" t="s">
        <v>647</v>
      </c>
      <c r="E67" s="71" t="s">
        <v>607</v>
      </c>
      <c r="F67" s="71" t="s">
        <v>607</v>
      </c>
      <c r="G67" s="70" t="s">
        <v>616</v>
      </c>
      <c r="H67" s="70" t="s">
        <v>608</v>
      </c>
      <c r="I67" s="71" t="s">
        <v>163</v>
      </c>
      <c r="J67" s="72">
        <v>43360</v>
      </c>
      <c r="K67" s="72"/>
    </row>
    <row r="68" spans="1:11" ht="15.4" customHeight="1" x14ac:dyDescent="0.25">
      <c r="A68" s="70" t="s">
        <v>792</v>
      </c>
      <c r="B68" s="70" t="s">
        <v>793</v>
      </c>
      <c r="C68" s="70" t="s">
        <v>794</v>
      </c>
      <c r="D68" s="70" t="s">
        <v>643</v>
      </c>
      <c r="E68" s="71" t="s">
        <v>607</v>
      </c>
      <c r="F68" s="71" t="s">
        <v>607</v>
      </c>
      <c r="G68" s="70" t="s">
        <v>667</v>
      </c>
      <c r="H68" s="70" t="s">
        <v>608</v>
      </c>
      <c r="I68" s="71" t="s">
        <v>163</v>
      </c>
      <c r="J68" s="72">
        <v>43739</v>
      </c>
      <c r="K68" s="72"/>
    </row>
    <row r="69" spans="1:11" ht="15.4" customHeight="1" x14ac:dyDescent="0.25">
      <c r="A69" s="70" t="s">
        <v>795</v>
      </c>
      <c r="B69" s="81" t="s">
        <v>788</v>
      </c>
      <c r="C69" s="81" t="s">
        <v>796</v>
      </c>
      <c r="D69" s="70" t="s">
        <v>643</v>
      </c>
      <c r="E69" s="71" t="s">
        <v>629</v>
      </c>
      <c r="F69" s="71" t="s">
        <v>630</v>
      </c>
      <c r="G69" s="70" t="s">
        <v>631</v>
      </c>
      <c r="H69" s="70" t="s">
        <v>608</v>
      </c>
      <c r="I69" s="71" t="s">
        <v>163</v>
      </c>
      <c r="J69" s="72">
        <v>43957</v>
      </c>
      <c r="K69" s="72"/>
    </row>
    <row r="70" spans="1:11" ht="15.4" customHeight="1" x14ac:dyDescent="0.25">
      <c r="A70" s="70" t="s">
        <v>797</v>
      </c>
      <c r="B70" s="70" t="s">
        <v>225</v>
      </c>
      <c r="C70" s="70" t="s">
        <v>605</v>
      </c>
      <c r="D70" s="70" t="s">
        <v>643</v>
      </c>
      <c r="E70" s="71" t="s">
        <v>607</v>
      </c>
      <c r="F70" s="71" t="s">
        <v>607</v>
      </c>
      <c r="G70" s="70" t="s">
        <v>605</v>
      </c>
      <c r="H70" s="70" t="s">
        <v>608</v>
      </c>
      <c r="I70" s="71" t="s">
        <v>163</v>
      </c>
      <c r="J70" s="72">
        <v>43360</v>
      </c>
      <c r="K70" s="72"/>
    </row>
    <row r="71" spans="1:11" ht="15.4" customHeight="1" x14ac:dyDescent="0.25">
      <c r="A71" s="70" t="s">
        <v>798</v>
      </c>
      <c r="B71" s="70" t="s">
        <v>799</v>
      </c>
      <c r="C71" s="70" t="s">
        <v>800</v>
      </c>
      <c r="D71" s="70" t="s">
        <v>647</v>
      </c>
      <c r="E71" s="71" t="s">
        <v>607</v>
      </c>
      <c r="F71" s="71" t="s">
        <v>607</v>
      </c>
      <c r="G71" s="70" t="s">
        <v>616</v>
      </c>
      <c r="H71" s="70" t="s">
        <v>608</v>
      </c>
      <c r="I71" s="71" t="s">
        <v>163</v>
      </c>
      <c r="J71" s="72">
        <v>43360</v>
      </c>
      <c r="K71" s="72"/>
    </row>
    <row r="72" spans="1:11" ht="15.4" customHeight="1" x14ac:dyDescent="0.25">
      <c r="A72" s="70" t="s">
        <v>801</v>
      </c>
      <c r="B72" s="79" t="s">
        <v>802</v>
      </c>
      <c r="C72" s="79" t="s">
        <v>803</v>
      </c>
      <c r="D72" s="70" t="s">
        <v>643</v>
      </c>
      <c r="E72" s="71" t="s">
        <v>629</v>
      </c>
      <c r="F72" s="71" t="s">
        <v>630</v>
      </c>
      <c r="G72" s="70" t="s">
        <v>667</v>
      </c>
      <c r="H72" s="70" t="s">
        <v>608</v>
      </c>
      <c r="I72" s="71" t="s">
        <v>163</v>
      </c>
      <c r="J72" s="72">
        <v>43739</v>
      </c>
      <c r="K72" s="72"/>
    </row>
    <row r="73" spans="1:11" ht="15.4" customHeight="1" x14ac:dyDescent="0.25">
      <c r="A73" s="70" t="s">
        <v>804</v>
      </c>
      <c r="B73" s="81" t="s">
        <v>805</v>
      </c>
      <c r="C73" s="81" t="s">
        <v>806</v>
      </c>
      <c r="D73" s="70" t="s">
        <v>643</v>
      </c>
      <c r="E73" s="71" t="s">
        <v>629</v>
      </c>
      <c r="F73" s="71" t="s">
        <v>630</v>
      </c>
      <c r="G73" s="70" t="s">
        <v>631</v>
      </c>
      <c r="H73" s="70" t="s">
        <v>608</v>
      </c>
      <c r="I73" s="71" t="s">
        <v>163</v>
      </c>
      <c r="J73" s="72">
        <v>44046</v>
      </c>
      <c r="K73" s="72"/>
    </row>
    <row r="74" spans="1:11" ht="15.4" customHeight="1" x14ac:dyDescent="0.25">
      <c r="A74" s="70" t="s">
        <v>807</v>
      </c>
      <c r="B74" s="70" t="s">
        <v>808</v>
      </c>
      <c r="C74" s="70" t="s">
        <v>605</v>
      </c>
      <c r="D74" s="70" t="s">
        <v>643</v>
      </c>
      <c r="E74" s="71" t="s">
        <v>607</v>
      </c>
      <c r="F74" s="71" t="s">
        <v>607</v>
      </c>
      <c r="G74" s="70" t="s">
        <v>605</v>
      </c>
      <c r="H74" s="70" t="s">
        <v>608</v>
      </c>
      <c r="I74" s="71" t="s">
        <v>163</v>
      </c>
      <c r="J74" s="72">
        <v>43360</v>
      </c>
      <c r="K74" s="72"/>
    </row>
    <row r="75" spans="1:11" ht="15.4" customHeight="1" x14ac:dyDescent="0.25">
      <c r="A75" s="70" t="s">
        <v>809</v>
      </c>
      <c r="B75" s="70" t="s">
        <v>810</v>
      </c>
      <c r="C75" s="70" t="s">
        <v>811</v>
      </c>
      <c r="D75" s="70" t="s">
        <v>647</v>
      </c>
      <c r="E75" s="71" t="s">
        <v>607</v>
      </c>
      <c r="F75" s="71" t="s">
        <v>607</v>
      </c>
      <c r="G75" s="70" t="s">
        <v>616</v>
      </c>
      <c r="H75" s="70" t="s">
        <v>608</v>
      </c>
      <c r="I75" s="71" t="s">
        <v>163</v>
      </c>
      <c r="J75" s="72">
        <v>43360</v>
      </c>
      <c r="K75" s="72"/>
    </row>
    <row r="76" spans="1:11" ht="15.4" customHeight="1" x14ac:dyDescent="0.25">
      <c r="A76" s="70" t="s">
        <v>812</v>
      </c>
      <c r="B76" s="70" t="s">
        <v>813</v>
      </c>
      <c r="C76" s="70" t="s">
        <v>814</v>
      </c>
      <c r="D76" s="70" t="s">
        <v>643</v>
      </c>
      <c r="E76" s="71" t="s">
        <v>629</v>
      </c>
      <c r="F76" s="71" t="s">
        <v>630</v>
      </c>
      <c r="G76" s="70" t="s">
        <v>631</v>
      </c>
      <c r="H76" s="70" t="s">
        <v>608</v>
      </c>
      <c r="I76" s="71" t="s">
        <v>163</v>
      </c>
      <c r="J76" s="72">
        <v>43872</v>
      </c>
      <c r="K76" s="72"/>
    </row>
    <row r="77" spans="1:11" ht="15.4" customHeight="1" x14ac:dyDescent="0.25">
      <c r="A77" s="82" t="s">
        <v>815</v>
      </c>
      <c r="B77" s="82" t="s">
        <v>816</v>
      </c>
      <c r="C77" s="82" t="s">
        <v>817</v>
      </c>
      <c r="D77" s="82" t="s">
        <v>777</v>
      </c>
      <c r="E77" s="83" t="s">
        <v>607</v>
      </c>
      <c r="F77" s="83" t="s">
        <v>607</v>
      </c>
      <c r="G77" s="82" t="s">
        <v>515</v>
      </c>
      <c r="H77" s="82" t="s">
        <v>608</v>
      </c>
      <c r="I77" s="83" t="s">
        <v>163</v>
      </c>
      <c r="J77" s="84"/>
      <c r="K77" s="8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selection activeCell="B62" sqref="B62"/>
    </sheetView>
  </sheetViews>
  <sheetFormatPr defaultRowHeight="15" x14ac:dyDescent="0.25"/>
  <cols>
    <col min="1" max="1" width="23.5703125" customWidth="1"/>
    <col min="2" max="2" width="24" customWidth="1"/>
    <col min="3" max="3" width="66.7109375" customWidth="1"/>
    <col min="4" max="4" width="21.5703125" customWidth="1"/>
    <col min="5" max="5" width="25.5703125" customWidth="1"/>
    <col min="6" max="6" width="22.85546875" customWidth="1"/>
    <col min="7" max="7" width="25.140625" customWidth="1"/>
    <col min="9" max="9" width="18.7109375" customWidth="1"/>
  </cols>
  <sheetData>
    <row r="1" spans="1:10" x14ac:dyDescent="0.25">
      <c r="A1" t="s">
        <v>376</v>
      </c>
    </row>
    <row r="2" spans="1:10" s="32" customFormat="1" ht="30" x14ac:dyDescent="0.25">
      <c r="A2" s="30" t="s">
        <v>281</v>
      </c>
      <c r="B2" s="31" t="s">
        <v>282</v>
      </c>
      <c r="C2" s="30" t="s">
        <v>283</v>
      </c>
      <c r="D2" s="30" t="s">
        <v>45</v>
      </c>
      <c r="E2" s="30" t="s">
        <v>284</v>
      </c>
      <c r="F2" s="30" t="s">
        <v>285</v>
      </c>
      <c r="G2" s="30" t="s">
        <v>286</v>
      </c>
      <c r="H2" s="30" t="s">
        <v>287</v>
      </c>
      <c r="I2" s="30" t="s">
        <v>288</v>
      </c>
    </row>
    <row r="3" spans="1:10" s="41" customFormat="1" ht="15" customHeight="1" x14ac:dyDescent="0.25">
      <c r="A3" s="36" t="s">
        <v>289</v>
      </c>
      <c r="B3" s="37">
        <v>102030502220</v>
      </c>
      <c r="C3" s="38" t="s">
        <v>290</v>
      </c>
      <c r="D3" s="39">
        <v>44046</v>
      </c>
      <c r="E3" s="39">
        <v>44046</v>
      </c>
      <c r="F3" s="39">
        <v>44034</v>
      </c>
      <c r="G3" s="39">
        <v>44033</v>
      </c>
      <c r="H3" s="36">
        <v>153</v>
      </c>
      <c r="I3" s="40">
        <v>0</v>
      </c>
    </row>
    <row r="4" spans="1:10" s="41" customFormat="1" ht="15" customHeight="1" x14ac:dyDescent="0.25">
      <c r="A4" s="36" t="s">
        <v>291</v>
      </c>
      <c r="B4" s="37">
        <v>102031403000</v>
      </c>
      <c r="C4" s="38" t="s">
        <v>292</v>
      </c>
      <c r="D4" s="39">
        <v>44054</v>
      </c>
      <c r="E4" s="39">
        <v>44056</v>
      </c>
      <c r="F4" s="39">
        <v>44056</v>
      </c>
      <c r="G4" s="39">
        <v>44056</v>
      </c>
      <c r="H4" s="36">
        <v>0</v>
      </c>
      <c r="I4" s="40">
        <v>0</v>
      </c>
    </row>
    <row r="5" spans="1:10" ht="15" customHeight="1" x14ac:dyDescent="0.25">
      <c r="A5" s="42" t="s">
        <v>293</v>
      </c>
      <c r="B5" s="43">
        <v>102031802195</v>
      </c>
      <c r="C5" s="44" t="s">
        <v>294</v>
      </c>
      <c r="D5" s="45">
        <v>44053</v>
      </c>
      <c r="E5" s="45">
        <v>44057</v>
      </c>
      <c r="F5" s="45">
        <v>43845</v>
      </c>
      <c r="G5" s="45">
        <v>44050</v>
      </c>
      <c r="H5" s="42">
        <v>194</v>
      </c>
      <c r="I5" s="46">
        <v>0</v>
      </c>
      <c r="J5" t="s">
        <v>377</v>
      </c>
    </row>
    <row r="6" spans="1:10" ht="15" customHeight="1" x14ac:dyDescent="0.25">
      <c r="A6" s="42" t="s">
        <v>295</v>
      </c>
      <c r="B6" s="43">
        <v>102031902195</v>
      </c>
      <c r="C6" s="44" t="s">
        <v>296</v>
      </c>
      <c r="D6" s="45">
        <v>44060</v>
      </c>
      <c r="E6" s="45">
        <v>44060</v>
      </c>
      <c r="F6" s="45">
        <v>44055</v>
      </c>
      <c r="G6" s="45">
        <v>44140</v>
      </c>
      <c r="H6" s="42">
        <v>160</v>
      </c>
      <c r="I6" s="46">
        <v>0</v>
      </c>
      <c r="J6" t="s">
        <v>377</v>
      </c>
    </row>
    <row r="7" spans="1:10" ht="15" customHeight="1" x14ac:dyDescent="0.25">
      <c r="A7" t="s">
        <v>291</v>
      </c>
      <c r="B7" s="33" t="s">
        <v>297</v>
      </c>
      <c r="C7" s="32" t="s">
        <v>298</v>
      </c>
      <c r="D7" s="34">
        <v>44057</v>
      </c>
      <c r="E7" s="34">
        <v>44061</v>
      </c>
      <c r="F7" s="34">
        <v>44061</v>
      </c>
      <c r="G7" s="34">
        <v>44061</v>
      </c>
      <c r="H7">
        <v>7</v>
      </c>
      <c r="I7" s="35">
        <v>0</v>
      </c>
    </row>
    <row r="8" spans="1:10" s="36" customFormat="1" ht="15" customHeight="1" x14ac:dyDescent="0.25">
      <c r="A8" s="36" t="s">
        <v>299</v>
      </c>
      <c r="B8" s="37">
        <v>102030302070</v>
      </c>
      <c r="C8" s="38" t="s">
        <v>300</v>
      </c>
      <c r="D8" s="39">
        <v>44060</v>
      </c>
      <c r="E8" s="39">
        <v>44064</v>
      </c>
      <c r="F8" s="39">
        <v>43979</v>
      </c>
      <c r="G8" s="39">
        <v>44064</v>
      </c>
      <c r="H8" s="36">
        <v>4</v>
      </c>
      <c r="I8" s="40">
        <v>0</v>
      </c>
    </row>
    <row r="9" spans="1:10" ht="15" customHeight="1" x14ac:dyDescent="0.25">
      <c r="A9" t="s">
        <v>291</v>
      </c>
      <c r="B9" s="33" t="s">
        <v>301</v>
      </c>
      <c r="C9" s="32" t="s">
        <v>302</v>
      </c>
      <c r="D9" s="34">
        <v>44062</v>
      </c>
      <c r="E9" s="34">
        <v>44064</v>
      </c>
      <c r="F9" s="34">
        <v>44064</v>
      </c>
      <c r="G9" s="34">
        <v>44064</v>
      </c>
      <c r="H9">
        <v>14</v>
      </c>
      <c r="I9" s="35">
        <v>0</v>
      </c>
    </row>
    <row r="10" spans="1:10" ht="15" customHeight="1" x14ac:dyDescent="0.25">
      <c r="A10" t="s">
        <v>299</v>
      </c>
      <c r="B10" s="33">
        <v>1020303020721</v>
      </c>
      <c r="C10" s="32" t="s">
        <v>303</v>
      </c>
      <c r="D10" s="34">
        <v>44061</v>
      </c>
      <c r="E10" s="34">
        <v>44067</v>
      </c>
      <c r="F10" s="34">
        <v>44001</v>
      </c>
      <c r="G10" s="34">
        <v>44033</v>
      </c>
      <c r="H10">
        <v>92</v>
      </c>
      <c r="I10" s="35">
        <v>0</v>
      </c>
    </row>
    <row r="11" spans="1:10" s="36" customFormat="1" ht="15" customHeight="1" x14ac:dyDescent="0.25">
      <c r="A11" s="36" t="s">
        <v>304</v>
      </c>
      <c r="B11" s="37">
        <v>1020313020225</v>
      </c>
      <c r="C11" s="38" t="s">
        <v>305</v>
      </c>
      <c r="D11" s="39">
        <v>44054</v>
      </c>
      <c r="E11" s="39">
        <v>44067</v>
      </c>
      <c r="F11" s="39">
        <v>43874</v>
      </c>
      <c r="G11" s="39">
        <v>44095</v>
      </c>
      <c r="H11" s="36">
        <v>138</v>
      </c>
      <c r="I11" s="40">
        <v>0</v>
      </c>
    </row>
    <row r="12" spans="1:10" ht="15" customHeight="1" x14ac:dyDescent="0.25">
      <c r="A12" t="s">
        <v>291</v>
      </c>
      <c r="B12" s="33" t="s">
        <v>306</v>
      </c>
      <c r="C12" s="32" t="s">
        <v>307</v>
      </c>
      <c r="D12" s="34">
        <v>44067</v>
      </c>
      <c r="E12" s="34">
        <v>44069</v>
      </c>
      <c r="F12" s="34">
        <v>44069</v>
      </c>
      <c r="G12" s="34">
        <v>44069</v>
      </c>
      <c r="H12">
        <v>21</v>
      </c>
      <c r="I12" s="35">
        <v>0</v>
      </c>
    </row>
    <row r="13" spans="1:10" ht="15" customHeight="1" x14ac:dyDescent="0.25">
      <c r="A13" s="42" t="s">
        <v>308</v>
      </c>
      <c r="B13" s="43">
        <v>102031602170</v>
      </c>
      <c r="C13" s="44" t="s">
        <v>309</v>
      </c>
      <c r="D13" s="45">
        <v>44064</v>
      </c>
      <c r="E13" s="45">
        <v>44070</v>
      </c>
      <c r="F13" s="45">
        <v>44035</v>
      </c>
      <c r="G13" s="45">
        <v>44070</v>
      </c>
      <c r="H13" s="42">
        <v>85</v>
      </c>
      <c r="I13" s="46">
        <v>0</v>
      </c>
      <c r="J13" t="s">
        <v>377</v>
      </c>
    </row>
    <row r="14" spans="1:10" ht="15" customHeight="1" x14ac:dyDescent="0.25">
      <c r="A14" s="42" t="s">
        <v>310</v>
      </c>
      <c r="B14" s="43">
        <v>102031102040</v>
      </c>
      <c r="C14" s="44" t="s">
        <v>311</v>
      </c>
      <c r="D14" s="45">
        <v>44074</v>
      </c>
      <c r="E14" s="45">
        <v>44074</v>
      </c>
      <c r="F14" s="45">
        <v>43985</v>
      </c>
      <c r="G14" s="45">
        <v>44099</v>
      </c>
      <c r="H14" s="42">
        <v>43</v>
      </c>
      <c r="I14" s="46">
        <v>0</v>
      </c>
      <c r="J14" t="s">
        <v>377</v>
      </c>
    </row>
    <row r="15" spans="1:10" ht="15" customHeight="1" x14ac:dyDescent="0.25">
      <c r="A15" t="s">
        <v>299</v>
      </c>
      <c r="B15" s="33">
        <v>102030302074925</v>
      </c>
      <c r="C15" s="32" t="s">
        <v>312</v>
      </c>
      <c r="D15" s="34">
        <v>44069</v>
      </c>
      <c r="E15" s="34">
        <v>44075</v>
      </c>
      <c r="F15" s="34">
        <v>44082</v>
      </c>
      <c r="G15" s="34">
        <v>44075</v>
      </c>
      <c r="H15">
        <v>199</v>
      </c>
      <c r="I15" s="35">
        <v>0</v>
      </c>
    </row>
    <row r="16" spans="1:10" ht="15" customHeight="1" x14ac:dyDescent="0.25">
      <c r="A16" s="42" t="s">
        <v>293</v>
      </c>
      <c r="B16" s="43">
        <v>102031802440</v>
      </c>
      <c r="C16" s="44" t="s">
        <v>313</v>
      </c>
      <c r="D16" s="45">
        <v>44084</v>
      </c>
      <c r="E16" s="45">
        <v>44090</v>
      </c>
      <c r="F16" s="45">
        <v>44032</v>
      </c>
      <c r="G16" s="45">
        <v>44041</v>
      </c>
      <c r="H16" s="42">
        <v>172</v>
      </c>
      <c r="I16" s="46">
        <v>0</v>
      </c>
      <c r="J16" t="s">
        <v>377</v>
      </c>
    </row>
    <row r="17" spans="1:10" ht="15" customHeight="1" x14ac:dyDescent="0.25">
      <c r="A17" t="s">
        <v>293</v>
      </c>
      <c r="B17" s="33">
        <v>102031802315</v>
      </c>
      <c r="C17" s="32" t="s">
        <v>314</v>
      </c>
      <c r="D17" s="34">
        <v>44046</v>
      </c>
      <c r="E17" s="34">
        <v>44091</v>
      </c>
      <c r="F17" s="34">
        <v>43930</v>
      </c>
      <c r="G17" s="34">
        <v>44091</v>
      </c>
      <c r="H17">
        <v>171</v>
      </c>
      <c r="I17" s="35">
        <v>0</v>
      </c>
    </row>
    <row r="18" spans="1:10" ht="15" customHeight="1" x14ac:dyDescent="0.25">
      <c r="A18" s="42" t="s">
        <v>299</v>
      </c>
      <c r="B18" s="43">
        <v>1020303020724</v>
      </c>
      <c r="C18" s="44" t="s">
        <v>315</v>
      </c>
      <c r="D18" s="45">
        <v>44089</v>
      </c>
      <c r="E18" s="45">
        <v>44095</v>
      </c>
      <c r="F18" s="45">
        <v>44032</v>
      </c>
      <c r="G18" s="45">
        <v>44061</v>
      </c>
      <c r="H18" s="42">
        <v>111</v>
      </c>
      <c r="I18" s="46">
        <v>0</v>
      </c>
      <c r="J18" t="s">
        <v>377</v>
      </c>
    </row>
    <row r="19" spans="1:10" ht="15" customHeight="1" x14ac:dyDescent="0.25">
      <c r="A19" s="42" t="s">
        <v>310</v>
      </c>
      <c r="B19" s="43">
        <v>102031102215</v>
      </c>
      <c r="C19" s="44" t="s">
        <v>316</v>
      </c>
      <c r="D19" s="45">
        <v>44046</v>
      </c>
      <c r="E19" s="45">
        <v>44104</v>
      </c>
      <c r="F19" s="45">
        <v>43966</v>
      </c>
      <c r="G19" s="45">
        <v>44089</v>
      </c>
      <c r="H19" s="42">
        <v>22</v>
      </c>
      <c r="I19" s="46">
        <v>0</v>
      </c>
      <c r="J19" t="s">
        <v>377</v>
      </c>
    </row>
    <row r="20" spans="1:10" ht="15" customHeight="1" x14ac:dyDescent="0.25">
      <c r="A20" s="42" t="s">
        <v>310</v>
      </c>
      <c r="B20" s="43">
        <v>102031102260</v>
      </c>
      <c r="C20" s="44" t="s">
        <v>317</v>
      </c>
      <c r="D20" s="45">
        <v>44046</v>
      </c>
      <c r="E20" s="45">
        <v>44104</v>
      </c>
      <c r="F20" s="45">
        <v>43963</v>
      </c>
      <c r="G20" s="45">
        <v>44089</v>
      </c>
      <c r="H20" s="42">
        <v>22</v>
      </c>
      <c r="I20" s="46">
        <v>0</v>
      </c>
      <c r="J20" t="s">
        <v>377</v>
      </c>
    </row>
    <row r="21" spans="1:10" ht="15" customHeight="1" x14ac:dyDescent="0.25">
      <c r="A21" s="42" t="s">
        <v>310</v>
      </c>
      <c r="B21" s="43">
        <v>102031102350</v>
      </c>
      <c r="C21" s="44" t="s">
        <v>318</v>
      </c>
      <c r="D21" s="45">
        <v>44046</v>
      </c>
      <c r="E21" s="45">
        <v>44104</v>
      </c>
      <c r="F21" s="45">
        <v>43997</v>
      </c>
      <c r="G21" s="45">
        <v>44089</v>
      </c>
      <c r="H21" s="42">
        <v>22</v>
      </c>
      <c r="I21" s="46">
        <v>0</v>
      </c>
      <c r="J21" t="s">
        <v>377</v>
      </c>
    </row>
    <row r="22" spans="1:10" ht="15" customHeight="1" x14ac:dyDescent="0.25">
      <c r="A22" s="42" t="s">
        <v>310</v>
      </c>
      <c r="B22" s="43">
        <v>102031102395</v>
      </c>
      <c r="C22" s="44" t="s">
        <v>319</v>
      </c>
      <c r="D22" s="45">
        <v>44046</v>
      </c>
      <c r="E22" s="45">
        <v>44104</v>
      </c>
      <c r="F22" s="45">
        <v>43991</v>
      </c>
      <c r="G22" s="45">
        <v>44089</v>
      </c>
      <c r="H22" s="42">
        <v>22</v>
      </c>
      <c r="I22" s="46">
        <v>0</v>
      </c>
      <c r="J22" t="s">
        <v>377</v>
      </c>
    </row>
    <row r="23" spans="1:10" ht="15" customHeight="1" x14ac:dyDescent="0.25">
      <c r="A23" s="42" t="s">
        <v>320</v>
      </c>
      <c r="B23" s="43">
        <v>102031502190</v>
      </c>
      <c r="C23" s="44" t="s">
        <v>321</v>
      </c>
      <c r="D23" s="45">
        <v>44076</v>
      </c>
      <c r="E23" s="45">
        <v>44104</v>
      </c>
      <c r="F23" s="45">
        <v>43979</v>
      </c>
      <c r="G23" s="45">
        <v>44104</v>
      </c>
      <c r="H23" s="42">
        <v>20</v>
      </c>
      <c r="I23" s="46">
        <v>0</v>
      </c>
      <c r="J23" t="s">
        <v>377</v>
      </c>
    </row>
    <row r="24" spans="1:10" ht="15" customHeight="1" x14ac:dyDescent="0.25">
      <c r="A24" s="47" t="s">
        <v>320</v>
      </c>
      <c r="B24" s="48">
        <v>102031502255</v>
      </c>
      <c r="C24" s="49" t="s">
        <v>322</v>
      </c>
      <c r="D24" s="47" t="s">
        <v>323</v>
      </c>
      <c r="E24" s="50">
        <v>44104</v>
      </c>
      <c r="F24" s="50">
        <v>43980</v>
      </c>
      <c r="G24" s="50">
        <v>44043</v>
      </c>
      <c r="H24" s="47">
        <v>22</v>
      </c>
      <c r="I24" s="51">
        <v>0.1</v>
      </c>
      <c r="J24" t="s">
        <v>377</v>
      </c>
    </row>
    <row r="25" spans="1:10" ht="15" customHeight="1" x14ac:dyDescent="0.25">
      <c r="A25" t="s">
        <v>308</v>
      </c>
      <c r="B25" s="33">
        <v>102031602060</v>
      </c>
      <c r="C25" s="32" t="s">
        <v>324</v>
      </c>
      <c r="D25" s="34">
        <v>44046</v>
      </c>
      <c r="E25" s="34">
        <v>44104</v>
      </c>
      <c r="F25" s="34">
        <v>43965</v>
      </c>
      <c r="G25" s="34">
        <v>44048</v>
      </c>
      <c r="H25">
        <v>62</v>
      </c>
      <c r="I25" s="35">
        <v>0</v>
      </c>
    </row>
    <row r="26" spans="1:10" ht="15" customHeight="1" x14ac:dyDescent="0.25">
      <c r="A26" t="s">
        <v>299</v>
      </c>
      <c r="B26" s="33">
        <v>102030302074940</v>
      </c>
      <c r="C26" s="32" t="s">
        <v>325</v>
      </c>
      <c r="D26" s="34">
        <v>44099</v>
      </c>
      <c r="E26" s="34">
        <v>44105</v>
      </c>
      <c r="F26" s="34">
        <v>44111</v>
      </c>
      <c r="G26" s="34">
        <v>44105</v>
      </c>
      <c r="H26">
        <v>218</v>
      </c>
      <c r="I26" s="35">
        <v>0</v>
      </c>
    </row>
    <row r="27" spans="1:10" ht="15" customHeight="1" x14ac:dyDescent="0.25">
      <c r="A27" t="s">
        <v>326</v>
      </c>
      <c r="B27" s="33">
        <v>102031703125</v>
      </c>
      <c r="C27" s="32" t="s">
        <v>327</v>
      </c>
      <c r="D27" s="34">
        <v>44050</v>
      </c>
      <c r="E27" s="34">
        <v>44105</v>
      </c>
      <c r="F27" s="34">
        <v>44105</v>
      </c>
      <c r="H27">
        <v>109</v>
      </c>
      <c r="I27" s="35">
        <v>0</v>
      </c>
    </row>
    <row r="28" spans="1:10" ht="15" customHeight="1" x14ac:dyDescent="0.25">
      <c r="A28" t="s">
        <v>289</v>
      </c>
      <c r="B28" s="33">
        <v>102030502150</v>
      </c>
      <c r="C28" s="32" t="s">
        <v>328</v>
      </c>
      <c r="D28" s="34">
        <v>44046</v>
      </c>
      <c r="E28" s="34">
        <v>44106</v>
      </c>
      <c r="F28" s="34">
        <v>44040</v>
      </c>
      <c r="G28" s="34">
        <v>44106</v>
      </c>
      <c r="H28">
        <v>110</v>
      </c>
      <c r="I28" s="35">
        <v>0</v>
      </c>
    </row>
    <row r="29" spans="1:10" ht="15" customHeight="1" x14ac:dyDescent="0.25">
      <c r="A29" s="42" t="s">
        <v>289</v>
      </c>
      <c r="B29" s="43">
        <v>102030502170</v>
      </c>
      <c r="C29" s="44" t="s">
        <v>329</v>
      </c>
      <c r="D29" s="45">
        <v>44046</v>
      </c>
      <c r="E29" s="45">
        <v>44106</v>
      </c>
      <c r="F29" s="45">
        <v>44040</v>
      </c>
      <c r="G29" s="45">
        <v>44040</v>
      </c>
      <c r="H29" s="42">
        <v>110</v>
      </c>
      <c r="I29" s="46">
        <v>0</v>
      </c>
    </row>
    <row r="30" spans="1:10" ht="15" customHeight="1" x14ac:dyDescent="0.25">
      <c r="A30" t="s">
        <v>320</v>
      </c>
      <c r="B30" s="33">
        <v>102031502125</v>
      </c>
      <c r="C30" s="32" t="s">
        <v>330</v>
      </c>
      <c r="D30" s="34">
        <v>44046</v>
      </c>
      <c r="E30" s="34">
        <v>44111</v>
      </c>
      <c r="F30" s="34">
        <v>43885</v>
      </c>
      <c r="G30" s="34">
        <v>44111</v>
      </c>
      <c r="H30">
        <v>297</v>
      </c>
      <c r="I30" s="35">
        <v>0</v>
      </c>
    </row>
    <row r="31" spans="1:10" ht="15" customHeight="1" x14ac:dyDescent="0.25">
      <c r="A31" s="42" t="s">
        <v>293</v>
      </c>
      <c r="B31" s="43">
        <v>102031802495</v>
      </c>
      <c r="C31" s="44" t="s">
        <v>331</v>
      </c>
      <c r="D31" s="45">
        <v>44106</v>
      </c>
      <c r="E31" s="45">
        <v>44112</v>
      </c>
      <c r="F31" s="45">
        <v>44053</v>
      </c>
      <c r="G31" s="45">
        <v>44063</v>
      </c>
      <c r="H31" s="42">
        <v>155</v>
      </c>
      <c r="I31" s="46">
        <v>0</v>
      </c>
    </row>
    <row r="32" spans="1:10" ht="15" customHeight="1" x14ac:dyDescent="0.25">
      <c r="A32" s="42" t="s">
        <v>293</v>
      </c>
      <c r="B32" s="43">
        <v>102031802525</v>
      </c>
      <c r="C32" s="44" t="s">
        <v>332</v>
      </c>
      <c r="D32" s="45">
        <v>44106</v>
      </c>
      <c r="E32" s="45">
        <v>44112</v>
      </c>
      <c r="F32" s="45">
        <v>44053</v>
      </c>
      <c r="G32" s="45">
        <v>44063</v>
      </c>
      <c r="H32" s="42">
        <v>155</v>
      </c>
      <c r="I32" s="46">
        <v>0</v>
      </c>
    </row>
    <row r="33" spans="1:14" ht="15" customHeight="1" x14ac:dyDescent="0.25">
      <c r="A33" s="36" t="s">
        <v>333</v>
      </c>
      <c r="B33" s="37">
        <v>102030702070</v>
      </c>
      <c r="C33" s="38" t="s">
        <v>334</v>
      </c>
      <c r="D33" s="39">
        <v>44105</v>
      </c>
      <c r="E33" s="39">
        <v>44113</v>
      </c>
      <c r="F33" s="39">
        <v>44116</v>
      </c>
      <c r="G33" s="39">
        <v>44116</v>
      </c>
      <c r="H33" s="36">
        <v>154</v>
      </c>
      <c r="I33" s="40">
        <v>0</v>
      </c>
    </row>
    <row r="34" spans="1:14" ht="15" customHeight="1" x14ac:dyDescent="0.25">
      <c r="A34" t="s">
        <v>299</v>
      </c>
      <c r="B34" s="33">
        <v>102030302074955</v>
      </c>
      <c r="C34" s="32" t="s">
        <v>335</v>
      </c>
      <c r="D34" s="34">
        <v>44111</v>
      </c>
      <c r="E34" s="34">
        <v>44117</v>
      </c>
      <c r="F34" s="34">
        <v>44123</v>
      </c>
      <c r="G34" s="34">
        <v>44117</v>
      </c>
      <c r="H34">
        <v>250</v>
      </c>
      <c r="I34" s="35">
        <v>0</v>
      </c>
    </row>
    <row r="35" spans="1:14" ht="15" customHeight="1" x14ac:dyDescent="0.25">
      <c r="A35" s="36" t="s">
        <v>320</v>
      </c>
      <c r="B35" s="37">
        <v>102031502060</v>
      </c>
      <c r="C35" s="38" t="s">
        <v>336</v>
      </c>
      <c r="D35" s="39">
        <v>44091</v>
      </c>
      <c r="E35" s="39">
        <v>44120</v>
      </c>
      <c r="F35" s="39">
        <v>43901</v>
      </c>
      <c r="G35" s="39">
        <v>44074</v>
      </c>
      <c r="H35" s="36">
        <v>10</v>
      </c>
      <c r="I35" s="40">
        <v>0</v>
      </c>
    </row>
    <row r="36" spans="1:14" ht="15" customHeight="1" x14ac:dyDescent="0.25">
      <c r="A36" s="47" t="s">
        <v>310</v>
      </c>
      <c r="B36" s="48">
        <v>102031102085</v>
      </c>
      <c r="C36" s="49" t="s">
        <v>337</v>
      </c>
      <c r="D36" s="50">
        <v>44046</v>
      </c>
      <c r="E36" s="50">
        <v>44134</v>
      </c>
      <c r="F36" s="50">
        <v>44036</v>
      </c>
      <c r="G36" s="50">
        <v>44075</v>
      </c>
      <c r="H36" s="47">
        <v>140</v>
      </c>
      <c r="I36" s="51">
        <v>0</v>
      </c>
    </row>
    <row r="37" spans="1:14" ht="15" customHeight="1" x14ac:dyDescent="0.25">
      <c r="A37" s="42" t="s">
        <v>310</v>
      </c>
      <c r="B37" s="43">
        <v>102031102130</v>
      </c>
      <c r="C37" s="44" t="s">
        <v>338</v>
      </c>
      <c r="D37" s="45">
        <v>44047</v>
      </c>
      <c r="E37" s="45">
        <v>44134</v>
      </c>
      <c r="F37" s="45">
        <v>44035</v>
      </c>
      <c r="G37" s="45">
        <v>44018</v>
      </c>
      <c r="H37" s="42">
        <v>140</v>
      </c>
      <c r="I37" s="46">
        <v>0</v>
      </c>
    </row>
    <row r="38" spans="1:14" ht="15" customHeight="1" x14ac:dyDescent="0.25">
      <c r="A38" t="s">
        <v>291</v>
      </c>
      <c r="B38" s="33">
        <v>102031403025</v>
      </c>
      <c r="C38" s="32" t="s">
        <v>339</v>
      </c>
      <c r="D38" s="34">
        <v>44123</v>
      </c>
      <c r="E38" s="34">
        <v>44134</v>
      </c>
      <c r="F38" s="34">
        <v>44134</v>
      </c>
      <c r="G38" s="34">
        <v>44134</v>
      </c>
      <c r="H38">
        <v>44</v>
      </c>
      <c r="I38" s="35">
        <v>0</v>
      </c>
    </row>
    <row r="39" spans="1:14" ht="15" customHeight="1" x14ac:dyDescent="0.25">
      <c r="A39" s="36" t="s">
        <v>340</v>
      </c>
      <c r="B39" s="37">
        <v>102031002115</v>
      </c>
      <c r="C39" s="38" t="s">
        <v>341</v>
      </c>
      <c r="D39" s="39">
        <v>44046</v>
      </c>
      <c r="E39" s="39">
        <v>44137</v>
      </c>
      <c r="F39" s="39">
        <v>43980</v>
      </c>
      <c r="G39" s="39">
        <v>44046</v>
      </c>
      <c r="H39" s="36">
        <v>139</v>
      </c>
      <c r="I39" s="40">
        <v>0</v>
      </c>
    </row>
    <row r="40" spans="1:14" ht="15" customHeight="1" x14ac:dyDescent="0.25">
      <c r="A40" s="36" t="s">
        <v>304</v>
      </c>
      <c r="B40" s="37">
        <v>102031302060</v>
      </c>
      <c r="C40" s="38" t="s">
        <v>342</v>
      </c>
      <c r="D40" s="39">
        <v>44055</v>
      </c>
      <c r="E40" s="39">
        <v>44137</v>
      </c>
      <c r="F40" s="39">
        <v>43999</v>
      </c>
      <c r="G40" s="39">
        <v>44050</v>
      </c>
      <c r="H40" s="36">
        <v>39</v>
      </c>
      <c r="I40" s="40">
        <v>0</v>
      </c>
    </row>
    <row r="41" spans="1:14" ht="15" customHeight="1" x14ac:dyDescent="0.25">
      <c r="A41" s="36" t="s">
        <v>343</v>
      </c>
      <c r="B41" s="37">
        <v>102030402070</v>
      </c>
      <c r="C41" s="38" t="s">
        <v>344</v>
      </c>
      <c r="D41" s="39">
        <v>44046</v>
      </c>
      <c r="E41" s="39">
        <v>44138</v>
      </c>
      <c r="F41" s="39">
        <v>43969</v>
      </c>
      <c r="G41" s="39">
        <v>44029</v>
      </c>
      <c r="H41" s="36">
        <v>38</v>
      </c>
      <c r="I41" s="40">
        <v>0</v>
      </c>
    </row>
    <row r="42" spans="1:14" ht="15" customHeight="1" x14ac:dyDescent="0.25">
      <c r="A42" s="36" t="s">
        <v>343</v>
      </c>
      <c r="B42" s="37">
        <v>102030402270</v>
      </c>
      <c r="C42" s="38" t="s">
        <v>345</v>
      </c>
      <c r="D42" s="39">
        <v>44069</v>
      </c>
      <c r="E42" s="39">
        <v>44138</v>
      </c>
      <c r="F42" s="39">
        <v>43997</v>
      </c>
      <c r="G42" s="39">
        <v>44060</v>
      </c>
      <c r="H42" s="36">
        <v>38</v>
      </c>
      <c r="I42" s="40">
        <v>0</v>
      </c>
      <c r="J42" s="36"/>
      <c r="K42" s="36"/>
    </row>
    <row r="43" spans="1:14" ht="15" customHeight="1" x14ac:dyDescent="0.25">
      <c r="A43" s="36" t="s">
        <v>343</v>
      </c>
      <c r="B43" s="37">
        <v>102030402351</v>
      </c>
      <c r="C43" s="38" t="s">
        <v>346</v>
      </c>
      <c r="D43" s="39">
        <v>44046</v>
      </c>
      <c r="E43" s="39">
        <v>44138</v>
      </c>
      <c r="F43" s="39">
        <v>43913</v>
      </c>
      <c r="G43" s="39">
        <v>44046</v>
      </c>
      <c r="H43" s="36">
        <v>38</v>
      </c>
      <c r="I43" s="40">
        <v>0</v>
      </c>
      <c r="J43" s="36"/>
      <c r="K43" s="36"/>
      <c r="L43" s="36"/>
      <c r="M43" s="36"/>
    </row>
    <row r="44" spans="1:14" ht="15" customHeight="1" x14ac:dyDescent="0.25">
      <c r="A44" t="s">
        <v>320</v>
      </c>
      <c r="B44" s="33">
        <v>102031502425</v>
      </c>
      <c r="C44" s="32" t="s">
        <v>347</v>
      </c>
      <c r="D44" s="34">
        <v>44133</v>
      </c>
      <c r="E44" s="34">
        <v>44139</v>
      </c>
      <c r="F44" s="34">
        <v>44111</v>
      </c>
      <c r="G44" s="34">
        <v>44139</v>
      </c>
      <c r="H44">
        <v>136</v>
      </c>
      <c r="I44" s="35">
        <v>0</v>
      </c>
    </row>
    <row r="45" spans="1:14" ht="15" customHeight="1" x14ac:dyDescent="0.25">
      <c r="A45" t="s">
        <v>333</v>
      </c>
      <c r="B45" s="33">
        <v>102030702085</v>
      </c>
      <c r="C45" s="32" t="s">
        <v>348</v>
      </c>
      <c r="D45" s="34">
        <v>44137</v>
      </c>
      <c r="E45" s="34">
        <v>44145</v>
      </c>
      <c r="F45" s="34">
        <v>44146</v>
      </c>
      <c r="G45" s="34">
        <v>44146</v>
      </c>
      <c r="H45">
        <v>192</v>
      </c>
      <c r="I45" s="35">
        <v>0</v>
      </c>
    </row>
    <row r="46" spans="1:14" ht="15" customHeight="1" x14ac:dyDescent="0.25">
      <c r="A46" s="36" t="s">
        <v>349</v>
      </c>
      <c r="B46" s="37">
        <v>102030602070</v>
      </c>
      <c r="C46" s="38" t="s">
        <v>350</v>
      </c>
      <c r="D46" s="39">
        <v>44088</v>
      </c>
      <c r="E46" s="39">
        <v>44148</v>
      </c>
      <c r="F46" s="39">
        <v>44063</v>
      </c>
      <c r="G46" s="39">
        <v>44046</v>
      </c>
      <c r="H46" s="36">
        <v>80</v>
      </c>
      <c r="I46" s="40">
        <v>0</v>
      </c>
      <c r="J46" s="36"/>
      <c r="K46" s="36"/>
      <c r="L46" s="36"/>
      <c r="M46" s="36"/>
      <c r="N46" s="36"/>
    </row>
    <row r="47" spans="1:14" ht="15" customHeight="1" x14ac:dyDescent="0.25">
      <c r="A47" s="42" t="s">
        <v>308</v>
      </c>
      <c r="B47" s="43">
        <v>102031602140</v>
      </c>
      <c r="C47" s="44" t="s">
        <v>351</v>
      </c>
      <c r="D47" s="45">
        <v>44050</v>
      </c>
      <c r="E47" s="45">
        <v>44148</v>
      </c>
      <c r="F47" s="45">
        <v>43985</v>
      </c>
      <c r="G47" s="45">
        <v>44048</v>
      </c>
      <c r="H47" s="42">
        <v>30</v>
      </c>
      <c r="I47" s="46">
        <v>0</v>
      </c>
    </row>
    <row r="48" spans="1:14" ht="15" customHeight="1" x14ac:dyDescent="0.25">
      <c r="A48" t="s">
        <v>291</v>
      </c>
      <c r="B48" s="33">
        <v>102031403050</v>
      </c>
      <c r="C48" s="32" t="s">
        <v>352</v>
      </c>
      <c r="D48" s="34">
        <v>44144</v>
      </c>
      <c r="E48" s="34">
        <v>44155</v>
      </c>
      <c r="F48" s="34">
        <v>44155</v>
      </c>
      <c r="G48" s="34">
        <v>44155</v>
      </c>
      <c r="H48">
        <v>68</v>
      </c>
      <c r="I48" s="35">
        <v>0</v>
      </c>
    </row>
    <row r="49" spans="1:9" ht="15" customHeight="1" x14ac:dyDescent="0.25">
      <c r="A49" t="s">
        <v>293</v>
      </c>
      <c r="B49" s="33">
        <v>102031802235</v>
      </c>
      <c r="C49" s="32" t="s">
        <v>353</v>
      </c>
      <c r="D49" s="34">
        <v>44152</v>
      </c>
      <c r="E49" s="34">
        <v>44158</v>
      </c>
      <c r="F49" s="34">
        <v>43845</v>
      </c>
      <c r="G49" s="34">
        <v>44158</v>
      </c>
      <c r="H49">
        <v>123</v>
      </c>
      <c r="I49" s="35">
        <v>0</v>
      </c>
    </row>
    <row r="50" spans="1:9" ht="15" customHeight="1" x14ac:dyDescent="0.25">
      <c r="A50" s="42" t="s">
        <v>293</v>
      </c>
      <c r="B50" s="43">
        <v>102031802130</v>
      </c>
      <c r="C50" s="44" t="s">
        <v>354</v>
      </c>
      <c r="D50" s="45">
        <v>44153</v>
      </c>
      <c r="E50" s="45">
        <v>44168</v>
      </c>
      <c r="F50" s="45">
        <v>43895</v>
      </c>
      <c r="G50" s="45">
        <v>44134</v>
      </c>
      <c r="H50" s="42">
        <v>118</v>
      </c>
      <c r="I50" s="46">
        <v>0</v>
      </c>
    </row>
    <row r="51" spans="1:9" ht="15" customHeight="1" x14ac:dyDescent="0.25">
      <c r="A51" t="s">
        <v>333</v>
      </c>
      <c r="B51" s="33">
        <v>102030702100</v>
      </c>
      <c r="C51" s="32" t="s">
        <v>355</v>
      </c>
      <c r="D51" s="34">
        <v>44166</v>
      </c>
      <c r="E51" s="34">
        <v>44174</v>
      </c>
      <c r="F51" s="34">
        <v>44175</v>
      </c>
      <c r="G51" s="34">
        <v>44175</v>
      </c>
      <c r="H51">
        <v>213</v>
      </c>
      <c r="I51" s="35">
        <v>0</v>
      </c>
    </row>
    <row r="52" spans="1:9" ht="15" customHeight="1" x14ac:dyDescent="0.25">
      <c r="A52" t="s">
        <v>320</v>
      </c>
      <c r="B52" s="33">
        <v>102031502429</v>
      </c>
      <c r="C52" s="32" t="s">
        <v>356</v>
      </c>
      <c r="D52" s="34">
        <v>44168</v>
      </c>
      <c r="E52" s="34">
        <v>44174</v>
      </c>
      <c r="F52" s="34">
        <v>44144</v>
      </c>
      <c r="G52" s="34">
        <v>44174</v>
      </c>
      <c r="H52">
        <v>213</v>
      </c>
      <c r="I52" s="35">
        <v>0</v>
      </c>
    </row>
    <row r="53" spans="1:9" ht="15" customHeight="1" x14ac:dyDescent="0.25">
      <c r="A53" t="s">
        <v>293</v>
      </c>
      <c r="B53" s="33">
        <v>102031802060</v>
      </c>
      <c r="C53" s="32" t="s">
        <v>357</v>
      </c>
      <c r="D53" s="34">
        <v>44159</v>
      </c>
      <c r="E53" s="34">
        <v>44174</v>
      </c>
      <c r="F53" s="34">
        <v>43965</v>
      </c>
      <c r="G53" s="34">
        <v>44140</v>
      </c>
      <c r="H53">
        <v>114</v>
      </c>
      <c r="I53" s="35">
        <v>0</v>
      </c>
    </row>
    <row r="54" spans="1:9" ht="15" customHeight="1" x14ac:dyDescent="0.25">
      <c r="A54" t="s">
        <v>291</v>
      </c>
      <c r="B54" s="33">
        <v>102031403075</v>
      </c>
      <c r="C54" s="32" t="s">
        <v>358</v>
      </c>
      <c r="D54" s="34">
        <v>44165</v>
      </c>
      <c r="E54" s="34">
        <v>44176</v>
      </c>
      <c r="F54" s="34">
        <v>44176</v>
      </c>
      <c r="G54" s="34">
        <v>44176</v>
      </c>
      <c r="H54">
        <v>91</v>
      </c>
      <c r="I54" s="35">
        <v>0</v>
      </c>
    </row>
    <row r="55" spans="1:9" ht="15" customHeight="1" x14ac:dyDescent="0.25">
      <c r="A55" s="36" t="s">
        <v>289</v>
      </c>
      <c r="B55" s="37">
        <v>102030502235</v>
      </c>
      <c r="C55" s="38" t="s">
        <v>359</v>
      </c>
      <c r="D55" s="39">
        <v>44179</v>
      </c>
      <c r="E55" s="39">
        <v>44183</v>
      </c>
      <c r="F55" s="39">
        <v>44186</v>
      </c>
      <c r="G55" s="39">
        <v>44183</v>
      </c>
      <c r="H55" s="36">
        <v>126</v>
      </c>
      <c r="I55" s="40">
        <v>0</v>
      </c>
    </row>
    <row r="56" spans="1:9" ht="15" customHeight="1" x14ac:dyDescent="0.25">
      <c r="A56" t="s">
        <v>293</v>
      </c>
      <c r="B56" s="33">
        <v>102031802275</v>
      </c>
      <c r="C56" s="32" t="s">
        <v>360</v>
      </c>
      <c r="D56" s="34">
        <v>44046</v>
      </c>
      <c r="E56" s="34">
        <v>44188</v>
      </c>
      <c r="F56" s="34">
        <v>43885</v>
      </c>
      <c r="G56" s="34">
        <v>44020</v>
      </c>
      <c r="H56">
        <v>104</v>
      </c>
      <c r="I56" s="35">
        <v>0</v>
      </c>
    </row>
    <row r="57" spans="1:9" ht="15" customHeight="1" x14ac:dyDescent="0.25">
      <c r="A57" t="s">
        <v>343</v>
      </c>
      <c r="B57" s="33">
        <v>102030402362</v>
      </c>
      <c r="C57" s="32" t="s">
        <v>361</v>
      </c>
      <c r="D57" s="34">
        <v>44046</v>
      </c>
      <c r="E57" s="34">
        <v>44201</v>
      </c>
      <c r="F57" s="34">
        <v>43964</v>
      </c>
      <c r="G57" s="34">
        <v>44046</v>
      </c>
      <c r="H57">
        <v>197</v>
      </c>
      <c r="I57" s="35">
        <v>0</v>
      </c>
    </row>
    <row r="58" spans="1:9" ht="15" customHeight="1" x14ac:dyDescent="0.25">
      <c r="A58" t="s">
        <v>343</v>
      </c>
      <c r="B58" s="33">
        <v>102030402370</v>
      </c>
      <c r="C58" s="32" t="s">
        <v>362</v>
      </c>
      <c r="D58" s="34">
        <v>44046</v>
      </c>
      <c r="E58" s="34">
        <v>44201</v>
      </c>
      <c r="F58" s="34">
        <v>44021</v>
      </c>
      <c r="G58" s="34">
        <v>44046</v>
      </c>
      <c r="H58">
        <v>162</v>
      </c>
      <c r="I58" s="35">
        <v>0</v>
      </c>
    </row>
    <row r="59" spans="1:9" ht="15" customHeight="1" x14ac:dyDescent="0.25">
      <c r="A59" t="s">
        <v>343</v>
      </c>
      <c r="B59" s="33">
        <v>102030402390</v>
      </c>
      <c r="C59" s="32" t="s">
        <v>363</v>
      </c>
      <c r="D59" s="34">
        <v>44046</v>
      </c>
      <c r="E59" s="34">
        <v>44201</v>
      </c>
      <c r="F59" s="34">
        <v>44061</v>
      </c>
      <c r="G59" s="34">
        <v>44046</v>
      </c>
      <c r="H59">
        <v>202</v>
      </c>
      <c r="I59" s="35">
        <v>0</v>
      </c>
    </row>
    <row r="60" spans="1:9" ht="15" customHeight="1" x14ac:dyDescent="0.25">
      <c r="A60" t="s">
        <v>291</v>
      </c>
      <c r="B60" s="33">
        <v>102031403100</v>
      </c>
      <c r="C60" s="32" t="s">
        <v>364</v>
      </c>
      <c r="D60" s="34">
        <v>44179</v>
      </c>
      <c r="E60" s="34">
        <v>44201</v>
      </c>
      <c r="F60" s="34">
        <v>44201</v>
      </c>
      <c r="G60" s="34">
        <v>44201</v>
      </c>
      <c r="H60">
        <v>120</v>
      </c>
      <c r="I60" s="35">
        <v>0</v>
      </c>
    </row>
    <row r="61" spans="1:9" ht="15" customHeight="1" x14ac:dyDescent="0.25">
      <c r="A61" t="s">
        <v>333</v>
      </c>
      <c r="B61" s="33">
        <v>102030702115</v>
      </c>
      <c r="C61" s="32" t="s">
        <v>365</v>
      </c>
      <c r="D61" s="34">
        <v>44200</v>
      </c>
      <c r="E61" s="34">
        <v>44208</v>
      </c>
      <c r="F61" s="34">
        <v>44209</v>
      </c>
      <c r="G61" s="34">
        <v>44209</v>
      </c>
      <c r="H61">
        <v>231</v>
      </c>
      <c r="I61" s="35">
        <v>0</v>
      </c>
    </row>
    <row r="62" spans="1:9" ht="15" customHeight="1" x14ac:dyDescent="0.25">
      <c r="A62" t="s">
        <v>291</v>
      </c>
      <c r="B62" s="33">
        <v>102031403125</v>
      </c>
      <c r="C62" s="32" t="s">
        <v>366</v>
      </c>
      <c r="D62" s="34">
        <v>44202</v>
      </c>
      <c r="E62" s="34">
        <v>44216</v>
      </c>
      <c r="F62" s="34">
        <v>44216</v>
      </c>
      <c r="G62" s="34">
        <v>44216</v>
      </c>
      <c r="H62">
        <v>150</v>
      </c>
      <c r="I62" s="35">
        <v>0</v>
      </c>
    </row>
    <row r="63" spans="1:9" ht="15" customHeight="1" x14ac:dyDescent="0.25">
      <c r="A63" s="36" t="s">
        <v>367</v>
      </c>
      <c r="B63" s="37">
        <v>102030802070</v>
      </c>
      <c r="C63" s="38" t="s">
        <v>368</v>
      </c>
      <c r="D63" s="39">
        <v>44159</v>
      </c>
      <c r="E63" s="39">
        <v>44218</v>
      </c>
      <c r="F63" s="39">
        <v>44218</v>
      </c>
      <c r="G63" s="39">
        <v>44218</v>
      </c>
      <c r="H63" s="36">
        <v>90</v>
      </c>
      <c r="I63" s="40">
        <v>0</v>
      </c>
    </row>
    <row r="64" spans="1:9" ht="15" customHeight="1" x14ac:dyDescent="0.25">
      <c r="A64" s="36" t="s">
        <v>369</v>
      </c>
      <c r="B64" s="37">
        <v>102030902070</v>
      </c>
      <c r="C64" s="38" t="s">
        <v>370</v>
      </c>
      <c r="D64" s="39">
        <v>44159</v>
      </c>
      <c r="E64" s="39">
        <v>44222</v>
      </c>
      <c r="F64" s="39">
        <v>44221</v>
      </c>
      <c r="G64" s="39">
        <v>44221</v>
      </c>
      <c r="H64" s="36">
        <v>88</v>
      </c>
      <c r="I64" s="40">
        <v>0</v>
      </c>
    </row>
    <row r="65" spans="1:9" ht="15" customHeight="1" x14ac:dyDescent="0.25">
      <c r="A65" t="s">
        <v>291</v>
      </c>
      <c r="B65" s="33">
        <v>102031403150</v>
      </c>
      <c r="C65" s="32" t="s">
        <v>371</v>
      </c>
      <c r="D65" s="34">
        <v>44217</v>
      </c>
      <c r="E65" s="34">
        <v>44230</v>
      </c>
      <c r="F65" s="34">
        <v>44230</v>
      </c>
      <c r="G65" s="34">
        <v>44230</v>
      </c>
      <c r="H65">
        <v>180</v>
      </c>
      <c r="I65" s="35">
        <v>0</v>
      </c>
    </row>
    <row r="66" spans="1:9" ht="15" customHeight="1" x14ac:dyDescent="0.25">
      <c r="A66" t="s">
        <v>333</v>
      </c>
      <c r="B66" s="33">
        <v>102030702130</v>
      </c>
      <c r="C66" s="32" t="s">
        <v>372</v>
      </c>
      <c r="D66" s="34">
        <v>44231</v>
      </c>
      <c r="E66" s="34">
        <v>44239</v>
      </c>
      <c r="F66" s="34">
        <v>44242</v>
      </c>
      <c r="G66" s="34">
        <v>44242</v>
      </c>
      <c r="H66">
        <v>249</v>
      </c>
      <c r="I66" s="35">
        <v>0</v>
      </c>
    </row>
    <row r="67" spans="1:9" ht="15" customHeight="1" x14ac:dyDescent="0.25">
      <c r="A67" t="s">
        <v>340</v>
      </c>
      <c r="B67" s="33">
        <v>102031002085</v>
      </c>
      <c r="C67" s="32" t="s">
        <v>373</v>
      </c>
      <c r="D67" s="34">
        <v>44046</v>
      </c>
      <c r="E67" s="34">
        <v>44256</v>
      </c>
      <c r="F67" s="34">
        <v>43915</v>
      </c>
      <c r="G67" s="34">
        <v>44106</v>
      </c>
      <c r="H67">
        <v>64</v>
      </c>
      <c r="I67" s="35">
        <v>0</v>
      </c>
    </row>
    <row r="68" spans="1:9" ht="15" customHeight="1" x14ac:dyDescent="0.25">
      <c r="A68" t="s">
        <v>333</v>
      </c>
      <c r="B68" s="33">
        <v>102030702145</v>
      </c>
      <c r="C68" s="32" t="s">
        <v>374</v>
      </c>
      <c r="D68" s="34">
        <v>44258</v>
      </c>
      <c r="E68" s="34">
        <v>44266</v>
      </c>
      <c r="F68" s="34">
        <v>44267</v>
      </c>
      <c r="G68" s="34">
        <v>44267</v>
      </c>
      <c r="H68">
        <v>270</v>
      </c>
      <c r="I68" s="35">
        <v>0</v>
      </c>
    </row>
    <row r="69" spans="1:9" ht="15" customHeight="1" x14ac:dyDescent="0.25">
      <c r="A69" t="s">
        <v>333</v>
      </c>
      <c r="B69" s="33">
        <v>102030702160</v>
      </c>
      <c r="C69" s="32" t="s">
        <v>375</v>
      </c>
      <c r="D69" s="34">
        <v>44281</v>
      </c>
      <c r="E69" s="34">
        <v>44291</v>
      </c>
      <c r="F69" s="34">
        <v>44292</v>
      </c>
      <c r="G69" s="34">
        <v>44292</v>
      </c>
      <c r="H69">
        <v>293</v>
      </c>
      <c r="I69" s="35">
        <v>0</v>
      </c>
    </row>
    <row r="70" spans="1:9" ht="15" customHeight="1" x14ac:dyDescent="0.25">
      <c r="B70" s="33"/>
      <c r="C70" s="32"/>
    </row>
    <row r="71" spans="1:9" ht="15" customHeight="1" x14ac:dyDescent="0.25">
      <c r="B71" s="33"/>
      <c r="C71" s="32"/>
    </row>
    <row r="72" spans="1:9" ht="15" customHeight="1" x14ac:dyDescent="0.25">
      <c r="B72" s="33"/>
      <c r="C72" s="32"/>
    </row>
    <row r="73" spans="1:9" ht="15" customHeight="1" x14ac:dyDescent="0.25">
      <c r="B73" s="33"/>
      <c r="C73" s="32"/>
    </row>
    <row r="74" spans="1:9" ht="15" customHeight="1" x14ac:dyDescent="0.25">
      <c r="B74" s="33"/>
      <c r="C74" s="32"/>
    </row>
    <row r="75" spans="1:9" ht="15" customHeight="1" x14ac:dyDescent="0.25">
      <c r="B75" s="33"/>
      <c r="C75" s="32"/>
    </row>
    <row r="76" spans="1:9" ht="15" customHeight="1" x14ac:dyDescent="0.25">
      <c r="B76" s="33"/>
      <c r="C76" s="32"/>
    </row>
    <row r="77" spans="1:9" ht="15" customHeight="1" x14ac:dyDescent="0.25">
      <c r="B77" s="33"/>
      <c r="C77" s="32"/>
    </row>
    <row r="78" spans="1:9" ht="15" customHeight="1" x14ac:dyDescent="0.25">
      <c r="B78" s="33"/>
      <c r="C78" s="32"/>
    </row>
    <row r="79" spans="1:9" ht="15" customHeight="1" x14ac:dyDescent="0.25">
      <c r="B79" s="33"/>
      <c r="C79" s="32"/>
    </row>
    <row r="80" spans="1:9" ht="15" customHeight="1" x14ac:dyDescent="0.25">
      <c r="B80" s="33"/>
      <c r="C80" s="32"/>
    </row>
    <row r="81" spans="2:3" ht="15" customHeight="1" x14ac:dyDescent="0.25">
      <c r="B81" s="33"/>
      <c r="C81" s="32"/>
    </row>
    <row r="82" spans="2:3" ht="15" customHeight="1" x14ac:dyDescent="0.25">
      <c r="B82" s="33"/>
      <c r="C82" s="32"/>
    </row>
    <row r="83" spans="2:3" ht="15" customHeight="1" x14ac:dyDescent="0.25">
      <c r="B83" s="33"/>
      <c r="C83" s="32"/>
    </row>
    <row r="84" spans="2:3" ht="15" customHeight="1" x14ac:dyDescent="0.25">
      <c r="B84" s="33"/>
      <c r="C84" s="32"/>
    </row>
    <row r="85" spans="2:3" ht="15" customHeight="1" x14ac:dyDescent="0.25">
      <c r="B85" s="33"/>
      <c r="C85" s="32"/>
    </row>
    <row r="86" spans="2:3" ht="15" customHeight="1" x14ac:dyDescent="0.25">
      <c r="B86" s="33"/>
      <c r="C86" s="32"/>
    </row>
    <row r="87" spans="2:3" ht="15" customHeight="1" x14ac:dyDescent="0.25">
      <c r="B87" s="33"/>
      <c r="C87" s="32"/>
    </row>
    <row r="88" spans="2:3" 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CMM Plan &amp; Forecast </vt:lpstr>
      <vt:lpstr>Complete  Inspections </vt:lpstr>
      <vt:lpstr>Tony's Milestone Chart 17Aug20</vt:lpstr>
      <vt:lpstr>PPU Prioirty list 20Oct2020</vt:lpstr>
      <vt:lpstr>Inventory Insp not needed </vt:lpstr>
      <vt:lpstr>Cavity Serial Numbers </vt:lpstr>
      <vt:lpstr>2016Jun17 Brian's Schedule </vt:lpstr>
      <vt:lpstr>SNSPPU ChargeCodes 07Aug2020</vt:lpstr>
      <vt:lpstr>SNSPPU P6 Insp. Sch 06Aug2020 </vt:lpstr>
      <vt:lpstr>P1 Schedule 13Aug2020 </vt:lpstr>
      <vt:lpstr>P1 Inventory Fischer Aug2020 </vt:lpstr>
      <vt:lpstr>'CMM Plan &amp; Forecast '!Print_Titles</vt:lpstr>
      <vt:lpstr>'Complete  Inspections '!Print_Titles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Carpenter</dc:creator>
  <cp:lastModifiedBy>E. Anne McEwen</cp:lastModifiedBy>
  <cp:lastPrinted>2020-11-16T13:37:17Z</cp:lastPrinted>
  <dcterms:created xsi:type="dcterms:W3CDTF">2016-06-09T18:04:14Z</dcterms:created>
  <dcterms:modified xsi:type="dcterms:W3CDTF">2020-11-18T14:02:21Z</dcterms:modified>
</cp:coreProperties>
</file>