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mm\0 - Calibration SRFPJS Work Center only\"/>
    </mc:Choice>
  </mc:AlternateContent>
  <bookViews>
    <workbookView xWindow="0" yWindow="0" windowWidth="19200" windowHeight="11460"/>
  </bookViews>
  <sheets>
    <sheet name="SRFPJS- ActiveEquip Cal-List " sheetId="6" r:id="rId1"/>
    <sheet name="Verification Traveler Fields  " sheetId="7" r:id="rId2"/>
    <sheet name="SRFPJS-Property NoCal Req'd Ref" sheetId="4" r:id="rId3"/>
    <sheet name="SRFPJS Obsolete-Lost-Excess" sheetId="2" r:id="rId4"/>
    <sheet name="Suppliers for Calibration " sheetId="8" r:id="rId5"/>
    <sheet name="ISO Requirement for Calibration" sheetId="5" r:id="rId6"/>
    <sheet name="EHS&amp;Q Docushare SRF " sheetId="3" r:id="rId7"/>
    <sheet name="Pansophy - 2011" sheetId="1" r:id="rId8"/>
  </sheets>
  <definedNames>
    <definedName name="_xlnm.Print_Area" localSheetId="5">'ISO Requirement for Calibration'!$A$1:$A$21</definedName>
    <definedName name="_xlnm.Print_Area" localSheetId="0">'SRFPJS- ActiveEquip Cal-List '!$B$1:$AB$62</definedName>
    <definedName name="_xlnm.Print_Area" localSheetId="3">'SRFPJS Obsolete-Lost-Excess'!$A$1:$AL$2</definedName>
    <definedName name="_xlnm.Print_Area" localSheetId="2">'SRFPJS-Property NoCal Req''d Ref'!$K$2:$X$2</definedName>
    <definedName name="_xlnm.Print_Area" localSheetId="1">'Verification Traveler Fields  '!$A$5:$O$21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6" i="6" l="1"/>
  <c r="T23" i="6" l="1"/>
  <c r="T24" i="6"/>
  <c r="T22" i="6"/>
  <c r="Y24" i="6"/>
  <c r="Y40" i="6" l="1"/>
  <c r="T25" i="6" l="1"/>
  <c r="M45" i="6" l="1"/>
  <c r="Y5" i="6"/>
  <c r="Y4" i="6"/>
  <c r="Y13" i="6"/>
  <c r="Y12" i="6"/>
  <c r="Y10" i="6"/>
  <c r="Y9" i="6"/>
  <c r="T28" i="6"/>
  <c r="Y28" i="6" s="1"/>
  <c r="T27" i="6"/>
  <c r="Y27" i="6" s="1"/>
  <c r="T26" i="6"/>
  <c r="Y26" i="6" s="1"/>
  <c r="Y25" i="6"/>
  <c r="Y32" i="6"/>
  <c r="Y35" i="6" l="1"/>
  <c r="Y36" i="6"/>
  <c r="Y34" i="6"/>
  <c r="Y39" i="6" l="1"/>
  <c r="Y41" i="6" l="1"/>
  <c r="Y37" i="6"/>
  <c r="M48" i="6" l="1"/>
  <c r="M46" i="6"/>
  <c r="M49" i="6" l="1"/>
  <c r="M42" i="6" l="1"/>
  <c r="N49" i="6"/>
  <c r="M43" i="6"/>
  <c r="Y6" i="6" l="1"/>
  <c r="Y3" i="6" l="1"/>
  <c r="Y7" i="6"/>
  <c r="Y8" i="6"/>
  <c r="Y14" i="6"/>
  <c r="Y15" i="6"/>
  <c r="Y16" i="6"/>
  <c r="Y17" i="6"/>
  <c r="Y18" i="6"/>
  <c r="Y19" i="6"/>
  <c r="Y20" i="6"/>
  <c r="Y21" i="6"/>
  <c r="Y22" i="6"/>
  <c r="Y23" i="6"/>
  <c r="Y29" i="6"/>
  <c r="Y30" i="6"/>
  <c r="Y38" i="6"/>
  <c r="Y33" i="6" l="1"/>
  <c r="Y31" i="6"/>
  <c r="Y2" i="6"/>
  <c r="Y13" i="2" l="1"/>
  <c r="Y12" i="2"/>
  <c r="Y11" i="2"/>
  <c r="Y10" i="2"/>
</calcChain>
</file>

<file path=xl/comments1.xml><?xml version="1.0" encoding="utf-8"?>
<comments xmlns="http://schemas.openxmlformats.org/spreadsheetml/2006/main">
  <authors>
    <author>E. Anne McEwen</author>
  </authors>
  <commentList>
    <comment ref="G1" authorId="0" shapeId="0">
      <text>
        <r>
          <rPr>
            <b/>
            <sz val="9"/>
            <color indexed="81"/>
            <rFont val="Tahoma"/>
            <family val="2"/>
          </rPr>
          <t>E. Anne McEwen:</t>
        </r>
        <r>
          <rPr>
            <sz val="9"/>
            <color indexed="81"/>
            <rFont val="Tahoma"/>
            <family val="2"/>
          </rPr>
          <t xml:space="preserve">
Owner as defined by JLAB Property Mgmt. 
</t>
        </r>
      </text>
    </comment>
    <comment ref="Q1" authorId="0" shapeId="0">
      <text>
        <r>
          <rPr>
            <b/>
            <sz val="9"/>
            <color indexed="81"/>
            <rFont val="Tahoma"/>
            <family val="2"/>
          </rPr>
          <t>E. Anne McEwen:</t>
        </r>
        <r>
          <rPr>
            <sz val="9"/>
            <color indexed="81"/>
            <rFont val="Tahoma"/>
            <family val="2"/>
          </rPr>
          <t xml:space="preserve">
JLAB CFO requires property tags when an item meets the following criteria : 
- &gt; $10K Durable Goods , and if maintenance is required
- &gt; $300 
- anything sensitive, pilferable etc. 
</t>
        </r>
      </text>
    </comment>
    <comment ref="R1" authorId="0" shapeId="0">
      <text>
        <r>
          <rPr>
            <b/>
            <sz val="9"/>
            <color indexed="81"/>
            <rFont val="Tahoma"/>
            <family val="2"/>
          </rPr>
          <t>E. Anne McEwen:</t>
        </r>
        <r>
          <rPr>
            <sz val="9"/>
            <color indexed="81"/>
            <rFont val="Tahoma"/>
            <family val="2"/>
          </rPr>
          <t xml:space="preserve">
Frequency of use used to determine frequency for calibration check </t>
        </r>
      </text>
    </comment>
    <comment ref="T1" authorId="0" shapeId="0">
      <text>
        <r>
          <rPr>
            <b/>
            <sz val="9"/>
            <color indexed="81"/>
            <rFont val="Tahoma"/>
            <family val="2"/>
          </rPr>
          <t>E. Anne McEwen:</t>
        </r>
        <r>
          <rPr>
            <sz val="9"/>
            <color indexed="81"/>
            <rFont val="Tahoma"/>
            <family val="2"/>
          </rPr>
          <t xml:space="preserve">
1 yr., 2 yr., 3 yr. 5 yr. , or not required (infrequently used, user responsible )</t>
        </r>
      </text>
    </comment>
    <comment ref="U1" authorId="0" shapeId="0">
      <text>
        <r>
          <rPr>
            <sz val="9"/>
            <color indexed="81"/>
            <rFont val="Tahoma"/>
            <family val="2"/>
          </rPr>
          <t xml:space="preserve">see M dirve CMM 
</t>
        </r>
      </text>
    </comment>
    <comment ref="Y1" authorId="0" shapeId="0">
      <text>
        <r>
          <rPr>
            <b/>
            <sz val="9"/>
            <color indexed="81"/>
            <rFont val="Tahoma"/>
            <family val="2"/>
          </rPr>
          <t>E. Anne McEwen:</t>
        </r>
        <r>
          <rPr>
            <sz val="9"/>
            <color indexed="81"/>
            <rFont val="Tahoma"/>
            <family val="2"/>
          </rPr>
          <t xml:space="preserve">
Rules set as follows : 
Yellow : 30 days before due date
RED : if overdue 
Can be changed if we want earlier </t>
        </r>
      </text>
    </comment>
    <comment ref="Z1" authorId="0" shapeId="0">
      <text>
        <r>
          <rPr>
            <b/>
            <sz val="9"/>
            <color indexed="81"/>
            <rFont val="Tahoma"/>
            <family val="2"/>
          </rPr>
          <t>E. Anne McEwen:</t>
        </r>
        <r>
          <rPr>
            <sz val="9"/>
            <color indexed="81"/>
            <rFont val="Tahoma"/>
            <family val="2"/>
          </rPr>
          <t xml:space="preserve">
Was instrument found out of calibration? If so by how much ? 
This can be used as a criteria to increase frequency of calibration </t>
        </r>
      </text>
    </comment>
    <comment ref="AB1" authorId="0" shapeId="0">
      <text>
        <r>
          <rPr>
            <b/>
            <sz val="9"/>
            <color indexed="81"/>
            <rFont val="Tahoma"/>
            <family val="2"/>
          </rPr>
          <t>E. Anne McEwen:</t>
        </r>
        <r>
          <rPr>
            <sz val="9"/>
            <color indexed="81"/>
            <rFont val="Tahoma"/>
            <family val="2"/>
          </rPr>
          <t xml:space="preserve">
Was instrument found out of calibration? If so by how much ? 
This can be used as a criteria to increase frequency of calibration </t>
        </r>
      </text>
    </comment>
    <comment ref="AM1" authorId="0" shapeId="0">
      <text>
        <r>
          <rPr>
            <b/>
            <sz val="9"/>
            <color indexed="81"/>
            <rFont val="Tahoma"/>
            <family val="2"/>
          </rPr>
          <t>E. Anne McEwen:</t>
        </r>
        <r>
          <rPr>
            <sz val="9"/>
            <color indexed="81"/>
            <rFont val="Tahoma"/>
            <family val="2"/>
          </rPr>
          <t xml:space="preserve">
</t>
        </r>
      </text>
    </comment>
    <comment ref="AD6" authorId="0" shapeId="0">
      <text>
        <r>
          <rPr>
            <sz val="9"/>
            <color indexed="81"/>
            <rFont val="Tahoma"/>
            <family val="2"/>
          </rPr>
          <t>was Accucal</t>
        </r>
      </text>
    </comment>
    <comment ref="B22" authorId="0" shapeId="0">
      <text>
        <r>
          <rPr>
            <sz val="9"/>
            <color indexed="81"/>
            <rFont val="Tahoma"/>
            <family val="2"/>
          </rPr>
          <t xml:space="preserve">3 yr interval based on profesional jusdgement of CMM/QC Technicians 
</t>
        </r>
      </text>
    </comment>
    <comment ref="T22" authorId="0" shapeId="0">
      <text>
        <r>
          <rPr>
            <b/>
            <sz val="9"/>
            <color indexed="81"/>
            <rFont val="Tahoma"/>
            <family val="2"/>
          </rPr>
          <t>E. Anne McEwen:</t>
        </r>
        <r>
          <rPr>
            <sz val="9"/>
            <color indexed="81"/>
            <rFont val="Tahoma"/>
            <family val="2"/>
          </rPr>
          <t xml:space="preserve">
based on professional jusdgement of CMM Technicians (E. Mosby)</t>
        </r>
      </text>
    </comment>
    <comment ref="B23" authorId="0" shapeId="0">
      <text>
        <r>
          <rPr>
            <sz val="9"/>
            <color indexed="81"/>
            <rFont val="Tahoma"/>
            <family val="2"/>
          </rPr>
          <t xml:space="preserve">3 yr interval based on profesional jusdgement of CMM/QC Technicians 
</t>
        </r>
      </text>
    </comment>
    <comment ref="T23" authorId="0" shapeId="0">
      <text>
        <r>
          <rPr>
            <b/>
            <sz val="9"/>
            <color indexed="81"/>
            <rFont val="Tahoma"/>
            <family val="2"/>
          </rPr>
          <t>E. Anne McEwen:</t>
        </r>
        <r>
          <rPr>
            <sz val="9"/>
            <color indexed="81"/>
            <rFont val="Tahoma"/>
            <family val="2"/>
          </rPr>
          <t xml:space="preserve">
based on professional jusdgement of CMM Technicians (E. Mosby)</t>
        </r>
      </text>
    </comment>
    <comment ref="B24" authorId="0" shapeId="0">
      <text>
        <r>
          <rPr>
            <sz val="9"/>
            <color indexed="81"/>
            <rFont val="Tahoma"/>
            <family val="2"/>
          </rPr>
          <t xml:space="preserve">3 yr interval based on profesional jusdgement of CMM/QC Technicians 
</t>
        </r>
      </text>
    </comment>
    <comment ref="T24" authorId="0" shapeId="0">
      <text>
        <r>
          <rPr>
            <b/>
            <sz val="9"/>
            <color indexed="81"/>
            <rFont val="Tahoma"/>
            <family val="2"/>
          </rPr>
          <t>E. Anne McEwen:</t>
        </r>
        <r>
          <rPr>
            <sz val="9"/>
            <color indexed="81"/>
            <rFont val="Tahoma"/>
            <family val="2"/>
          </rPr>
          <t xml:space="preserve">
based on professional jusdgement of CMM Technicians (E. Mosby)</t>
        </r>
      </text>
    </comment>
    <comment ref="B25" authorId="0" shapeId="0">
      <text>
        <r>
          <rPr>
            <sz val="9"/>
            <color indexed="81"/>
            <rFont val="Tahoma"/>
            <family val="2"/>
          </rPr>
          <t xml:space="preserve">3 yr interval based on profesional jusdgement of CMM/QC Technicians 
</t>
        </r>
      </text>
    </comment>
    <comment ref="T25" authorId="0" shapeId="0">
      <text>
        <r>
          <rPr>
            <b/>
            <sz val="9"/>
            <color indexed="81"/>
            <rFont val="Tahoma"/>
            <family val="2"/>
          </rPr>
          <t>E. Anne McEwen:</t>
        </r>
        <r>
          <rPr>
            <sz val="9"/>
            <color indexed="81"/>
            <rFont val="Tahoma"/>
            <family val="2"/>
          </rPr>
          <t xml:space="preserve">
based on professional jusdgement of CMM Technicians (E. Mosby)</t>
        </r>
      </text>
    </comment>
    <comment ref="B26" authorId="0" shapeId="0">
      <text>
        <r>
          <rPr>
            <sz val="9"/>
            <color indexed="81"/>
            <rFont val="Tahoma"/>
            <family val="2"/>
          </rPr>
          <t xml:space="preserve">3 yr interval based on profesional jusdgement of CMM/QC Technicians 
</t>
        </r>
      </text>
    </comment>
    <comment ref="T26" authorId="0" shapeId="0">
      <text>
        <r>
          <rPr>
            <b/>
            <sz val="9"/>
            <color indexed="81"/>
            <rFont val="Tahoma"/>
            <family val="2"/>
          </rPr>
          <t>E. Anne McEwen:</t>
        </r>
        <r>
          <rPr>
            <sz val="9"/>
            <color indexed="81"/>
            <rFont val="Tahoma"/>
            <family val="2"/>
          </rPr>
          <t xml:space="preserve">
based on professional jusdgement of CMM Technicians (E. Mosby)</t>
        </r>
      </text>
    </comment>
    <comment ref="B27" authorId="0" shapeId="0">
      <text>
        <r>
          <rPr>
            <sz val="9"/>
            <color indexed="81"/>
            <rFont val="Tahoma"/>
            <family val="2"/>
          </rPr>
          <t xml:space="preserve">3 yr interval based on profesional jusdgement of CMM/QC Technicians 
</t>
        </r>
      </text>
    </comment>
    <comment ref="T27" authorId="0" shapeId="0">
      <text>
        <r>
          <rPr>
            <b/>
            <sz val="9"/>
            <color indexed="81"/>
            <rFont val="Tahoma"/>
            <family val="2"/>
          </rPr>
          <t>E. Anne McEwen:</t>
        </r>
        <r>
          <rPr>
            <sz val="9"/>
            <color indexed="81"/>
            <rFont val="Tahoma"/>
            <family val="2"/>
          </rPr>
          <t xml:space="preserve">
based on professional jusdgement of CMM Technicians (E. Mosby)</t>
        </r>
      </text>
    </comment>
    <comment ref="B28" authorId="0" shapeId="0">
      <text>
        <r>
          <rPr>
            <sz val="9"/>
            <color indexed="81"/>
            <rFont val="Tahoma"/>
            <family val="2"/>
          </rPr>
          <t xml:space="preserve">3 yr interval based on profesional jusdgement of CMM/QC Technicians 
</t>
        </r>
      </text>
    </comment>
    <comment ref="T28" authorId="0" shapeId="0">
      <text>
        <r>
          <rPr>
            <b/>
            <sz val="9"/>
            <color indexed="81"/>
            <rFont val="Tahoma"/>
            <family val="2"/>
          </rPr>
          <t>E. Anne McEwen:</t>
        </r>
        <r>
          <rPr>
            <sz val="9"/>
            <color indexed="81"/>
            <rFont val="Tahoma"/>
            <family val="2"/>
          </rPr>
          <t xml:space="preserve">
based on professional jusdgement of CMM Technicians (E. Mosby)</t>
        </r>
      </text>
    </comment>
    <comment ref="X34" authorId="0" shapeId="0">
      <text>
        <r>
          <rPr>
            <b/>
            <sz val="9"/>
            <color indexed="81"/>
            <rFont val="Tahoma"/>
            <family val="2"/>
          </rPr>
          <t>E. Anne McEwen:</t>
        </r>
        <r>
          <rPr>
            <sz val="9"/>
            <color indexed="81"/>
            <rFont val="Tahoma"/>
            <family val="2"/>
          </rPr>
          <t xml:space="preserve">
Date on cert 24 Apr2020, first day of use 15 Jan2021</t>
        </r>
      </text>
    </comment>
    <comment ref="X35" authorId="0" shapeId="0">
      <text>
        <r>
          <rPr>
            <b/>
            <sz val="9"/>
            <color indexed="81"/>
            <rFont val="Tahoma"/>
            <family val="2"/>
          </rPr>
          <t>E. Anne McEwen:</t>
        </r>
        <r>
          <rPr>
            <sz val="9"/>
            <color indexed="81"/>
            <rFont val="Tahoma"/>
            <family val="2"/>
          </rPr>
          <t xml:space="preserve">
2/7/2019 on cert, first day of use Jan 15, 2021</t>
        </r>
      </text>
    </comment>
    <comment ref="X36" authorId="0" shapeId="0">
      <text>
        <r>
          <rPr>
            <b/>
            <sz val="9"/>
            <color indexed="81"/>
            <rFont val="Tahoma"/>
            <family val="2"/>
          </rPr>
          <t>E. Anne McEwen:</t>
        </r>
        <r>
          <rPr>
            <sz val="9"/>
            <color indexed="81"/>
            <rFont val="Tahoma"/>
            <family val="2"/>
          </rPr>
          <t xml:space="preserve">
Date on Cert 20Mar2020, first day of use 15Jan2021</t>
        </r>
      </text>
    </comment>
    <comment ref="B42" authorId="0" shapeId="0">
      <text>
        <r>
          <rPr>
            <b/>
            <sz val="9"/>
            <color indexed="81"/>
            <rFont val="Tahoma"/>
            <family val="2"/>
          </rPr>
          <t>E. Anne McEwen:</t>
        </r>
        <r>
          <rPr>
            <sz val="9"/>
            <color indexed="81"/>
            <rFont val="Tahoma"/>
            <family val="2"/>
          </rPr>
          <t xml:space="preserve">
percent in Cal</t>
        </r>
      </text>
    </comment>
    <comment ref="M42" authorId="0" shapeId="0">
      <text>
        <r>
          <rPr>
            <b/>
            <sz val="9"/>
            <color indexed="81"/>
            <rFont val="Tahoma"/>
            <family val="2"/>
          </rPr>
          <t>E. Anne McEwen:</t>
        </r>
        <r>
          <rPr>
            <sz val="9"/>
            <color indexed="81"/>
            <rFont val="Tahoma"/>
            <family val="2"/>
          </rPr>
          <t xml:space="preserve">
percent in Cal</t>
        </r>
      </text>
    </comment>
    <comment ref="M43" authorId="0" shapeId="0">
      <text>
        <r>
          <rPr>
            <b/>
            <sz val="9"/>
            <color indexed="81"/>
            <rFont val="Tahoma"/>
            <family val="2"/>
          </rPr>
          <t>E. Anne McEwen:</t>
        </r>
        <r>
          <rPr>
            <sz val="9"/>
            <color indexed="81"/>
            <rFont val="Tahoma"/>
            <family val="2"/>
          </rPr>
          <t xml:space="preserve">
percent in Cal</t>
        </r>
      </text>
    </comment>
    <comment ref="B57" authorId="0" shapeId="0">
      <text>
        <r>
          <rPr>
            <b/>
            <sz val="9"/>
            <color indexed="81"/>
            <rFont val="Tahoma"/>
            <family val="2"/>
          </rPr>
          <t>E. Anne McEwen:</t>
        </r>
        <r>
          <rPr>
            <sz val="9"/>
            <color indexed="81"/>
            <rFont val="Tahoma"/>
            <family val="2"/>
          </rPr>
          <t xml:space="preserve">
remove from CMM/Inspection Reguister, to be mainatined by Lapping Room in future </t>
        </r>
      </text>
    </comment>
  </commentList>
</comments>
</file>

<file path=xl/comments2.xml><?xml version="1.0" encoding="utf-8"?>
<comments xmlns="http://schemas.openxmlformats.org/spreadsheetml/2006/main">
  <authors>
    <author>E. Anne McEwen</author>
  </authors>
  <commentList>
    <comment ref="H5" authorId="0" shapeId="0">
      <text>
        <r>
          <rPr>
            <b/>
            <sz val="9"/>
            <color indexed="81"/>
            <rFont val="Tahoma"/>
            <family val="2"/>
          </rPr>
          <t>E. Anne McEwen:</t>
        </r>
        <r>
          <rPr>
            <sz val="9"/>
            <color indexed="81"/>
            <rFont val="Tahoma"/>
            <family val="2"/>
          </rPr>
          <t xml:space="preserve">
JLAB CFO requires property tags when an item meets the following criteria : 
- &gt; $10K Durable Goods , and if maintenance is required
- &gt; $300 
- anything sensitive, pilferable etc. 
</t>
        </r>
      </text>
    </comment>
  </commentList>
</comments>
</file>

<file path=xl/comments3.xml><?xml version="1.0" encoding="utf-8"?>
<comments xmlns="http://schemas.openxmlformats.org/spreadsheetml/2006/main">
  <authors>
    <author>E. Anne McEwen</author>
  </authors>
  <commentList>
    <comment ref="F1" authorId="0" shapeId="0">
      <text>
        <r>
          <rPr>
            <b/>
            <sz val="9"/>
            <color indexed="81"/>
            <rFont val="Tahoma"/>
            <family val="2"/>
          </rPr>
          <t>E. Anne McEwen:</t>
        </r>
        <r>
          <rPr>
            <sz val="9"/>
            <color indexed="81"/>
            <rFont val="Tahoma"/>
            <family val="2"/>
          </rPr>
          <t xml:space="preserve">
Owner as defined by JLAB Property Mgmt. 
</t>
        </r>
      </text>
    </comment>
    <comment ref="P1" authorId="0" shapeId="0">
      <text>
        <r>
          <rPr>
            <b/>
            <sz val="9"/>
            <color indexed="81"/>
            <rFont val="Tahoma"/>
            <family val="2"/>
          </rPr>
          <t>E. Anne McEwen:</t>
        </r>
        <r>
          <rPr>
            <sz val="9"/>
            <color indexed="81"/>
            <rFont val="Tahoma"/>
            <family val="2"/>
          </rPr>
          <t xml:space="preserve">
JLAB CFO requires property tags when an item meets the following criteria : 
- &gt; $10K Durable Goods , and if maintenance is required
- &gt; $300 
- anything sensitive, pilferable etc. 
</t>
        </r>
      </text>
    </comment>
    <comment ref="Q1" authorId="0" shapeId="0">
      <text>
        <r>
          <rPr>
            <b/>
            <sz val="9"/>
            <color indexed="81"/>
            <rFont val="Tahoma"/>
            <family val="2"/>
          </rPr>
          <t>E. Anne McEwen:</t>
        </r>
        <r>
          <rPr>
            <sz val="9"/>
            <color indexed="81"/>
            <rFont val="Tahoma"/>
            <family val="2"/>
          </rPr>
          <t xml:space="preserve">
Frequency of use used to determine frequency for calibration check </t>
        </r>
      </text>
    </comment>
    <comment ref="S1" authorId="0" shapeId="0">
      <text>
        <r>
          <rPr>
            <b/>
            <sz val="9"/>
            <color indexed="81"/>
            <rFont val="Tahoma"/>
            <family val="2"/>
          </rPr>
          <t>E. Anne McEwen:</t>
        </r>
        <r>
          <rPr>
            <sz val="9"/>
            <color indexed="81"/>
            <rFont val="Tahoma"/>
            <family val="2"/>
          </rPr>
          <t xml:space="preserve">
1 yr., 2 yr., 3 yr. 5 yr. , or not required (infrequently used, user responsible )</t>
        </r>
      </text>
    </comment>
    <comment ref="T1" authorId="0" shapeId="0">
      <text>
        <r>
          <rPr>
            <sz val="9"/>
            <color indexed="81"/>
            <rFont val="Tahoma"/>
            <family val="2"/>
          </rPr>
          <t xml:space="preserve">see M dirve CMM 
</t>
        </r>
      </text>
    </comment>
    <comment ref="X1" authorId="0" shapeId="0">
      <text>
        <r>
          <rPr>
            <b/>
            <sz val="9"/>
            <color indexed="81"/>
            <rFont val="Tahoma"/>
            <family val="2"/>
          </rPr>
          <t>E. Anne McEwen:</t>
        </r>
        <r>
          <rPr>
            <sz val="9"/>
            <color indexed="81"/>
            <rFont val="Tahoma"/>
            <family val="2"/>
          </rPr>
          <t xml:space="preserve">
Rules set as follows : 
Yellow : 30 days before due date
RED : if overdue 
Can be changed if we want earlier </t>
        </r>
      </text>
    </comment>
    <comment ref="Y1" authorId="0" shapeId="0">
      <text>
        <r>
          <rPr>
            <b/>
            <sz val="9"/>
            <color indexed="81"/>
            <rFont val="Tahoma"/>
            <family val="2"/>
          </rPr>
          <t>E. Anne McEwen:</t>
        </r>
        <r>
          <rPr>
            <sz val="9"/>
            <color indexed="81"/>
            <rFont val="Tahoma"/>
            <family val="2"/>
          </rPr>
          <t xml:space="preserve">
Was instrument found out of calibration? If so by how much ? 
This can be used as a criteria to increase frequency of calibration </t>
        </r>
      </text>
    </comment>
    <comment ref="AA1" authorId="0" shapeId="0">
      <text>
        <r>
          <rPr>
            <b/>
            <sz val="9"/>
            <color indexed="81"/>
            <rFont val="Tahoma"/>
            <family val="2"/>
          </rPr>
          <t>E. Anne McEwen:</t>
        </r>
        <r>
          <rPr>
            <sz val="9"/>
            <color indexed="81"/>
            <rFont val="Tahoma"/>
            <family val="2"/>
          </rPr>
          <t xml:space="preserve">
Was instrument found out of calibration? If so by how much ? 
This can be used as a criteria to increase frequency of calibration </t>
        </r>
      </text>
    </comment>
    <comment ref="AL1" authorId="0" shapeId="0">
      <text>
        <r>
          <rPr>
            <b/>
            <sz val="9"/>
            <color indexed="81"/>
            <rFont val="Tahoma"/>
            <family val="2"/>
          </rPr>
          <t>E. Anne McEwen:</t>
        </r>
        <r>
          <rPr>
            <sz val="9"/>
            <color indexed="81"/>
            <rFont val="Tahoma"/>
            <family val="2"/>
          </rPr>
          <t xml:space="preserve">
</t>
        </r>
      </text>
    </comment>
  </commentList>
</comments>
</file>

<file path=xl/comments4.xml><?xml version="1.0" encoding="utf-8"?>
<comments xmlns="http://schemas.openxmlformats.org/spreadsheetml/2006/main">
  <authors>
    <author>E. Anne McEwen</author>
  </authors>
  <commentList>
    <comment ref="F1" authorId="0" shapeId="0">
      <text>
        <r>
          <rPr>
            <b/>
            <sz val="9"/>
            <color indexed="81"/>
            <rFont val="Tahoma"/>
            <family val="2"/>
          </rPr>
          <t>E. Anne McEwen:</t>
        </r>
        <r>
          <rPr>
            <sz val="9"/>
            <color indexed="81"/>
            <rFont val="Tahoma"/>
            <family val="2"/>
          </rPr>
          <t xml:space="preserve">
Owner as defined by JLAB Property Mgmt. 
</t>
        </r>
      </text>
    </comment>
    <comment ref="R1" authorId="0" shapeId="0">
      <text>
        <r>
          <rPr>
            <b/>
            <sz val="9"/>
            <color indexed="81"/>
            <rFont val="Tahoma"/>
            <family val="2"/>
          </rPr>
          <t>E. Anne McEwen:</t>
        </r>
        <r>
          <rPr>
            <sz val="9"/>
            <color indexed="81"/>
            <rFont val="Tahoma"/>
            <family val="2"/>
          </rPr>
          <t xml:space="preserve">
Frequency of use used to determine frequency for calibration check </t>
        </r>
      </text>
    </comment>
    <comment ref="T1" authorId="0" shapeId="0">
      <text>
        <r>
          <rPr>
            <b/>
            <sz val="9"/>
            <color indexed="81"/>
            <rFont val="Tahoma"/>
            <family val="2"/>
          </rPr>
          <t>E. Anne McEwen:</t>
        </r>
        <r>
          <rPr>
            <sz val="9"/>
            <color indexed="81"/>
            <rFont val="Tahoma"/>
            <family val="2"/>
          </rPr>
          <t xml:space="preserve">
1 yr., 2 yr., 3 yr. 5 yr. , or not required (infrequently used, user responsible )</t>
        </r>
      </text>
    </comment>
    <comment ref="Y1" authorId="0" shapeId="0">
      <text>
        <r>
          <rPr>
            <b/>
            <sz val="9"/>
            <color indexed="81"/>
            <rFont val="Tahoma"/>
            <family val="2"/>
          </rPr>
          <t>E. Anne McEwen:</t>
        </r>
        <r>
          <rPr>
            <sz val="9"/>
            <color indexed="81"/>
            <rFont val="Tahoma"/>
            <family val="2"/>
          </rPr>
          <t xml:space="preserve">
Rules set as follows : 
Yellow : 30 days before due date
RED : if overdue 
Can be changed if we want earlier </t>
        </r>
      </text>
    </comment>
    <comment ref="Z1" authorId="0" shapeId="0">
      <text>
        <r>
          <rPr>
            <b/>
            <sz val="9"/>
            <color indexed="81"/>
            <rFont val="Tahoma"/>
            <family val="2"/>
          </rPr>
          <t>E. Anne McEwen:</t>
        </r>
        <r>
          <rPr>
            <sz val="9"/>
            <color indexed="81"/>
            <rFont val="Tahoma"/>
            <family val="2"/>
          </rPr>
          <t xml:space="preserve">
Was instrument found out of calibration? If so by how much ? 
This can be used as a criteria to increase frequency of calibration </t>
        </r>
      </text>
    </comment>
    <comment ref="AK1" authorId="0" shapeId="0">
      <text>
        <r>
          <rPr>
            <b/>
            <sz val="9"/>
            <color indexed="81"/>
            <rFont val="Tahoma"/>
            <family val="2"/>
          </rPr>
          <t>E. Anne McEwen:</t>
        </r>
        <r>
          <rPr>
            <sz val="9"/>
            <color indexed="81"/>
            <rFont val="Tahoma"/>
            <family val="2"/>
          </rPr>
          <t xml:space="preserve">
</t>
        </r>
      </text>
    </comment>
    <comment ref="AL1" authorId="0" shapeId="0">
      <text>
        <r>
          <rPr>
            <b/>
            <sz val="9"/>
            <color indexed="81"/>
            <rFont val="Tahoma"/>
            <family val="2"/>
          </rPr>
          <t>E. Anne McEwen:</t>
        </r>
        <r>
          <rPr>
            <sz val="9"/>
            <color indexed="81"/>
            <rFont val="Tahoma"/>
            <family val="2"/>
          </rPr>
          <t xml:space="preserve">
</t>
        </r>
      </text>
    </comment>
    <comment ref="AS1" authorId="0" shapeId="0">
      <text>
        <r>
          <rPr>
            <b/>
            <sz val="9"/>
            <color indexed="81"/>
            <rFont val="Tahoma"/>
            <family val="2"/>
          </rPr>
          <t>E. Anne McEwen:</t>
        </r>
        <r>
          <rPr>
            <sz val="9"/>
            <color indexed="81"/>
            <rFont val="Tahoma"/>
            <family val="2"/>
          </rPr>
          <t xml:space="preserve">
</t>
        </r>
      </text>
    </comment>
    <comment ref="AK6" authorId="0" shapeId="0">
      <text>
        <r>
          <rPr>
            <b/>
            <sz val="9"/>
            <color indexed="81"/>
            <rFont val="Tahoma"/>
            <family val="2"/>
          </rPr>
          <t>E. Anne McEwen:</t>
        </r>
        <r>
          <rPr>
            <sz val="9"/>
            <color indexed="81"/>
            <rFont val="Tahoma"/>
            <family val="2"/>
          </rPr>
          <t xml:space="preserve">
based on date when MJ Bailey up loaded Cal file to Docushare, not based on Cal Certificate</t>
        </r>
      </text>
    </comment>
    <comment ref="AK10" authorId="0" shapeId="0">
      <text>
        <r>
          <rPr>
            <b/>
            <sz val="9"/>
            <color indexed="81"/>
            <rFont val="Tahoma"/>
            <family val="2"/>
          </rPr>
          <t>E. Anne McEwen:</t>
        </r>
        <r>
          <rPr>
            <sz val="9"/>
            <color indexed="81"/>
            <rFont val="Tahoma"/>
            <family val="2"/>
          </rPr>
          <t xml:space="preserve">
based on date when MJ Bailey up loaded Cal file to Docushare, not based on Cal Certificate</t>
        </r>
      </text>
    </comment>
    <comment ref="AK11" authorId="0" shapeId="0">
      <text>
        <r>
          <rPr>
            <b/>
            <sz val="9"/>
            <color indexed="81"/>
            <rFont val="Tahoma"/>
            <family val="2"/>
          </rPr>
          <t>E. Anne McEwen:</t>
        </r>
        <r>
          <rPr>
            <sz val="9"/>
            <color indexed="81"/>
            <rFont val="Tahoma"/>
            <family val="2"/>
          </rPr>
          <t xml:space="preserve">
based on date when MJ Bailey up loaded Cal file to Docushare, not based on Cal Certificate</t>
        </r>
      </text>
    </comment>
    <comment ref="AK12" authorId="0" shapeId="0">
      <text>
        <r>
          <rPr>
            <b/>
            <sz val="9"/>
            <color indexed="81"/>
            <rFont val="Tahoma"/>
            <family val="2"/>
          </rPr>
          <t>E. Anne McEwen:</t>
        </r>
        <r>
          <rPr>
            <sz val="9"/>
            <color indexed="81"/>
            <rFont val="Tahoma"/>
            <family val="2"/>
          </rPr>
          <t xml:space="preserve">
based on date when MJ Bailey up loaded Cal file to Docushare, not based on Cal Certificate</t>
        </r>
      </text>
    </comment>
    <comment ref="AK13" authorId="0" shapeId="0">
      <text>
        <r>
          <rPr>
            <b/>
            <sz val="9"/>
            <color indexed="81"/>
            <rFont val="Tahoma"/>
            <family val="2"/>
          </rPr>
          <t>E. Anne McEwen:</t>
        </r>
        <r>
          <rPr>
            <sz val="9"/>
            <color indexed="81"/>
            <rFont val="Tahoma"/>
            <family val="2"/>
          </rPr>
          <t xml:space="preserve">
based on date when MJ Bailey up loaded Cal file to Docushare, not based on Cal Certificate</t>
        </r>
      </text>
    </comment>
  </commentList>
</comments>
</file>

<file path=xl/comments5.xml><?xml version="1.0" encoding="utf-8"?>
<comments xmlns="http://schemas.openxmlformats.org/spreadsheetml/2006/main">
  <authors>
    <author>E. Anne McEwen</author>
  </authors>
  <commentList>
    <comment ref="F2" authorId="0" shapeId="0">
      <text>
        <r>
          <rPr>
            <b/>
            <sz val="9"/>
            <color indexed="81"/>
            <rFont val="Tahoma"/>
            <family val="2"/>
          </rPr>
          <t>E. Anne McEwen:</t>
        </r>
        <r>
          <rPr>
            <sz val="9"/>
            <color indexed="81"/>
            <rFont val="Tahoma"/>
            <family val="2"/>
          </rPr>
          <t xml:space="preserve">
based on date when MJ Bailey up loaded Cal file to Docushare, not based on Cal Certificate</t>
        </r>
      </text>
    </comment>
  </commentList>
</comments>
</file>

<file path=xl/comments6.xml><?xml version="1.0" encoding="utf-8"?>
<comments xmlns="http://schemas.openxmlformats.org/spreadsheetml/2006/main">
  <authors>
    <author>E. Anne McEwen</author>
  </authors>
  <commentList>
    <comment ref="A1" authorId="0" shapeId="0">
      <text>
        <r>
          <rPr>
            <b/>
            <sz val="9"/>
            <color indexed="81"/>
            <rFont val="Tahoma"/>
            <family val="2"/>
          </rPr>
          <t>E. Anne McEwen:</t>
        </r>
        <r>
          <rPr>
            <sz val="9"/>
            <color indexed="81"/>
            <rFont val="Tahoma"/>
            <family val="2"/>
          </rPr>
          <t xml:space="preserve">
Per JLAB Property Management </t>
        </r>
      </text>
    </comment>
  </commentList>
</comments>
</file>

<file path=xl/sharedStrings.xml><?xml version="1.0" encoding="utf-8"?>
<sst xmlns="http://schemas.openxmlformats.org/spreadsheetml/2006/main" count="3884" uniqueCount="1603">
  <si>
    <r>
      <t> </t>
    </r>
    <r>
      <rPr>
        <b/>
        <sz val="10"/>
        <color rgb="FFC0C0C0"/>
        <rFont val="Verdana"/>
        <family val="2"/>
      </rPr>
      <t>Owner</t>
    </r>
    <r>
      <rPr>
        <sz val="10"/>
        <color rgb="FFC0C0C0"/>
        <rFont val="Verdana"/>
        <family val="2"/>
      </rPr>
      <t>  </t>
    </r>
  </si>
  <si>
    <r>
      <t>Model</t>
    </r>
    <r>
      <rPr>
        <sz val="10"/>
        <color rgb="FFC0C0C0"/>
        <rFont val="Verdana"/>
        <family val="2"/>
      </rPr>
      <t>  </t>
    </r>
  </si>
  <si>
    <r>
      <t>Serial</t>
    </r>
    <r>
      <rPr>
        <sz val="10"/>
        <color rgb="FFC0C0C0"/>
        <rFont val="Verdana"/>
        <family val="2"/>
      </rPr>
      <t>  </t>
    </r>
  </si>
  <si>
    <r>
      <t>Location</t>
    </r>
    <r>
      <rPr>
        <sz val="10"/>
        <color rgb="FFC0C0C0"/>
        <rFont val="Verdana"/>
        <family val="2"/>
      </rPr>
      <t>  </t>
    </r>
  </si>
  <si>
    <r>
      <t>Last Cal.</t>
    </r>
    <r>
      <rPr>
        <sz val="10"/>
        <color rgb="FFC0C0C0"/>
        <rFont val="Verdana"/>
        <family val="2"/>
      </rPr>
      <t>  </t>
    </r>
  </si>
  <si>
    <r>
      <t>Next Cal.</t>
    </r>
    <r>
      <rPr>
        <sz val="10"/>
        <color rgb="FFC0C0C0"/>
        <rFont val="Verdana"/>
        <family val="2"/>
      </rPr>
      <t>  </t>
    </r>
  </si>
  <si>
    <t>  MADRE  </t>
  </si>
  <si>
    <t>Analog  </t>
  </si>
  <si>
    <t>12345  </t>
  </si>
  <si>
    <t>23456  </t>
  </si>
  <si>
    <t>F4-DUMB  </t>
  </si>
  <si>
    <t>Unknown</t>
  </si>
  <si>
    <t>16-Apr-2008  </t>
  </si>
  <si>
    <r>
      <t>[n/a]</t>
    </r>
    <r>
      <rPr>
        <sz val="11"/>
        <color theme="1"/>
        <rFont val="Calibri"/>
        <family val="2"/>
        <scheme val="minor"/>
      </rPr>
      <t>  </t>
    </r>
  </si>
  <si>
    <t>  KUSHNICK  </t>
  </si>
  <si>
    <t>Attenuator/Switch Driver  </t>
  </si>
  <si>
    <t>11713A  </t>
  </si>
  <si>
    <t>2508A07933  </t>
  </si>
  <si>
    <t>F2-8180  </t>
  </si>
  <si>
    <t>Test Lab, Room 150  </t>
  </si>
  <si>
    <t>04-Sep-2002  </t>
  </si>
  <si>
    <r>
      <t>20-Jan-2030</t>
    </r>
    <r>
      <rPr>
        <sz val="11"/>
        <color theme="1"/>
        <rFont val="Calibri"/>
        <family val="2"/>
        <scheme val="minor"/>
      </rPr>
      <t>  </t>
    </r>
  </si>
  <si>
    <t>2508A07940  </t>
  </si>
  <si>
    <t>F2-8179  </t>
  </si>
  <si>
    <t>  CARPENTE  </t>
  </si>
  <si>
    <t>C.M.M.  </t>
  </si>
  <si>
    <t>Global FX 9156  </t>
  </si>
  <si>
    <t>0204-6206  </t>
  </si>
  <si>
    <t>F214193  </t>
  </si>
  <si>
    <t>Test Lab, Room 146B  </t>
  </si>
  <si>
    <t>01-Mar-2005  </t>
  </si>
  <si>
    <r>
      <t>01-Mar-2006</t>
    </r>
    <r>
      <rPr>
        <sz val="11"/>
        <color theme="1"/>
        <rFont val="Calibri"/>
        <family val="2"/>
        <scheme val="minor"/>
      </rPr>
      <t>  </t>
    </r>
  </si>
  <si>
    <t>  JJCAMP  </t>
  </si>
  <si>
    <t>Calibrated Helium Leak Rate  </t>
  </si>
  <si>
    <t>10581  </t>
  </si>
  <si>
    <t>14-Dec-2010  </t>
  </si>
  <si>
    <r>
      <t>14-Dec-2011</t>
    </r>
    <r>
      <rPr>
        <sz val="11"/>
        <color theme="1"/>
        <rFont val="Calibri"/>
        <family val="2"/>
        <scheme val="minor"/>
      </rPr>
      <t>  </t>
    </r>
  </si>
  <si>
    <t>10582  </t>
  </si>
  <si>
    <t>01-Dec-2010  </t>
  </si>
  <si>
    <r>
      <t>01-Dec-2011</t>
    </r>
    <r>
      <rPr>
        <sz val="11"/>
        <color theme="1"/>
        <rFont val="Calibri"/>
        <family val="2"/>
        <scheme val="minor"/>
      </rPr>
      <t>  </t>
    </r>
  </si>
  <si>
    <t>10583  </t>
  </si>
  <si>
    <t>10584  </t>
  </si>
  <si>
    <t>10585  </t>
  </si>
  <si>
    <t>10586  </t>
  </si>
  <si>
    <t>  GEORGED  </t>
  </si>
  <si>
    <t>SC10-100  </t>
  </si>
  <si>
    <t>8728  </t>
  </si>
  <si>
    <t>n/a  </t>
  </si>
  <si>
    <t>19-May-2005  </t>
  </si>
  <si>
    <r>
      <t>19-May-2006</t>
    </r>
    <r>
      <rPr>
        <sz val="11"/>
        <color theme="1"/>
        <rFont val="Calibri"/>
        <family val="2"/>
        <scheme val="minor"/>
      </rPr>
      <t>  </t>
    </r>
  </si>
  <si>
    <t>Caliper  </t>
  </si>
  <si>
    <t>CD-40" C  </t>
  </si>
  <si>
    <t>0001347  </t>
  </si>
  <si>
    <t>13-Jul-2011  </t>
  </si>
  <si>
    <r>
      <t>12-Jul-2012</t>
    </r>
    <r>
      <rPr>
        <sz val="11"/>
        <color theme="1"/>
        <rFont val="Calibri"/>
        <family val="2"/>
        <scheme val="minor"/>
      </rPr>
      <t>  </t>
    </r>
  </si>
  <si>
    <t>CD-24"C  </t>
  </si>
  <si>
    <t>0010035  </t>
  </si>
  <si>
    <t>CD-12C  </t>
  </si>
  <si>
    <t>0050109  </t>
  </si>
  <si>
    <t>  BAGGETT  </t>
  </si>
  <si>
    <t>Brown/Sharpe  </t>
  </si>
  <si>
    <t>3P62102  </t>
  </si>
  <si>
    <t>N/A  </t>
  </si>
  <si>
    <t>Test Lab, Room 128  </t>
  </si>
  <si>
    <t>21-Oct-2009  </t>
  </si>
  <si>
    <r>
      <t>21-Oct-2011</t>
    </r>
    <r>
      <rPr>
        <sz val="11"/>
        <color theme="1"/>
        <rFont val="Calibri"/>
        <family val="2"/>
        <scheme val="minor"/>
      </rPr>
      <t>  </t>
    </r>
  </si>
  <si>
    <t>Mitutoyo 8"  </t>
  </si>
  <si>
    <t>505-644-50  </t>
  </si>
  <si>
    <t>88-317-325  </t>
  </si>
  <si>
    <t>  SCOTT  </t>
  </si>
  <si>
    <t>D12"T  </t>
  </si>
  <si>
    <t>505-645-50  </t>
  </si>
  <si>
    <t>16-Sep-2003  </t>
  </si>
  <si>
    <r>
      <t>15-Sep-2004</t>
    </r>
    <r>
      <rPr>
        <sz val="11"/>
        <color theme="1"/>
        <rFont val="Calibri"/>
        <family val="2"/>
        <scheme val="minor"/>
      </rPr>
      <t>  </t>
    </r>
  </si>
  <si>
    <t>Mitutoyo 20"  </t>
  </si>
  <si>
    <t>7000234  </t>
  </si>
  <si>
    <t>500-351  </t>
  </si>
  <si>
    <t>7043668  </t>
  </si>
  <si>
    <t>01-Aug-2011  </t>
  </si>
  <si>
    <r>
      <t>01-Aug-2012</t>
    </r>
    <r>
      <rPr>
        <sz val="11"/>
        <color theme="1"/>
        <rFont val="Calibri"/>
        <family val="2"/>
        <scheme val="minor"/>
      </rPr>
      <t>  </t>
    </r>
  </si>
  <si>
    <t>Capacitor-Inductor Analyzer  </t>
  </si>
  <si>
    <t>LC76  </t>
  </si>
  <si>
    <t>6014362M  </t>
  </si>
  <si>
    <t>F24186  </t>
  </si>
  <si>
    <t>01-Jan-1995  </t>
  </si>
  <si>
    <t>Chart Recorder  </t>
  </si>
  <si>
    <t>f4-34556  </t>
  </si>
  <si>
    <t>07-Jan-2010  </t>
  </si>
  <si>
    <t>  ELTONN  </t>
  </si>
  <si>
    <t>1234  </t>
  </si>
  <si>
    <t>2345  </t>
  </si>
  <si>
    <t>3456  </t>
  </si>
  <si>
    <t>10-Aug-2001  </t>
  </si>
  <si>
    <r>
      <t>10-Feb-2002</t>
    </r>
    <r>
      <rPr>
        <sz val="11"/>
        <color theme="1"/>
        <rFont val="Calibri"/>
        <family val="2"/>
        <scheme val="minor"/>
      </rPr>
      <t>  </t>
    </r>
  </si>
  <si>
    <t>  JLEUNG  </t>
  </si>
  <si>
    <t>Current Source  </t>
  </si>
  <si>
    <t>220  </t>
  </si>
  <si>
    <t>0823696  </t>
  </si>
  <si>
    <t>F218527  </t>
  </si>
  <si>
    <t>21-Jul-2011  </t>
  </si>
  <si>
    <r>
      <t>10-Jul-2013</t>
    </r>
    <r>
      <rPr>
        <sz val="11"/>
        <color theme="1"/>
        <rFont val="Calibri"/>
        <family val="2"/>
        <scheme val="minor"/>
      </rPr>
      <t>  </t>
    </r>
  </si>
  <si>
    <t>Current Transducer  </t>
  </si>
  <si>
    <t>88041  </t>
  </si>
  <si>
    <t>8906015  </t>
  </si>
  <si>
    <t>F27082  </t>
  </si>
  <si>
    <t>Data Acquisition/Switch Unit  </t>
  </si>
  <si>
    <t>34970A  </t>
  </si>
  <si>
    <t>000000  </t>
  </si>
  <si>
    <t>F2000  </t>
  </si>
  <si>
    <t>14-Apr-2008  </t>
  </si>
  <si>
    <r>
      <t>14-Apr-2012</t>
    </r>
    <r>
      <rPr>
        <sz val="11"/>
        <color theme="1"/>
        <rFont val="Calibri"/>
        <family val="2"/>
        <scheme val="minor"/>
      </rPr>
      <t>  </t>
    </r>
  </si>
  <si>
    <t>Depth Micrometers  </t>
  </si>
  <si>
    <t>DMC4-6"  </t>
  </si>
  <si>
    <t>129-132  </t>
  </si>
  <si>
    <t>13-Sep-2011  </t>
  </si>
  <si>
    <r>
      <t>12-Sep-2012</t>
    </r>
    <r>
      <rPr>
        <sz val="11"/>
        <color theme="1"/>
        <rFont val="Calibri"/>
        <family val="2"/>
        <scheme val="minor"/>
      </rPr>
      <t>  </t>
    </r>
  </si>
  <si>
    <t>Dewar Pressure Controller  </t>
  </si>
  <si>
    <t>series64  </t>
  </si>
  <si>
    <t>F2-3751  </t>
  </si>
  <si>
    <r>
      <t>[n/a]</t>
    </r>
    <r>
      <rPr>
        <sz val="10"/>
        <color rgb="FF000000"/>
        <rFont val="Verdana"/>
        <family val="2"/>
      </rPr>
      <t>  </t>
    </r>
  </si>
  <si>
    <t>F2-3962  </t>
  </si>
  <si>
    <t>F2-3963  </t>
  </si>
  <si>
    <t>Test Lab, Room 151  </t>
  </si>
  <si>
    <t>F2-3965  </t>
  </si>
  <si>
    <t>F2-3966  </t>
  </si>
  <si>
    <t>F2-3967  </t>
  </si>
  <si>
    <t>F2-3983  </t>
  </si>
  <si>
    <t>F2-9495  </t>
  </si>
  <si>
    <t>Digital Clamp Meter  </t>
  </si>
  <si>
    <t>380922  </t>
  </si>
  <si>
    <t>N074428  </t>
  </si>
  <si>
    <t>F220755  </t>
  </si>
  <si>
    <t>GPB Bldg36  </t>
  </si>
  <si>
    <t>01-Nov-2011  </t>
  </si>
  <si>
    <r>
      <t>31-Oct-2012</t>
    </r>
    <r>
      <rPr>
        <sz val="11"/>
        <color theme="1"/>
        <rFont val="Calibri"/>
        <family val="2"/>
        <scheme val="minor"/>
      </rPr>
      <t>  </t>
    </r>
  </si>
  <si>
    <t>Digital Integrator  </t>
  </si>
  <si>
    <t>5025  </t>
  </si>
  <si>
    <t>80084  </t>
  </si>
  <si>
    <t>24-Feb-2009  </t>
  </si>
  <si>
    <r>
      <t>24-Feb-2011</t>
    </r>
    <r>
      <rPr>
        <sz val="11"/>
        <color theme="1"/>
        <rFont val="Calibri"/>
        <family val="2"/>
        <scheme val="minor"/>
      </rPr>
      <t>  </t>
    </r>
  </si>
  <si>
    <t>Digital Megohmmeter  </t>
  </si>
  <si>
    <t>CATIII 1,000V  </t>
  </si>
  <si>
    <t>380260  </t>
  </si>
  <si>
    <t>0000  </t>
  </si>
  <si>
    <t>14-Dec-2011  </t>
  </si>
  <si>
    <r>
      <t>13-Dec-2012</t>
    </r>
    <r>
      <rPr>
        <sz val="11"/>
        <color theme="1"/>
        <rFont val="Calibri"/>
        <family val="2"/>
        <scheme val="minor"/>
      </rPr>
      <t>  </t>
    </r>
  </si>
  <si>
    <t>Digital Multimeter  </t>
  </si>
  <si>
    <t>29 II  </t>
  </si>
  <si>
    <t>Fluke 77  </t>
  </si>
  <si>
    <t>51760183  </t>
  </si>
  <si>
    <t>Fluke73 III  </t>
  </si>
  <si>
    <t>87520191  </t>
  </si>
  <si>
    <t>F2-13194  </t>
  </si>
  <si>
    <r>
      <t>31-Oct-2013</t>
    </r>
    <r>
      <rPr>
        <sz val="11"/>
        <color theme="1"/>
        <rFont val="Calibri"/>
        <family val="2"/>
        <scheme val="minor"/>
      </rPr>
      <t>  </t>
    </r>
  </si>
  <si>
    <t>87520192  </t>
  </si>
  <si>
    <t>F2-13195  </t>
  </si>
  <si>
    <t>87520193  </t>
  </si>
  <si>
    <t>F213196  </t>
  </si>
  <si>
    <t>13-Dec-2011  </t>
  </si>
  <si>
    <r>
      <t>12-Dec-2012</t>
    </r>
    <r>
      <rPr>
        <sz val="11"/>
        <color theme="1"/>
        <rFont val="Calibri"/>
        <family val="2"/>
        <scheme val="minor"/>
      </rPr>
      <t>  </t>
    </r>
  </si>
  <si>
    <t>Fluke 73 III  </t>
  </si>
  <si>
    <t>87520195  </t>
  </si>
  <si>
    <t>F2-13198  </t>
  </si>
  <si>
    <t>34401A  </t>
  </si>
  <si>
    <t>US36121963  </t>
  </si>
  <si>
    <t>F220995  </t>
  </si>
  <si>
    <t>18-Dec-2007  </t>
  </si>
  <si>
    <r>
      <t>17-Dec-2012</t>
    </r>
    <r>
      <rPr>
        <sz val="11"/>
        <color theme="1"/>
        <rFont val="Calibri"/>
        <family val="2"/>
        <scheme val="minor"/>
      </rPr>
      <t>  </t>
    </r>
  </si>
  <si>
    <t>US36122112  </t>
  </si>
  <si>
    <t>F220994  </t>
  </si>
  <si>
    <t>US36122116  </t>
  </si>
  <si>
    <t>F220993  </t>
  </si>
  <si>
    <t>Digital Multiplexer  </t>
  </si>
  <si>
    <t>7001  </t>
  </si>
  <si>
    <t>Digital Teslameter  </t>
  </si>
  <si>
    <t>DTM-141D  </t>
  </si>
  <si>
    <t>01040019  </t>
  </si>
  <si>
    <t>F24599  </t>
  </si>
  <si>
    <t>DTM-141  </t>
  </si>
  <si>
    <t>01340212  </t>
  </si>
  <si>
    <t>F218999  </t>
  </si>
  <si>
    <t>DTM-151  </t>
  </si>
  <si>
    <t>01350010  </t>
  </si>
  <si>
    <t>F220672  </t>
  </si>
  <si>
    <t>01350111  </t>
  </si>
  <si>
    <t>01351118  </t>
  </si>
  <si>
    <t>F221668  </t>
  </si>
  <si>
    <t>  FOLSOM  </t>
  </si>
  <si>
    <t>Dual Differential Amplifier  </t>
  </si>
  <si>
    <t>5A26  </t>
  </si>
  <si>
    <t>B011100  </t>
  </si>
  <si>
    <t>F2-4391  </t>
  </si>
  <si>
    <t>16-Oct-2002  </t>
  </si>
  <si>
    <r>
      <t>15-Oct-2004</t>
    </r>
    <r>
      <rPr>
        <sz val="11"/>
        <color theme="1"/>
        <rFont val="Calibri"/>
        <family val="2"/>
        <scheme val="minor"/>
      </rPr>
      <t>  </t>
    </r>
  </si>
  <si>
    <t>H700151  </t>
  </si>
  <si>
    <t>F2-3770  </t>
  </si>
  <si>
    <t>Dual Time Base Plug-In  </t>
  </si>
  <si>
    <t>5B25N  </t>
  </si>
  <si>
    <t>B022450  </t>
  </si>
  <si>
    <t>F2-3654  </t>
  </si>
  <si>
    <t>Flow Rate Indicator  </t>
  </si>
  <si>
    <t>FTB4605  </t>
  </si>
  <si>
    <t>10015993  </t>
  </si>
  <si>
    <t>Gauge Blocks  </t>
  </si>
  <si>
    <t>Gage Block Set, Work 1U  </t>
  </si>
  <si>
    <t>62584  </t>
  </si>
  <si>
    <t>04-Aug-2011  </t>
  </si>
  <si>
    <r>
      <t>04-Aug-2012</t>
    </r>
    <r>
      <rPr>
        <sz val="11"/>
        <color theme="1"/>
        <rFont val="Calibri"/>
        <family val="2"/>
        <scheme val="minor"/>
      </rPr>
      <t>  </t>
    </r>
  </si>
  <si>
    <t>HIPOT  </t>
  </si>
  <si>
    <t>ST112E  </t>
  </si>
  <si>
    <t>1164E  </t>
  </si>
  <si>
    <t>F26296  </t>
  </si>
  <si>
    <t>24-Mar-2009  </t>
  </si>
  <si>
    <r>
      <t>23-Mar-2012</t>
    </r>
    <r>
      <rPr>
        <sz val="11"/>
        <color theme="1"/>
        <rFont val="Calibri"/>
        <family val="2"/>
        <scheme val="minor"/>
      </rPr>
      <t>  </t>
    </r>
  </si>
  <si>
    <t>5220A  </t>
  </si>
  <si>
    <t>2887  </t>
  </si>
  <si>
    <t>F2-16126  </t>
  </si>
  <si>
    <r>
      <t>31-Oct-2014</t>
    </r>
    <r>
      <rPr>
        <sz val="11"/>
        <color theme="1"/>
        <rFont val="Calibri"/>
        <family val="2"/>
        <scheme val="minor"/>
      </rPr>
      <t>  </t>
    </r>
  </si>
  <si>
    <t>Height Gauge  </t>
  </si>
  <si>
    <t>Starrett 755  </t>
  </si>
  <si>
    <t>F2-7776  </t>
  </si>
  <si>
    <t>Megger  </t>
  </si>
  <si>
    <t>2426A  </t>
  </si>
  <si>
    <t>61SH0334  </t>
  </si>
  <si>
    <t>F212880  </t>
  </si>
  <si>
    <t>Micrometers  </t>
  </si>
  <si>
    <t>GAGE-0505-1  </t>
  </si>
  <si>
    <t>0012891  </t>
  </si>
  <si>
    <t>CPM30-1"K  </t>
  </si>
  <si>
    <t>142-225  </t>
  </si>
  <si>
    <t>M820-6"st  </t>
  </si>
  <si>
    <t>193-211  </t>
  </si>
  <si>
    <t>193-212  </t>
  </si>
  <si>
    <t>M820-6st  </t>
  </si>
  <si>
    <t>193-213  </t>
  </si>
  <si>
    <t>193-214  </t>
  </si>
  <si>
    <t>193-215  </t>
  </si>
  <si>
    <t>193-216  </t>
  </si>
  <si>
    <t>Number 224  </t>
  </si>
  <si>
    <t>QC6-12M  </t>
  </si>
  <si>
    <t>436RL-1  </t>
  </si>
  <si>
    <t>  KING  </t>
  </si>
  <si>
    <t>Microwave Frequency Counter  </t>
  </si>
  <si>
    <t>2101  </t>
  </si>
  <si>
    <t>1087  </t>
  </si>
  <si>
    <t>F2-7310  </t>
  </si>
  <si>
    <t>Test Lab, Room 288  </t>
  </si>
  <si>
    <t>--- In Calibration ---</t>
  </si>
  <si>
    <t>5386A  </t>
  </si>
  <si>
    <t>2946A02010  </t>
  </si>
  <si>
    <t>F2-8055  </t>
  </si>
  <si>
    <t>04-Mar-2009  </t>
  </si>
  <si>
    <r>
      <t>04-Mar-2011</t>
    </r>
    <r>
      <rPr>
        <sz val="11"/>
        <color theme="1"/>
        <rFont val="Calibri"/>
        <family val="2"/>
        <scheme val="minor"/>
      </rPr>
      <t>  </t>
    </r>
  </si>
  <si>
    <t>53181  </t>
  </si>
  <si>
    <t>KR91200988  </t>
  </si>
  <si>
    <t>F2-20780  </t>
  </si>
  <si>
    <t>53181A  </t>
  </si>
  <si>
    <t>MY40002960  </t>
  </si>
  <si>
    <t>F2  </t>
  </si>
  <si>
    <t>HP 5342A  </t>
  </si>
  <si>
    <t>F2-0269  </t>
  </si>
  <si>
    <t>Multimeter  </t>
  </si>
  <si>
    <t>3458A  </t>
  </si>
  <si>
    <t>2823A10362  </t>
  </si>
  <si>
    <t>F216431  </t>
  </si>
  <si>
    <t>NMR Teslameter  </t>
  </si>
  <si>
    <t>PT2025  </t>
  </si>
  <si>
    <t>F27000  </t>
  </si>
  <si>
    <r>
      <t>01-Jan-1996</t>
    </r>
    <r>
      <rPr>
        <sz val="11"/>
        <color theme="1"/>
        <rFont val="Calibri"/>
        <family val="2"/>
        <scheme val="minor"/>
      </rPr>
      <t>  </t>
    </r>
  </si>
  <si>
    <t>2676  </t>
  </si>
  <si>
    <t>F219102  </t>
  </si>
  <si>
    <t>3513  </t>
  </si>
  <si>
    <t>F223132  </t>
  </si>
  <si>
    <t>Network Analyzer  </t>
  </si>
  <si>
    <t>8753B  </t>
  </si>
  <si>
    <t>2828A04700  </t>
  </si>
  <si>
    <t>F26106  </t>
  </si>
  <si>
    <t>15-Oct-2002  </t>
  </si>
  <si>
    <r>
      <t>15-Oct-2003</t>
    </r>
    <r>
      <rPr>
        <sz val="11"/>
        <color theme="1"/>
        <rFont val="Calibri"/>
        <family val="2"/>
        <scheme val="minor"/>
      </rPr>
      <t>  </t>
    </r>
  </si>
  <si>
    <t>Oscilloscope  </t>
  </si>
  <si>
    <t>5587-TX2  </t>
  </si>
  <si>
    <t>2114-56987-8  </t>
  </si>
  <si>
    <t>J558-T  </t>
  </si>
  <si>
    <t>Test Lab, Room 311  </t>
  </si>
  <si>
    <t>08-Aug-2001  </t>
  </si>
  <si>
    <r>
      <t>08-Aug-2002</t>
    </r>
    <r>
      <rPr>
        <sz val="11"/>
        <color theme="1"/>
        <rFont val="Calibri"/>
        <family val="2"/>
        <scheme val="minor"/>
      </rPr>
      <t>  </t>
    </r>
  </si>
  <si>
    <t>2465BCT  </t>
  </si>
  <si>
    <t>B011122  </t>
  </si>
  <si>
    <t>F2-4947  </t>
  </si>
  <si>
    <t>05-Mar-2001  </t>
  </si>
  <si>
    <r>
      <t>20-Jul-2028</t>
    </r>
    <r>
      <rPr>
        <sz val="11"/>
        <color theme="1"/>
        <rFont val="Calibri"/>
        <family val="2"/>
        <scheme val="minor"/>
      </rPr>
      <t>  </t>
    </r>
  </si>
  <si>
    <t>2230  </t>
  </si>
  <si>
    <t>B031310  </t>
  </si>
  <si>
    <t>F24463  </t>
  </si>
  <si>
    <t>TDS 220  </t>
  </si>
  <si>
    <t>BO69644  </t>
  </si>
  <si>
    <t>F218552  </t>
  </si>
  <si>
    <t>18-Sep-2000  </t>
  </si>
  <si>
    <t>  GCIOVATI  </t>
  </si>
  <si>
    <t>5223  </t>
  </si>
  <si>
    <t>NA  </t>
  </si>
  <si>
    <t>F2-3658  </t>
  </si>
  <si>
    <r>
      <t>14-Oct-2004</t>
    </r>
    <r>
      <rPr>
        <sz val="11"/>
        <color theme="1"/>
        <rFont val="Calibri"/>
        <family val="2"/>
        <scheme val="minor"/>
      </rPr>
      <t>  </t>
    </r>
  </si>
  <si>
    <t>Particle counter  </t>
  </si>
  <si>
    <t>GT-521  </t>
  </si>
  <si>
    <t>22222  </t>
  </si>
  <si>
    <t>F221171  </t>
  </si>
  <si>
    <t>14-Jan-2011  </t>
  </si>
  <si>
    <r>
      <t>14-Jan-2012</t>
    </r>
    <r>
      <rPr>
        <sz val="11"/>
        <color theme="1"/>
        <rFont val="Calibri"/>
        <family val="2"/>
        <scheme val="minor"/>
      </rPr>
      <t>  </t>
    </r>
  </si>
  <si>
    <t>Vaculaz-2  </t>
  </si>
  <si>
    <t>33894-0795-197  </t>
  </si>
  <si>
    <t>Off-line Cleanroom  </t>
  </si>
  <si>
    <t>07-Mar-2003  </t>
  </si>
  <si>
    <r>
      <t>06-Mar-2005</t>
    </r>
    <r>
      <rPr>
        <sz val="11"/>
        <color theme="1"/>
        <rFont val="Calibri"/>
        <family val="2"/>
        <scheme val="minor"/>
      </rPr>
      <t>  </t>
    </r>
  </si>
  <si>
    <t>942300  </t>
  </si>
  <si>
    <t>B1201-1408  </t>
  </si>
  <si>
    <t>16-Feb-2010  </t>
  </si>
  <si>
    <r>
      <t>16-Feb-2011</t>
    </r>
    <r>
      <rPr>
        <sz val="11"/>
        <color theme="1"/>
        <rFont val="Calibri"/>
        <family val="2"/>
        <scheme val="minor"/>
      </rPr>
      <t>  </t>
    </r>
  </si>
  <si>
    <t>Permeability Indicator  </t>
  </si>
  <si>
    <t>Permeability (LOW-MU) Indicator  </t>
  </si>
  <si>
    <t>Number 5071  </t>
  </si>
  <si>
    <t>F2-3195  </t>
  </si>
  <si>
    <r>
      <t>20-Oct-2012</t>
    </r>
    <r>
      <rPr>
        <sz val="11"/>
        <color theme="1"/>
        <rFont val="Calibri"/>
        <family val="2"/>
        <scheme val="minor"/>
      </rPr>
      <t>  </t>
    </r>
  </si>
  <si>
    <t>Pin Gage Set  </t>
  </si>
  <si>
    <t>Pirani Guage Controller  </t>
  </si>
  <si>
    <t>917  </t>
  </si>
  <si>
    <t>F2-4001  </t>
  </si>
  <si>
    <t>F2-4004  </t>
  </si>
  <si>
    <t>F2-4006  </t>
  </si>
  <si>
    <t>Test Lab, Room 151   </t>
  </si>
  <si>
    <t>F2-4007  </t>
  </si>
  <si>
    <t>F2-4008  </t>
  </si>
  <si>
    <t>F2-4056  </t>
  </si>
  <si>
    <t>Pole Gap Gauge  </t>
  </si>
  <si>
    <t>2654768  </t>
  </si>
  <si>
    <t>Power Meter  </t>
  </si>
  <si>
    <t>4532  </t>
  </si>
  <si>
    <t>120101  </t>
  </si>
  <si>
    <t>F2-18677  </t>
  </si>
  <si>
    <t>  WISSMANN  </t>
  </si>
  <si>
    <t>8542  </t>
  </si>
  <si>
    <t>1826126  </t>
  </si>
  <si>
    <t>f215459  </t>
  </si>
  <si>
    <t>ARC RM 351  </t>
  </si>
  <si>
    <t>01-Nov-2008  </t>
  </si>
  <si>
    <r>
      <t>01-Jan-2010</t>
    </r>
    <r>
      <rPr>
        <sz val="11"/>
        <color theme="1"/>
        <rFont val="Calibri"/>
        <family val="2"/>
        <scheme val="minor"/>
      </rPr>
      <t>  </t>
    </r>
  </si>
  <si>
    <t>8541  </t>
  </si>
  <si>
    <t>1826153  </t>
  </si>
  <si>
    <t>F219145  </t>
  </si>
  <si>
    <t>Bldg 59  </t>
  </si>
  <si>
    <t>1826190  </t>
  </si>
  <si>
    <t>F219144  </t>
  </si>
  <si>
    <t>Tech Sop, Room 6  </t>
  </si>
  <si>
    <t>1826215  </t>
  </si>
  <si>
    <t>F219151  </t>
  </si>
  <si>
    <t>15-Jul-2007  </t>
  </si>
  <si>
    <r>
      <t>14-Jul-2008</t>
    </r>
    <r>
      <rPr>
        <sz val="11"/>
        <color theme="1"/>
        <rFont val="Calibri"/>
        <family val="2"/>
        <scheme val="minor"/>
      </rPr>
      <t>  </t>
    </r>
  </si>
  <si>
    <t>8541C  </t>
  </si>
  <si>
    <t>1837962  </t>
  </si>
  <si>
    <t>F2-18830  </t>
  </si>
  <si>
    <t>438AOPT002  </t>
  </si>
  <si>
    <t>2725A04158  </t>
  </si>
  <si>
    <t>F2-1004  </t>
  </si>
  <si>
    <t>RF Test Stand  </t>
  </si>
  <si>
    <t>437B  </t>
  </si>
  <si>
    <t>2749A02533  </t>
  </si>
  <si>
    <t>F2-8059  </t>
  </si>
  <si>
    <t>438A  </t>
  </si>
  <si>
    <t>2822A05302  </t>
  </si>
  <si>
    <t>F2-4094  </t>
  </si>
  <si>
    <t>2835A01218  </t>
  </si>
  <si>
    <t>F2-4093  </t>
  </si>
  <si>
    <t>01-Jan-2001  </t>
  </si>
  <si>
    <r>
      <t>27-Dec-2004</t>
    </r>
    <r>
      <rPr>
        <sz val="11"/>
        <color theme="1"/>
        <rFont val="Calibri"/>
        <family val="2"/>
        <scheme val="minor"/>
      </rPr>
      <t>  </t>
    </r>
  </si>
  <si>
    <t>2912A01451  </t>
  </si>
  <si>
    <t>F2-4380  </t>
  </si>
  <si>
    <t>2949A02575  </t>
  </si>
  <si>
    <t>F2-8153  </t>
  </si>
  <si>
    <r>
      <t>25-Oct-2010</t>
    </r>
    <r>
      <rPr>
        <sz val="11"/>
        <color theme="1"/>
        <rFont val="Calibri"/>
        <family val="2"/>
        <scheme val="minor"/>
      </rPr>
      <t>  </t>
    </r>
  </si>
  <si>
    <t>2949A02576  </t>
  </si>
  <si>
    <t>F2-8060  </t>
  </si>
  <si>
    <t>2949A02768  </t>
  </si>
  <si>
    <t>F2-08893  </t>
  </si>
  <si>
    <t>02-Mar-2001  </t>
  </si>
  <si>
    <r>
      <t>17-Jul-2028</t>
    </r>
    <r>
      <rPr>
        <sz val="11"/>
        <color theme="1"/>
        <rFont val="Calibri"/>
        <family val="2"/>
        <scheme val="minor"/>
      </rPr>
      <t>  </t>
    </r>
  </si>
  <si>
    <t>3008A06276  </t>
  </si>
  <si>
    <t>F2-6157  </t>
  </si>
  <si>
    <t>19-Apr-2007  </t>
  </si>
  <si>
    <r>
      <t>03-Sep-2034</t>
    </r>
    <r>
      <rPr>
        <sz val="11"/>
        <color theme="1"/>
        <rFont val="Calibri"/>
        <family val="2"/>
        <scheme val="minor"/>
      </rPr>
      <t>  </t>
    </r>
  </si>
  <si>
    <t>3008A06616  </t>
  </si>
  <si>
    <t>F2-6207  </t>
  </si>
  <si>
    <t>3008A06618  </t>
  </si>
  <si>
    <t>F2-6206  </t>
  </si>
  <si>
    <t>16-Jan-2001  </t>
  </si>
  <si>
    <r>
      <t>02-Jun-2028</t>
    </r>
    <r>
      <rPr>
        <sz val="11"/>
        <color theme="1"/>
        <rFont val="Calibri"/>
        <family val="2"/>
        <scheme val="minor"/>
      </rPr>
      <t>  </t>
    </r>
  </si>
  <si>
    <t>E4418B  </t>
  </si>
  <si>
    <t>GB40204643  </t>
  </si>
  <si>
    <t>F2-20895  </t>
  </si>
  <si>
    <t>EPM-441A  </t>
  </si>
  <si>
    <t>US37480423  </t>
  </si>
  <si>
    <t>F2-20407  </t>
  </si>
  <si>
    <t>Test Lab, Room 152  </t>
  </si>
  <si>
    <t>US37480446  </t>
  </si>
  <si>
    <t>F2-20406  </t>
  </si>
  <si>
    <t>US37480447  </t>
  </si>
  <si>
    <t>F2-20405  </t>
  </si>
  <si>
    <t>F2-6988  </t>
  </si>
  <si>
    <t>Cavity   </t>
  </si>
  <si>
    <t>13-Feb-1996  </t>
  </si>
  <si>
    <r>
      <t>30-Jun-2023</t>
    </r>
    <r>
      <rPr>
        <sz val="11"/>
        <color theme="1"/>
        <rFont val="Calibri"/>
        <family val="2"/>
        <scheme val="minor"/>
      </rPr>
      <t>  </t>
    </r>
  </si>
  <si>
    <t>HP 436A  </t>
  </si>
  <si>
    <t>na  </t>
  </si>
  <si>
    <t>F2-3448  </t>
  </si>
  <si>
    <t>F2-665  </t>
  </si>
  <si>
    <t>  OZELIS  </t>
  </si>
  <si>
    <t>12309812  </t>
  </si>
  <si>
    <t>werwer  </t>
  </si>
  <si>
    <t>F2-32412364236  </t>
  </si>
  <si>
    <t>05-Oct-2004  </t>
  </si>
  <si>
    <r>
      <t>21-Feb-2032</t>
    </r>
    <r>
      <rPr>
        <sz val="11"/>
        <color theme="1"/>
        <rFont val="Calibri"/>
        <family val="2"/>
        <scheme val="minor"/>
      </rPr>
      <t>  </t>
    </r>
  </si>
  <si>
    <t>Power Meter/Digital  </t>
  </si>
  <si>
    <t>8652A  </t>
  </si>
  <si>
    <t>8651919  </t>
  </si>
  <si>
    <t>F221701  </t>
  </si>
  <si>
    <t>Power Sensor  </t>
  </si>
  <si>
    <t>80301A  </t>
  </si>
  <si>
    <t>1825243  </t>
  </si>
  <si>
    <t>F220002  </t>
  </si>
  <si>
    <t>1825254  </t>
  </si>
  <si>
    <t>f215459A  </t>
  </si>
  <si>
    <t>30-Jun-2003  </t>
  </si>
  <si>
    <r>
      <t>28-Jun-2004</t>
    </r>
    <r>
      <rPr>
        <sz val="11"/>
        <color theme="1"/>
        <rFont val="Calibri"/>
        <family val="2"/>
        <scheme val="minor"/>
      </rPr>
      <t>  </t>
    </r>
  </si>
  <si>
    <t>1825256  </t>
  </si>
  <si>
    <t>f220067  </t>
  </si>
  <si>
    <t>Bldg 59   </t>
  </si>
  <si>
    <t>1825259  </t>
  </si>
  <si>
    <t>80350A  </t>
  </si>
  <si>
    <t>1829859  </t>
  </si>
  <si>
    <t>03-Jan-2006  </t>
  </si>
  <si>
    <r>
      <t>03-Jan-2008</t>
    </r>
    <r>
      <rPr>
        <sz val="11"/>
        <color theme="1"/>
        <rFont val="Calibri"/>
        <family val="2"/>
        <scheme val="minor"/>
      </rPr>
      <t>  </t>
    </r>
  </si>
  <si>
    <t>1830416  </t>
  </si>
  <si>
    <t>1836039  </t>
  </si>
  <si>
    <r>
      <t>04-Mar-2010</t>
    </r>
    <r>
      <rPr>
        <sz val="11"/>
        <color theme="1"/>
        <rFont val="Calibri"/>
        <family val="2"/>
        <scheme val="minor"/>
      </rPr>
      <t>  </t>
    </r>
  </si>
  <si>
    <t>1836042  </t>
  </si>
  <si>
    <t>1837150  </t>
  </si>
  <si>
    <t>1837151  </t>
  </si>
  <si>
    <t>8482A  </t>
  </si>
  <si>
    <t>2652A19010  </t>
  </si>
  <si>
    <t>F2-16922  </t>
  </si>
  <si>
    <t>28-Aug-2001  </t>
  </si>
  <si>
    <r>
      <t>09-Dec-2050</t>
    </r>
    <r>
      <rPr>
        <sz val="11"/>
        <color theme="1"/>
        <rFont val="Calibri"/>
        <family val="2"/>
        <scheme val="minor"/>
      </rPr>
      <t>  </t>
    </r>
  </si>
  <si>
    <t>8481A  </t>
  </si>
  <si>
    <t>2702A61259  </t>
  </si>
  <si>
    <t>F2-3424  </t>
  </si>
  <si>
    <t>03-Jan-2001  </t>
  </si>
  <si>
    <r>
      <t>21-May-2028</t>
    </r>
    <r>
      <rPr>
        <sz val="11"/>
        <color theme="1"/>
        <rFont val="Calibri"/>
        <family val="2"/>
        <scheme val="minor"/>
      </rPr>
      <t>  </t>
    </r>
  </si>
  <si>
    <t>2702A62148  </t>
  </si>
  <si>
    <t>F2-4989  </t>
  </si>
  <si>
    <t>2702A64373  </t>
  </si>
  <si>
    <t>F2-4130  </t>
  </si>
  <si>
    <t>2702A64374  </t>
  </si>
  <si>
    <t>F2-4127  </t>
  </si>
  <si>
    <r>
      <t>18-May-2028</t>
    </r>
    <r>
      <rPr>
        <sz val="11"/>
        <color theme="1"/>
        <rFont val="Calibri"/>
        <family val="2"/>
        <scheme val="minor"/>
      </rPr>
      <t>  </t>
    </r>
  </si>
  <si>
    <t>2702A64377  </t>
  </si>
  <si>
    <r>
      <t>12-Jan-2029</t>
    </r>
    <r>
      <rPr>
        <sz val="11"/>
        <color theme="1"/>
        <rFont val="Calibri"/>
        <family val="2"/>
        <scheme val="minor"/>
      </rPr>
      <t>  </t>
    </r>
  </si>
  <si>
    <t>2702A69264  </t>
  </si>
  <si>
    <t>F2-8057  </t>
  </si>
  <si>
    <t>2702A69265  </t>
  </si>
  <si>
    <t>F2-8058  </t>
  </si>
  <si>
    <t>2702A70867  </t>
  </si>
  <si>
    <t>F2-09009  </t>
  </si>
  <si>
    <t>2702A71025  </t>
  </si>
  <si>
    <t>F2-09006  </t>
  </si>
  <si>
    <t>2702A71026  </t>
  </si>
  <si>
    <t>F2-09011  </t>
  </si>
  <si>
    <t>2702A72732  </t>
  </si>
  <si>
    <t>F2-16466  </t>
  </si>
  <si>
    <t>HP 8481A  </t>
  </si>
  <si>
    <t>2702A79285  </t>
  </si>
  <si>
    <t>F2-16868  </t>
  </si>
  <si>
    <t>57518  </t>
  </si>
  <si>
    <t>2806  </t>
  </si>
  <si>
    <t>2825  </t>
  </si>
  <si>
    <t>ECP-E18A  </t>
  </si>
  <si>
    <t>US37181954  </t>
  </si>
  <si>
    <t>HP 8482A  </t>
  </si>
  <si>
    <t>US37294207  </t>
  </si>
  <si>
    <t>E4412A  </t>
  </si>
  <si>
    <t>US38486591  </t>
  </si>
  <si>
    <t>US38487452  </t>
  </si>
  <si>
    <t>US38487816  </t>
  </si>
  <si>
    <t>Power Supply  </t>
  </si>
  <si>
    <t>F2061  </t>
  </si>
  <si>
    <t>E3620A  </t>
  </si>
  <si>
    <t>F221598  </t>
  </si>
  <si>
    <t>8963  </t>
  </si>
  <si>
    <t>0208397  </t>
  </si>
  <si>
    <t>05-Jun-2009  </t>
  </si>
  <si>
    <r>
      <t>04-Jun-2012</t>
    </r>
    <r>
      <rPr>
        <sz val="11"/>
        <color theme="1"/>
        <rFont val="Calibri"/>
        <family val="2"/>
        <scheme val="minor"/>
      </rPr>
      <t>  </t>
    </r>
  </si>
  <si>
    <t>XHR 20-50  </t>
  </si>
  <si>
    <t>36830  </t>
  </si>
  <si>
    <t>F220649  </t>
  </si>
  <si>
    <t>BOS/S 36-12-1-3-3  </t>
  </si>
  <si>
    <t>9207029  </t>
  </si>
  <si>
    <t>F216987  </t>
  </si>
  <si>
    <t>14-Apr-2009  </t>
  </si>
  <si>
    <r>
      <t>13-Apr-2012</t>
    </r>
    <r>
      <rPr>
        <sz val="11"/>
        <color theme="1"/>
        <rFont val="Calibri"/>
        <family val="2"/>
        <scheme val="minor"/>
      </rPr>
      <t>  </t>
    </r>
  </si>
  <si>
    <t>BOS/S 36-12-1-D-2-3  </t>
  </si>
  <si>
    <t>99A-2665  </t>
  </si>
  <si>
    <t>F20  </t>
  </si>
  <si>
    <t>08-Jun-2009  </t>
  </si>
  <si>
    <r>
      <t>07-Jun-2012</t>
    </r>
    <r>
      <rPr>
        <sz val="11"/>
        <color theme="1"/>
        <rFont val="Calibri"/>
        <family val="2"/>
        <scheme val="minor"/>
      </rPr>
      <t>  </t>
    </r>
  </si>
  <si>
    <t>Pressure Gauge  </t>
  </si>
  <si>
    <t>E11-K-N515D  </t>
  </si>
  <si>
    <t>F20000  </t>
  </si>
  <si>
    <t>DPG1000L-3006  </t>
  </si>
  <si>
    <t>1695208001  </t>
  </si>
  <si>
    <t>0-30  </t>
  </si>
  <si>
    <t>EO61723  </t>
  </si>
  <si>
    <t>01-Feb-2011  </t>
  </si>
  <si>
    <r>
      <t>01-Feb-2012</t>
    </r>
    <r>
      <rPr>
        <sz val="11"/>
        <color theme="1"/>
        <rFont val="Calibri"/>
        <family val="2"/>
        <scheme val="minor"/>
      </rPr>
      <t>  </t>
    </r>
  </si>
  <si>
    <t>0-200  </t>
  </si>
  <si>
    <t>EO61725  </t>
  </si>
  <si>
    <t>0-100  </t>
  </si>
  <si>
    <t>EO61727  </t>
  </si>
  <si>
    <t>0-300  </t>
  </si>
  <si>
    <t>EO61747  </t>
  </si>
  <si>
    <t>EO71747  </t>
  </si>
  <si>
    <t>0-60  </t>
  </si>
  <si>
    <t>EO61752  </t>
  </si>
  <si>
    <t>0-600  </t>
  </si>
  <si>
    <t>EO61755  </t>
  </si>
  <si>
    <t>u force gage  </t>
  </si>
  <si>
    <t>u2172  </t>
  </si>
  <si>
    <t>01  </t>
  </si>
  <si>
    <t>25-Oct-2010  </t>
  </si>
  <si>
    <r>
      <t>25-Oct-2011</t>
    </r>
    <r>
      <rPr>
        <sz val="11"/>
        <color theme="1"/>
        <rFont val="Calibri"/>
        <family val="2"/>
        <scheme val="minor"/>
      </rPr>
      <t>  </t>
    </r>
  </si>
  <si>
    <t>Process Meter/Indicator  </t>
  </si>
  <si>
    <t>DPF75  </t>
  </si>
  <si>
    <t>040958  </t>
  </si>
  <si>
    <t>DP25BEA  </t>
  </si>
  <si>
    <t>4445023  </t>
  </si>
  <si>
    <t>21-Oct-2004  </t>
  </si>
  <si>
    <t>DPF701  </t>
  </si>
  <si>
    <t>9205257  </t>
  </si>
  <si>
    <t>S Parameter Test Set  </t>
  </si>
  <si>
    <t>85047A  </t>
  </si>
  <si>
    <t>2936A00850  </t>
  </si>
  <si>
    <t>F26137  </t>
  </si>
  <si>
    <t>Signal Analyzer  </t>
  </si>
  <si>
    <t>3561A  </t>
  </si>
  <si>
    <t>F26112  </t>
  </si>
  <si>
    <t>Spectrum Analyzer  </t>
  </si>
  <si>
    <t>8562A  </t>
  </si>
  <si>
    <t>1849A00504  </t>
  </si>
  <si>
    <t>F213727  </t>
  </si>
  <si>
    <t>03-May-2002  </t>
  </si>
  <si>
    <r>
      <t>02-May-2005</t>
    </r>
    <r>
      <rPr>
        <sz val="11"/>
        <color theme="1"/>
        <rFont val="Calibri"/>
        <family val="2"/>
        <scheme val="minor"/>
      </rPr>
      <t>  </t>
    </r>
  </si>
  <si>
    <t>8568B  </t>
  </si>
  <si>
    <t>1852A00470  </t>
  </si>
  <si>
    <t>F213727A  </t>
  </si>
  <si>
    <t>3043A05600  </t>
  </si>
  <si>
    <t>F2-6208  </t>
  </si>
  <si>
    <t>15-Jan-2001  </t>
  </si>
  <si>
    <r>
      <t>01-Jun-2028</t>
    </r>
    <r>
      <rPr>
        <sz val="11"/>
        <color theme="1"/>
        <rFont val="Calibri"/>
        <family val="2"/>
        <scheme val="minor"/>
      </rPr>
      <t>  </t>
    </r>
  </si>
  <si>
    <t>Surface Roughness Tester  </t>
  </si>
  <si>
    <t>SJ-210  </t>
  </si>
  <si>
    <t>103201004  </t>
  </si>
  <si>
    <t>22-Aug-2011  </t>
  </si>
  <si>
    <r>
      <t>22-Aug-2012</t>
    </r>
    <r>
      <rPr>
        <sz val="11"/>
        <color theme="1"/>
        <rFont val="Calibri"/>
        <family val="2"/>
        <scheme val="minor"/>
      </rPr>
      <t>  </t>
    </r>
  </si>
  <si>
    <t>Surftest 178-923A  </t>
  </si>
  <si>
    <t>110726  </t>
  </si>
  <si>
    <t>SNS 00004  </t>
  </si>
  <si>
    <t>23-Jul-2004  </t>
  </si>
  <si>
    <r>
      <t>23-Jul-2005</t>
    </r>
    <r>
      <rPr>
        <sz val="11"/>
        <color theme="1"/>
        <rFont val="Calibri"/>
        <family val="2"/>
        <scheme val="minor"/>
      </rPr>
      <t>  </t>
    </r>
  </si>
  <si>
    <t>Synthesized signal generator  </t>
  </si>
  <si>
    <t>8644A  </t>
  </si>
  <si>
    <t>2925A00408  </t>
  </si>
  <si>
    <t>F26131  </t>
  </si>
  <si>
    <t>8643A  </t>
  </si>
  <si>
    <t>3203A00135  </t>
  </si>
  <si>
    <t>F213545  </t>
  </si>
  <si>
    <t>Bldb 59  </t>
  </si>
  <si>
    <t>21-Dec-2003  </t>
  </si>
  <si>
    <r>
      <t>20-Jan-2007</t>
    </r>
    <r>
      <rPr>
        <sz val="11"/>
        <color theme="1"/>
        <rFont val="Calibri"/>
        <family val="2"/>
        <scheme val="minor"/>
      </rPr>
      <t>  </t>
    </r>
  </si>
  <si>
    <t>Temperature Indicator  </t>
  </si>
  <si>
    <t>SI-9300  </t>
  </si>
  <si>
    <t>F2-16794  </t>
  </si>
  <si>
    <t>Test Lab, Room 150   </t>
  </si>
  <si>
    <t>F2-16795  </t>
  </si>
  <si>
    <t>F2-4104  </t>
  </si>
  <si>
    <t>F2-4105  </t>
  </si>
  <si>
    <t>F2-4106  </t>
  </si>
  <si>
    <t>F2-4107  </t>
  </si>
  <si>
    <t>F2-4109  </t>
  </si>
  <si>
    <t>F2-4110  </t>
  </si>
  <si>
    <t>F2-4111  </t>
  </si>
  <si>
    <t>Torque Wrench  </t>
  </si>
  <si>
    <t>020660  </t>
  </si>
  <si>
    <t>1002  </t>
  </si>
  <si>
    <t>09-Oct-2009  </t>
  </si>
  <si>
    <r>
      <t>09-Oct-2010</t>
    </r>
    <r>
      <rPr>
        <sz val="11"/>
        <color theme="1"/>
        <rFont val="Calibri"/>
        <family val="2"/>
        <scheme val="minor"/>
      </rPr>
      <t>  </t>
    </r>
  </si>
  <si>
    <t>0206601141  </t>
  </si>
  <si>
    <t>1004  </t>
  </si>
  <si>
    <t>12-Oct-2010  </t>
  </si>
  <si>
    <r>
      <t>12-Oct-2011</t>
    </r>
    <r>
      <rPr>
        <sz val="11"/>
        <color theme="1"/>
        <rFont val="Calibri"/>
        <family val="2"/>
        <scheme val="minor"/>
      </rPr>
      <t>  </t>
    </r>
  </si>
  <si>
    <t>020670305  </t>
  </si>
  <si>
    <t>1001  </t>
  </si>
  <si>
    <t>060830570  </t>
  </si>
  <si>
    <t>1000  </t>
  </si>
  <si>
    <t>0608603911  </t>
  </si>
  <si>
    <t>1003  </t>
  </si>
  <si>
    <t>qdir200  </t>
  </si>
  <si>
    <t>0609075448  </t>
  </si>
  <si>
    <t>06-Dec-2010  </t>
  </si>
  <si>
    <r>
      <t>06-Dec-2011</t>
    </r>
    <r>
      <rPr>
        <sz val="11"/>
        <color theme="1"/>
        <rFont val="Calibri"/>
        <family val="2"/>
        <scheme val="minor"/>
      </rPr>
      <t>  </t>
    </r>
  </si>
  <si>
    <t>0609075492  </t>
  </si>
  <si>
    <t>1006  </t>
  </si>
  <si>
    <t>0609075495  </t>
  </si>
  <si>
    <t>0901402016  </t>
  </si>
  <si>
    <t>1007  </t>
  </si>
  <si>
    <t>64-086-1/2"  </t>
  </si>
  <si>
    <t>4050604265  </t>
  </si>
  <si>
    <t>64-046-3/8"  </t>
  </si>
  <si>
    <t>4050604792  </t>
  </si>
  <si>
    <t>64-032-1/4"  </t>
  </si>
  <si>
    <t>5097493  </t>
  </si>
  <si>
    <t>DGA83322  </t>
  </si>
  <si>
    <t>1008  </t>
  </si>
  <si>
    <t>DHD68938  </t>
  </si>
  <si>
    <t>1009  </t>
  </si>
  <si>
    <t>64-355-3/8"  </t>
  </si>
  <si>
    <t>GQKCI-1  </t>
  </si>
  <si>
    <t>F2-5272  </t>
  </si>
  <si>
    <t>QJR117E  </t>
  </si>
  <si>
    <t>1005  </t>
  </si>
  <si>
    <t>Torque Wrench Tester  </t>
  </si>
  <si>
    <t>QC2ETT1000  </t>
  </si>
  <si>
    <t>0203800004  </t>
  </si>
  <si>
    <t>22-Sep-2011  </t>
  </si>
  <si>
    <r>
      <t>21-Sep-2013</t>
    </r>
    <r>
      <rPr>
        <sz val="11"/>
        <color theme="1"/>
        <rFont val="Calibri"/>
        <family val="2"/>
        <scheme val="minor"/>
      </rPr>
      <t>  </t>
    </r>
  </si>
  <si>
    <t>QC2ETT250  </t>
  </si>
  <si>
    <t>069980012  </t>
  </si>
  <si>
    <t>WE  </t>
  </si>
  <si>
    <t>1331  </t>
  </si>
  <si>
    <r>
      <t>03-Mar-2012</t>
    </r>
    <r>
      <rPr>
        <sz val="11"/>
        <color theme="1"/>
        <rFont val="Calibri"/>
        <family val="2"/>
        <scheme val="minor"/>
      </rPr>
      <t>  </t>
    </r>
  </si>
  <si>
    <t>Universal Counter  </t>
  </si>
  <si>
    <t>53131A  </t>
  </si>
  <si>
    <t>3736A22550  </t>
  </si>
  <si>
    <t>F220648  </t>
  </si>
  <si>
    <t>Voltmeter  </t>
  </si>
  <si>
    <t>3456A  </t>
  </si>
  <si>
    <t>2201A14354  </t>
  </si>
  <si>
    <t>F2-2276  </t>
  </si>
  <si>
    <t>2825A21146  </t>
  </si>
  <si>
    <t>F24489  </t>
  </si>
  <si>
    <t>23-Feb-2009  </t>
  </si>
  <si>
    <r>
      <t>23-Feb-2011</t>
    </r>
    <r>
      <rPr>
        <sz val="11"/>
        <color theme="1"/>
        <rFont val="Calibri"/>
        <family val="2"/>
        <scheme val="minor"/>
      </rPr>
      <t>  </t>
    </r>
  </si>
  <si>
    <t>Waveform Generator  </t>
  </si>
  <si>
    <t>33120A  </t>
  </si>
  <si>
    <t>US36027907  </t>
  </si>
  <si>
    <t>F220647  </t>
  </si>
  <si>
    <t>US36049828  </t>
  </si>
  <si>
    <t>F2-20786  </t>
  </si>
  <si>
    <t>08-May-2001  </t>
  </si>
  <si>
    <r>
      <t>22-Sep-2028</t>
    </r>
    <r>
      <rPr>
        <sz val="11"/>
        <color theme="1"/>
        <rFont val="Calibri"/>
        <family val="2"/>
        <scheme val="minor"/>
      </rPr>
      <t>  </t>
    </r>
  </si>
  <si>
    <t>Wheatstone Bridge  </t>
  </si>
  <si>
    <t>1052  </t>
  </si>
  <si>
    <t>B-1679  </t>
  </si>
  <si>
    <t>07-Oct-1998  </t>
  </si>
  <si>
    <t>dumb meter  </t>
  </si>
  <si>
    <t>F4-BOGUS  </t>
  </si>
  <si>
    <t>TED 2500-42  </t>
  </si>
  <si>
    <t>  BOOKWALT  </t>
  </si>
  <si>
    <t>tresdud  </t>
  </si>
  <si>
    <t>F02-23456789  </t>
  </si>
  <si>
    <t>Test Lab, Room 223  </t>
  </si>
  <si>
    <t>2468  </t>
  </si>
  <si>
    <t>2468ABC  </t>
  </si>
  <si>
    <t>F6-2468  </t>
  </si>
  <si>
    <t>20-Jun-2013  </t>
  </si>
  <si>
    <r>
      <t>06-Jan-2014</t>
    </r>
    <r>
      <rPr>
        <sz val="11"/>
        <color theme="1"/>
        <rFont val="Calibri"/>
        <family val="2"/>
        <scheme val="minor"/>
      </rPr>
      <t>  </t>
    </r>
  </si>
  <si>
    <t>twodud  </t>
  </si>
  <si>
    <t>987123  </t>
  </si>
  <si>
    <t>F02-987123  </t>
  </si>
  <si>
    <t>val bolt  </t>
  </si>
  <si>
    <t>ABC123  </t>
  </si>
  <si>
    <t>TED 2252  </t>
  </si>
  <si>
    <t>05-Jun-2012  </t>
  </si>
  <si>
    <r>
      <t>05-Jun-2013</t>
    </r>
    <r>
      <rPr>
        <sz val="11"/>
        <color theme="1"/>
        <rFont val="Calibri"/>
        <family val="2"/>
        <scheme val="minor"/>
      </rPr>
      <t>  </t>
    </r>
  </si>
  <si>
    <t>789  </t>
  </si>
  <si>
    <t>v789  </t>
  </si>
  <si>
    <t>c789  </t>
  </si>
  <si>
    <t>  MADRE*  </t>
  </si>
  <si>
    <t>val screwdriver  </t>
  </si>
  <si>
    <t>32476  </t>
  </si>
  <si>
    <t>345678  </t>
  </si>
  <si>
    <t>F4-55555  </t>
  </si>
  <si>
    <t>06-Jan-2010  </t>
  </si>
  <si>
    <t>456  </t>
  </si>
  <si>
    <t>v456  </t>
  </si>
  <si>
    <t>c456  </t>
  </si>
  <si>
    <t>val wrench  </t>
  </si>
  <si>
    <t>123  </t>
  </si>
  <si>
    <t>v123  </t>
  </si>
  <si>
    <t>c123  </t>
  </si>
  <si>
    <t>11-Jul-2011  </t>
  </si>
  <si>
    <r>
      <t>10-Jul-2012</t>
    </r>
    <r>
      <rPr>
        <sz val="11"/>
        <color theme="1"/>
        <rFont val="Calibri"/>
        <family val="2"/>
        <scheme val="minor"/>
      </rPr>
      <t>  </t>
    </r>
  </si>
  <si>
    <t>v2468  </t>
  </si>
  <si>
    <t>c2468  </t>
  </si>
  <si>
    <t>28-Apr-2014  </t>
  </si>
  <si>
    <r>
      <t>28-Apr-2015</t>
    </r>
    <r>
      <rPr>
        <sz val="11"/>
        <color theme="1"/>
        <rFont val="Calibri"/>
        <family val="2"/>
        <scheme val="minor"/>
      </rPr>
      <t>  </t>
    </r>
  </si>
  <si>
    <t>Manufacturer</t>
  </si>
  <si>
    <t xml:space="preserve">Calibration Supplier </t>
  </si>
  <si>
    <r>
      <t>Type</t>
    </r>
    <r>
      <rPr>
        <sz val="10"/>
        <color rgb="FFC0C0C0"/>
        <rFont val="Verdana"/>
        <family val="2"/>
      </rPr>
      <t>   (description)</t>
    </r>
  </si>
  <si>
    <r>
      <t>JLAB Asset Tag</t>
    </r>
    <r>
      <rPr>
        <sz val="10"/>
        <color rgb="FFC0C0C0"/>
        <rFont val="Verdana"/>
        <family val="2"/>
      </rPr>
      <t>  </t>
    </r>
  </si>
  <si>
    <t xml:space="preserve">Custodian </t>
  </si>
  <si>
    <t>List of Calibrated Equipment having SRF Staff as Owners (converted by V.Bookwalter  from Word Doc file of MJBailey 4Feb2019)</t>
  </si>
  <si>
    <t>Owner</t>
  </si>
  <si>
    <t>Item</t>
  </si>
  <si>
    <t>Model</t>
  </si>
  <si>
    <t>Serial</t>
  </si>
  <si>
    <t>JlabTag</t>
  </si>
  <si>
    <t>Last Cert</t>
  </si>
  <si>
    <t>NOTES</t>
  </si>
  <si>
    <t>Fischer, John</t>
  </si>
  <si>
    <t>NONE</t>
  </si>
  <si>
    <t>Worland, Ken</t>
  </si>
  <si>
    <t>Legg, Bob   </t>
  </si>
  <si>
    <t>Reilly, Anthony</t>
  </si>
  <si>
    <t>Cheng, Gary</t>
  </si>
  <si>
    <t>Clemens, Bill</t>
  </si>
  <si>
    <t>Davis, Kirk</t>
  </si>
  <si>
    <t>5035-00440 Agilent/HP/Keysight Multimeter</t>
  </si>
  <si>
    <t>34410A</t>
  </si>
  <si>
    <t>MY47000440</t>
  </si>
  <si>
    <t>F222520</t>
  </si>
  <si>
    <t>5035-08854 Agilent Frequency Counter</t>
  </si>
  <si>
    <t>53181A</t>
  </si>
  <si>
    <t>MY400088545</t>
  </si>
  <si>
    <t>F222333</t>
  </si>
  <si>
    <t>ENG</t>
  </si>
  <si>
    <t>Anderson Mitchell, Ashley</t>
  </si>
  <si>
    <t>Forehand, Danny</t>
  </si>
  <si>
    <t>5035-0031 Agilent/HP/Keysight Network ENA Series Analyzer</t>
  </si>
  <si>
    <t>E5061B</t>
  </si>
  <si>
    <t>SG49200031</t>
  </si>
  <si>
    <t>F223615</t>
  </si>
  <si>
    <t>5035-10364 LDS Vacuum Products Calibrated Gas Leak Standard</t>
  </si>
  <si>
    <t>SC-100</t>
  </si>
  <si>
    <t>5035-01628ap-On Tools</t>
  </si>
  <si>
    <t xml:space="preserve">QD2FR75 </t>
  </si>
  <si>
    <t>5035-11115 LDS Vacuum Products Calibrated Gas Leak Standard</t>
  </si>
  <si>
    <t xml:space="preserve">SC-10D </t>
  </si>
  <si>
    <t>5035-10498 LDS Vacuum Products Calibrated Gas Leak Standard</t>
  </si>
  <si>
    <t>5035-11082 LDS Vacuum Products Calibrated Gas Leak Standard</t>
  </si>
  <si>
    <t>5035-11117 LDS Vacuum Products Calibrated Gas Leak Standard</t>
  </si>
  <si>
    <t>5035-10099 LDS Vacuum Products Calibrated Gas Leak Standard</t>
  </si>
  <si>
    <t xml:space="preserve">SC-100 </t>
  </si>
  <si>
    <t>5035-11118 LDS Calibrated Gas Leak Standard</t>
  </si>
  <si>
    <t>5035-01626ap On Torque Wrench</t>
  </si>
  <si>
    <t>5035-00067 Agilent/HP/Keysight Network ENA Series Analyzer</t>
  </si>
  <si>
    <t xml:space="preserve">E5061B   </t>
  </si>
  <si>
    <t>SG49400067</t>
  </si>
  <si>
    <t>F223903</t>
  </si>
  <si>
    <t>5035-04011 Lighthouse Particle Counter</t>
  </si>
  <si>
    <t xml:space="preserve">Solair 3100   </t>
  </si>
  <si>
    <t>F223624</t>
  </si>
  <si>
    <t>Agilent 2-Port Vector Network Analyzer US38431754</t>
  </si>
  <si>
    <t xml:space="preserve">8753ES   </t>
  </si>
  <si>
    <t>US38431754</t>
  </si>
  <si>
    <t>F46525</t>
  </si>
  <si>
    <t>Goodman, Tom</t>
  </si>
  <si>
    <t>King, Larry</t>
  </si>
  <si>
    <t>5035-20044 Agilent/HP/Keysight</t>
  </si>
  <si>
    <t xml:space="preserve">3644A </t>
  </si>
  <si>
    <t>MY50220044</t>
  </si>
  <si>
    <t>5035-40008 Agilent/HP/Keysight Power Supply</t>
  </si>
  <si>
    <t xml:space="preserve">E3642A   </t>
  </si>
  <si>
    <t>MY51040008</t>
  </si>
  <si>
    <t>F223346</t>
  </si>
  <si>
    <t>5035-03779 Agilent H/P Frequency Counter</t>
  </si>
  <si>
    <t xml:space="preserve">53181A   </t>
  </si>
  <si>
    <t>3736A03779</t>
  </si>
  <si>
    <t>F220347</t>
  </si>
  <si>
    <t>5035-0540 Agilent HP Multimter</t>
  </si>
  <si>
    <t xml:space="preserve">34410A </t>
  </si>
  <si>
    <t>MY53000540</t>
  </si>
  <si>
    <t>5035-02924 Agilent HP Frequency Counter</t>
  </si>
  <si>
    <t xml:space="preserve">53181A </t>
  </si>
  <si>
    <t>SG40002924</t>
  </si>
  <si>
    <t>5035-3258 Druck Pressure Module</t>
  </si>
  <si>
    <t xml:space="preserve">MCX-PM </t>
  </si>
  <si>
    <t>JSA-10-C2946</t>
  </si>
  <si>
    <t>5035-1486 Druck Calibrator Unomat</t>
  </si>
  <si>
    <t xml:space="preserve">MCX  </t>
  </si>
  <si>
    <t>F221069</t>
  </si>
  <si>
    <t>5035-0944 Druck Pressure Module</t>
  </si>
  <si>
    <t xml:space="preserve">MCX-PM  </t>
  </si>
  <si>
    <t>5035-06577 HP Multimeter</t>
  </si>
  <si>
    <t xml:space="preserve">34401A </t>
  </si>
  <si>
    <t>3146A06577</t>
  </si>
  <si>
    <t>5035-0943 Druck Pressure Module</t>
  </si>
  <si>
    <t>5035-06213 HP Power Meter</t>
  </si>
  <si>
    <t xml:space="preserve">438A   </t>
  </si>
  <si>
    <t>3008A06213</t>
  </si>
  <si>
    <t>F26988</t>
  </si>
  <si>
    <t>5035-00030 McDaniel Pressure Gage</t>
  </si>
  <si>
    <t>0-3000 PSI</t>
  </si>
  <si>
    <t>5035-00031 McDaniel Pressure Gage</t>
  </si>
  <si>
    <t>0-1000 PSI</t>
  </si>
  <si>
    <t>5035-00029 McDaniel Pressure Gage</t>
  </si>
  <si>
    <t>0-5000 PSI</t>
  </si>
  <si>
    <t>5035-00027 Ashcroft Pressure Gage</t>
  </si>
  <si>
    <t xml:space="preserve">0-1000PSI  </t>
  </si>
  <si>
    <t>00027</t>
  </si>
  <si>
    <t>5035-00036 Swagelock Pressure Gage</t>
  </si>
  <si>
    <t>0-30 PSI</t>
  </si>
  <si>
    <t>5035-00034 Ashcroft Test Gage</t>
  </si>
  <si>
    <t>0-200 PSI</t>
  </si>
  <si>
    <t>5035-00008 Ashcroft Pressure Gage</t>
  </si>
  <si>
    <t>00008</t>
  </si>
  <si>
    <t>5035-63601 Boonton Power Meter</t>
  </si>
  <si>
    <t>F221149</t>
  </si>
  <si>
    <t>5035-04202 Agilent Frequency Counter</t>
  </si>
  <si>
    <t>3736A04202</t>
  </si>
  <si>
    <t>F220368</t>
  </si>
  <si>
    <t>5035-2322 Boonton Power Sensor</t>
  </si>
  <si>
    <t>5035-20201 Boonton Power Meter</t>
  </si>
  <si>
    <t>F218678</t>
  </si>
  <si>
    <t>5035-3101 Boonton Peak Power Sensor</t>
  </si>
  <si>
    <t>5035-1034 Boonton Power Sensor</t>
  </si>
  <si>
    <t>1034</t>
  </si>
  <si>
    <t>5035-5753 Boonton Peak Power Sensor</t>
  </si>
  <si>
    <t>5753</t>
  </si>
  <si>
    <t>5035-09265 Agilent HP Function Generator</t>
  </si>
  <si>
    <t xml:space="preserve">3314A   </t>
  </si>
  <si>
    <t>2734A09265</t>
  </si>
  <si>
    <t>F23330</t>
  </si>
  <si>
    <t>5035-11230 Boonton Electronics Power Meter (ENG)</t>
  </si>
  <si>
    <t>F222571</t>
  </si>
  <si>
    <t>5035-11231 Boonton Power Meter (ENG)</t>
  </si>
  <si>
    <t>F222569</t>
  </si>
  <si>
    <t>5035-5792 Boonton Electronics Peak Power Sensor (ENG)</t>
  </si>
  <si>
    <t>5035-30801 Boonton Electronics Power Meter</t>
  </si>
  <si>
    <t>F218781</t>
  </si>
  <si>
    <t>5035-00438 Agilent/HP 6 1/2 Digit Multimeter</t>
  </si>
  <si>
    <t>SG47000438</t>
  </si>
  <si>
    <t>5035-3238 Boonton Electronics Peak Power Sensor</t>
  </si>
  <si>
    <t>3238</t>
  </si>
  <si>
    <t>5035-5752 Boonton Electronics Peak Power Sensor</t>
  </si>
  <si>
    <t>5752</t>
  </si>
  <si>
    <t>5035-2367 Boonton Electronics Peak Power Sensor</t>
  </si>
  <si>
    <t>2367</t>
  </si>
  <si>
    <t>5035-2332 Boonton Electronics Peak Power Sensor</t>
  </si>
  <si>
    <t>2332</t>
  </si>
  <si>
    <t>5035-3893 Boonton Electronics Peak Power Sensor</t>
  </si>
  <si>
    <t>3893</t>
  </si>
  <si>
    <t>5035-10684 HP Multimeter</t>
  </si>
  <si>
    <t xml:space="preserve">3458A    </t>
  </si>
  <si>
    <t>2823A10684</t>
  </si>
  <si>
    <t>F2-15595</t>
  </si>
  <si>
    <t>5035-00532 Giga-Tronics Hanheld Power Meter</t>
  </si>
  <si>
    <t xml:space="preserve">3410A   </t>
  </si>
  <si>
    <t>F214866</t>
  </si>
  <si>
    <t>5035-2319 Boonton Peak Power Sensor ENG</t>
  </si>
  <si>
    <t>2319</t>
  </si>
  <si>
    <t>5035-7045 Boonton Electronics Peak Power Sensor</t>
  </si>
  <si>
    <t>7045</t>
  </si>
  <si>
    <t>5035-2511 Boonton Peak Power Sensor</t>
  </si>
  <si>
    <t>2511</t>
  </si>
  <si>
    <t>5035-11236 Boonton RF Pwer Meter</t>
  </si>
  <si>
    <t>111236</t>
  </si>
  <si>
    <t>5035-2806 Boonton Peak Power Sensor</t>
  </si>
  <si>
    <t>2806</t>
  </si>
  <si>
    <t>035-14301 Boonton Power Meter</t>
  </si>
  <si>
    <t>114301</t>
  </si>
  <si>
    <t>5035-2807 Boonton Peak Power Meter (ENG)</t>
  </si>
  <si>
    <t>5035-33701 Boonton RF Power Meter</t>
  </si>
  <si>
    <t>5035-2827Boonton Peak Power Sensor (ENG)</t>
  </si>
  <si>
    <t>5035-63501 Boonton RF Power Meter</t>
  </si>
  <si>
    <t>F2-21150</t>
  </si>
  <si>
    <t>5035-3891 Boonton Peak Power Sensor</t>
  </si>
  <si>
    <t>5035-3892 Boonton Power Meter ENG</t>
  </si>
  <si>
    <t>3892</t>
  </si>
  <si>
    <t>5035-00579 Agilent/HP Multimeter</t>
  </si>
  <si>
    <t>MY53000579</t>
  </si>
  <si>
    <t>5035-02960 HP Agilent Frequency Counter</t>
  </si>
  <si>
    <t>MY40002960</t>
  </si>
  <si>
    <t>F218723</t>
  </si>
  <si>
    <t>5035-00437 Agilent 6 1/2 Digit Multimeter</t>
  </si>
  <si>
    <t>SG4700037</t>
  </si>
  <si>
    <t>5035-Q8608 Ashcroft Pressure Gage</t>
  </si>
  <si>
    <t xml:space="preserve">0-400 PSI </t>
  </si>
  <si>
    <t>Q-8608</t>
  </si>
  <si>
    <t>5035-98333 HP Agilent Power Sensor</t>
  </si>
  <si>
    <t>8481A</t>
  </si>
  <si>
    <t>5035-60298 HP Agilent ESG-AP Series Signal Generator</t>
  </si>
  <si>
    <t xml:space="preserve">E4424B  </t>
  </si>
  <si>
    <t>F218683</t>
  </si>
  <si>
    <t>5035-5791 Boonton Electronics - Peak Power Sensor</t>
  </si>
  <si>
    <t>Failed</t>
  </si>
  <si>
    <t>5035-13059 Boontown Electronics, RF Power Meter</t>
  </si>
  <si>
    <t>4532 F</t>
  </si>
  <si>
    <t>F223156</t>
  </si>
  <si>
    <t>5035-11235 Boonton Electronics RF Power Meter</t>
  </si>
  <si>
    <t>F222568</t>
  </si>
  <si>
    <t>5035-02768 HP Agilent Power Meter</t>
  </si>
  <si>
    <t xml:space="preserve">437B  </t>
  </si>
  <si>
    <t>F208893</t>
  </si>
  <si>
    <t>5035-00026 Ashcroft Pressure Gage</t>
  </si>
  <si>
    <t xml:space="preserve">0-100PSI </t>
  </si>
  <si>
    <t>00026</t>
  </si>
  <si>
    <t>Kushnick, Pete</t>
  </si>
  <si>
    <t>5035-01386 Agilent.HP EPM Series Power Meter</t>
  </si>
  <si>
    <t xml:space="preserve">E4418B  </t>
  </si>
  <si>
    <t>SG45101386</t>
  </si>
  <si>
    <t>F222709</t>
  </si>
  <si>
    <t>5035-07882 Agilent Power Meter</t>
  </si>
  <si>
    <t>E4418B</t>
  </si>
  <si>
    <t>GB40207882</t>
  </si>
  <si>
    <t>F220949</t>
  </si>
  <si>
    <t>Cal 7/12/13</t>
  </si>
  <si>
    <t>5035-24000 Agilent/HP/Keysight</t>
  </si>
  <si>
    <t xml:space="preserve">N8482H </t>
  </si>
  <si>
    <t>MY5424000</t>
  </si>
  <si>
    <t>5035-56041 Agilent/HP/Keysight EPM Series Power Meter</t>
  </si>
  <si>
    <t xml:space="preserve">N1913A   </t>
  </si>
  <si>
    <t>MY54256041</t>
  </si>
  <si>
    <t>F223889</t>
  </si>
  <si>
    <t>5035-04776 Agilent EPM Series Power Meter</t>
  </si>
  <si>
    <t xml:space="preserve">E4418B   </t>
  </si>
  <si>
    <t>MY45104776</t>
  </si>
  <si>
    <t>F222339</t>
  </si>
  <si>
    <t>5035-00296 Agilent Power E-Series CW Sensor</t>
  </si>
  <si>
    <t xml:space="preserve">E4412A  </t>
  </si>
  <si>
    <t>SG41500296</t>
  </si>
  <si>
    <t>5035-04777 Agilent EMP Series Power Meter</t>
  </si>
  <si>
    <t xml:space="preserve">E4418B </t>
  </si>
  <si>
    <t>MY45104777</t>
  </si>
  <si>
    <t>5035-01302 Agilent Power E-Series CW Sensor</t>
  </si>
  <si>
    <t>E4412A</t>
  </si>
  <si>
    <t>MY41501302</t>
  </si>
  <si>
    <t>5035-01304 Agilent E-Series CW Power Sensor</t>
  </si>
  <si>
    <t xml:space="preserve">E4412A </t>
  </si>
  <si>
    <t>MY41501304</t>
  </si>
  <si>
    <t>5035-04775 Agilent EPM Series Power Meter</t>
  </si>
  <si>
    <t>MY45104775</t>
  </si>
  <si>
    <t>5035-87817 Agilent E Series CW Power Sensor</t>
  </si>
  <si>
    <t>US38487817</t>
  </si>
  <si>
    <t>5035-86590 Hewlett Packard E Series CW Power Sensor</t>
  </si>
  <si>
    <t>US38486590</t>
  </si>
  <si>
    <t>5035-00137 Agilent E Series CW Power Sensor</t>
  </si>
  <si>
    <t>MY49000137</t>
  </si>
  <si>
    <t>5035-00005 Agilent Power Sensor</t>
  </si>
  <si>
    <t>N8482H</t>
  </si>
  <si>
    <t>MY5020005</t>
  </si>
  <si>
    <t>Ametek Power Supply J00411511</t>
  </si>
  <si>
    <t xml:space="preserve">Sorensen XPH18-10 </t>
  </si>
  <si>
    <t>J00411511</t>
  </si>
  <si>
    <t>Ametek Power Supply J00411512</t>
  </si>
  <si>
    <t>J00411512</t>
  </si>
  <si>
    <t>Owen, Peter</t>
  </si>
  <si>
    <t>Stirbet, Mircea</t>
  </si>
  <si>
    <t>5035-03902 Various Torque Wrench</t>
  </si>
  <si>
    <t xml:space="preserve">1501MRPH </t>
  </si>
  <si>
    <t>1216803902</t>
  </si>
  <si>
    <t>5035-03920 Various Torque Wrench</t>
  </si>
  <si>
    <t xml:space="preserve">Wilson, Christiana  </t>
  </si>
  <si>
    <t xml:space="preserve">Zhao, Liang </t>
  </si>
  <si>
    <t>Denny, Philip   </t>
  </si>
  <si>
    <t xml:space="preserve">Barnes, Calvin </t>
  </si>
  <si>
    <t>Castagnola, Steve</t>
  </si>
  <si>
    <t>035-22739 Climet Laser Particle Counter</t>
  </si>
  <si>
    <t xml:space="preserve">C1-400-0-1-1 </t>
  </si>
  <si>
    <t>033739</t>
  </si>
  <si>
    <t xml:space="preserve">Dail, Derrick  </t>
  </si>
  <si>
    <t xml:space="preserve">Dickey, Mike  </t>
  </si>
  <si>
    <t>Drury, Mike</t>
  </si>
  <si>
    <t>5035-06616 HP Power Meter 438A</t>
  </si>
  <si>
    <t>3008A06616</t>
  </si>
  <si>
    <t>F26207</t>
  </si>
  <si>
    <t>5035-1026 HP Power Sensor</t>
  </si>
  <si>
    <t xml:space="preserve">8481A   </t>
  </si>
  <si>
    <t>2702A71026</t>
  </si>
  <si>
    <t>F209011</t>
  </si>
  <si>
    <t>5035-06618 Agilent/HP Power Meter</t>
  </si>
  <si>
    <t xml:space="preserve">438A  </t>
  </si>
  <si>
    <t>F2-6206</t>
  </si>
  <si>
    <t>Dutton, Stephen</t>
  </si>
  <si>
    <t>Humphry, Frank</t>
  </si>
  <si>
    <t>5035-11408 Biotest AG Airborne Particle Counter</t>
  </si>
  <si>
    <t>B1201-1408</t>
  </si>
  <si>
    <t xml:space="preserve">Solopova, Anna </t>
  </si>
  <si>
    <t xml:space="preserve">Follkie, Jim  </t>
  </si>
  <si>
    <t xml:space="preserve">Henry, James  </t>
  </si>
  <si>
    <t xml:space="preserve">Huque, Naeem  </t>
  </si>
  <si>
    <t>Fischer, John   </t>
  </si>
  <si>
    <t>Macha, Kurt</t>
  </si>
  <si>
    <t>5035-04025 Lighthouse Particle Counter</t>
  </si>
  <si>
    <t>Solair 3100T</t>
  </si>
  <si>
    <t>F218810</t>
  </si>
  <si>
    <t>McEwen, E. Anne   </t>
  </si>
  <si>
    <t>Bookwalter, Valerie   </t>
  </si>
  <si>
    <t xml:space="preserve">McDonald, Megan </t>
  </si>
  <si>
    <t>DeKerlegand, George</t>
  </si>
  <si>
    <t>5035-01347 Mitutoyo Digital Caliper</t>
  </si>
  <si>
    <t>CD-40"C</t>
  </si>
  <si>
    <t>0001347</t>
  </si>
  <si>
    <t>5035-90575 Mitutoyo Digital Caliper</t>
  </si>
  <si>
    <t xml:space="preserve">0-6IN </t>
  </si>
  <si>
    <t>15190575</t>
  </si>
  <si>
    <t>5035-58749 Mitutoyo Digital Caliper</t>
  </si>
  <si>
    <t>B16058749</t>
  </si>
  <si>
    <t>5035-01041ap-On Torque Wrench</t>
  </si>
  <si>
    <t xml:space="preserve">QD1R50  </t>
  </si>
  <si>
    <t>0305301041</t>
  </si>
  <si>
    <t>5035-03197ap-On Torque Wrench</t>
  </si>
  <si>
    <t xml:space="preserve">40-200 IN/LB </t>
  </si>
  <si>
    <t>0216803197</t>
  </si>
  <si>
    <t>5035-0004ap-On Tools Corp Electronic Torque Tester</t>
  </si>
  <si>
    <t xml:space="preserve">QC2ETT1000 </t>
  </si>
  <si>
    <t>0105800004</t>
  </si>
  <si>
    <t>5035-004ap-On Tools Corp Electronic Torque Tester</t>
  </si>
  <si>
    <t>0203800004</t>
  </si>
  <si>
    <t>5035-0012ap-On Tools Corp Electronic Torque Tester</t>
  </si>
  <si>
    <t xml:space="preserve">QC2ETT250   </t>
  </si>
  <si>
    <t>F218714</t>
  </si>
  <si>
    <t>5035-01004 Mitutoyo Surface Roughness Tester</t>
  </si>
  <si>
    <t xml:space="preserve">SJ-210 </t>
  </si>
  <si>
    <t>103201004</t>
  </si>
  <si>
    <t>5035-01201ap-On Torque Wrench</t>
  </si>
  <si>
    <t xml:space="preserve">QD275  </t>
  </si>
  <si>
    <t>0602601201</t>
  </si>
  <si>
    <t>5035-00011 Mitutoyo Micrometer</t>
  </si>
  <si>
    <t xml:space="preserve">193-211  </t>
  </si>
  <si>
    <t>00011</t>
  </si>
  <si>
    <t>5035-00012 Mitutoyo Micrometer</t>
  </si>
  <si>
    <t xml:space="preserve">193-212  </t>
  </si>
  <si>
    <t>00012</t>
  </si>
  <si>
    <t>5035-00014 Mitutoyo Micrometer</t>
  </si>
  <si>
    <t xml:space="preserve">193-214 </t>
  </si>
  <si>
    <t>00014</t>
  </si>
  <si>
    <t>5035-00015 Mitutoyo Micrometer</t>
  </si>
  <si>
    <t xml:space="preserve">193-215 </t>
  </si>
  <si>
    <t>00015</t>
  </si>
  <si>
    <t>5035-00016 Mitutoyo Micrometer</t>
  </si>
  <si>
    <t xml:space="preserve">193-216 </t>
  </si>
  <si>
    <t>00016</t>
  </si>
  <si>
    <t>5035-00022 Mitutoyo Micrometer</t>
  </si>
  <si>
    <t xml:space="preserve">142-225 </t>
  </si>
  <si>
    <t>00022</t>
  </si>
  <si>
    <t>5035-50109 Mitutoyo Digital Caliper</t>
  </si>
  <si>
    <t xml:space="preserve">CD-12"C </t>
  </si>
  <si>
    <t>0050109</t>
  </si>
  <si>
    <t>5035-15575 Mitutoyo Depth Micrometer</t>
  </si>
  <si>
    <t xml:space="preserve">129-132 </t>
  </si>
  <si>
    <t>115575</t>
  </si>
  <si>
    <t>5035-10035 Mitutoyo Digital Caliper</t>
  </si>
  <si>
    <t xml:space="preserve">CD-24"C  </t>
  </si>
  <si>
    <t>0010035</t>
  </si>
  <si>
    <t>5035-62584 HDT Gage Block Set</t>
  </si>
  <si>
    <t xml:space="preserve">Grade B  </t>
  </si>
  <si>
    <t>62584</t>
  </si>
  <si>
    <t>5035-00433 Agilent/HP/Deysight Spectrum Analyzer</t>
  </si>
  <si>
    <t xml:space="preserve">8595E   </t>
  </si>
  <si>
    <t>3337A00433</t>
  </si>
  <si>
    <t>F215564</t>
  </si>
  <si>
    <t>5035-00046 Micro-Lite Light Source</t>
  </si>
  <si>
    <t xml:space="preserve">FL3000  </t>
  </si>
  <si>
    <t>F220987</t>
  </si>
  <si>
    <t>5035-62447 Keithley Autoranging Picoammeter</t>
  </si>
  <si>
    <t xml:space="preserve">Ogle, John </t>
  </si>
  <si>
    <t xml:space="preserve">Park, HyeKyoung  </t>
  </si>
  <si>
    <t>Turlington, Larry</t>
  </si>
  <si>
    <t>Williams, Scott</t>
  </si>
  <si>
    <t>5035-10000 Noshok Pressure Gage</t>
  </si>
  <si>
    <t xml:space="preserve">0-5 PSI </t>
  </si>
  <si>
    <t>10000</t>
  </si>
  <si>
    <t>Wilson, Katherine</t>
  </si>
  <si>
    <t>Powers, Tom</t>
  </si>
  <si>
    <t>5035-15057 Fluke Dual Display Multimeter</t>
  </si>
  <si>
    <t>F216880</t>
  </si>
  <si>
    <t>5035-11361 Hewlett Packard Synthesizer Function Generator</t>
  </si>
  <si>
    <t xml:space="preserve">3325A </t>
  </si>
  <si>
    <t>1748A11361</t>
  </si>
  <si>
    <t>F2-3050</t>
  </si>
  <si>
    <t>5035-28655 GigaTronics Universal Power Meter</t>
  </si>
  <si>
    <t xml:space="preserve">8542B   </t>
  </si>
  <si>
    <t>F219637</t>
  </si>
  <si>
    <t>5035-72787 HP Power Sensor</t>
  </si>
  <si>
    <t xml:space="preserve">8481A </t>
  </si>
  <si>
    <t>2702A7287</t>
  </si>
  <si>
    <t>5035-69265 HP Power Sensor</t>
  </si>
  <si>
    <t>2702A69265</t>
  </si>
  <si>
    <t>F2-8058</t>
  </si>
  <si>
    <t>5035-64448 HP Power Sensor</t>
  </si>
  <si>
    <t xml:space="preserve">8481A  </t>
  </si>
  <si>
    <t>2702A64448</t>
  </si>
  <si>
    <t>5035-30002 Agilent/HP/Keysight Average Power Sensor</t>
  </si>
  <si>
    <t>SG55130002</t>
  </si>
  <si>
    <t>5035-50042 Agilent E-Series CW Power</t>
  </si>
  <si>
    <t>5035-50040 Agilent E-Series CW Power Sensor</t>
  </si>
  <si>
    <t>5035-50033 Agilent E-Series CW Power Sensor</t>
  </si>
  <si>
    <t>5035-7047 Boonton Electronics Peek Power Sensor</t>
  </si>
  <si>
    <t>7047</t>
  </si>
  <si>
    <t>5035-3237 Boonton Electronics Peak Power Sensor</t>
  </si>
  <si>
    <t>5035-2826 Boonton Electronics Peak power Sensor</t>
  </si>
  <si>
    <t>5035-5790 Boonton Electronics Peak Power Sensor</t>
  </si>
  <si>
    <t>5035-90002 Agilent/HP/Keysight USB Power Sensor</t>
  </si>
  <si>
    <t xml:space="preserve">U2001A </t>
  </si>
  <si>
    <t>SG53490002</t>
  </si>
  <si>
    <t>5035-92859 Agilent Power Sensor</t>
  </si>
  <si>
    <t>SG41092859</t>
  </si>
  <si>
    <t>5035-92816 Agilent Power Sensor</t>
  </si>
  <si>
    <t>SG41092816</t>
  </si>
  <si>
    <t>5035-92616 Agilent Power Sensor</t>
  </si>
  <si>
    <t>SG41092616</t>
  </si>
  <si>
    <t>5035-85444 Agilent E Series CW Power Sensor</t>
  </si>
  <si>
    <t>US38485444</t>
  </si>
  <si>
    <t>5035-72770 HP Power Sensor</t>
  </si>
  <si>
    <t>2702A72770</t>
  </si>
  <si>
    <t>5035-71025 HP Power Sensor</t>
  </si>
  <si>
    <t>2702A71025</t>
  </si>
  <si>
    <t>F2-09006</t>
  </si>
  <si>
    <t>5035-69264 Hewlett Packard Power Sensor</t>
  </si>
  <si>
    <t xml:space="preserve">8481A    </t>
  </si>
  <si>
    <t>2702A69264</t>
  </si>
  <si>
    <t>F2-8057</t>
  </si>
  <si>
    <t>5035-68889 Hewlett Packard Power Sensor</t>
  </si>
  <si>
    <t>2702A68889</t>
  </si>
  <si>
    <t>5035-64418 Hewlett Packard Power Sensor</t>
  </si>
  <si>
    <t>2702A64418</t>
  </si>
  <si>
    <t>F2-4134</t>
  </si>
  <si>
    <t>5035-37964 Giga-Tronics Universal Power Meter</t>
  </si>
  <si>
    <t>8541C</t>
  </si>
  <si>
    <t>5035-37694 Giga Tronics Universal Power</t>
  </si>
  <si>
    <t>5035-01630 Agilent Network Analyzer</t>
  </si>
  <si>
    <t xml:space="preserve">8751A   </t>
  </si>
  <si>
    <t>3315J01630</t>
  </si>
  <si>
    <t>F213538</t>
  </si>
  <si>
    <t>5035-70177 HP Power Sensor</t>
  </si>
  <si>
    <t>2702A70177</t>
  </si>
  <si>
    <t>2322</t>
  </si>
  <si>
    <t>5035-25055 Agilent Power Sensor</t>
  </si>
  <si>
    <t xml:space="preserve">8482A </t>
  </si>
  <si>
    <t>3318A25055</t>
  </si>
  <si>
    <t>3008A066126</t>
  </si>
  <si>
    <t>5035-26190 Giga-Tronics Universal Power Meter</t>
  </si>
  <si>
    <t>F219144</t>
  </si>
  <si>
    <t>5035-64380 HP Power Sensor</t>
  </si>
  <si>
    <t>2702A64380</t>
  </si>
  <si>
    <t>5035-38702 Gigatronics Universal Power</t>
  </si>
  <si>
    <t>5035-38269 Giga-Tronics Power Sensor</t>
  </si>
  <si>
    <t>80301A</t>
  </si>
  <si>
    <t>5035-39494 Giga-Tronics Universal Power</t>
  </si>
  <si>
    <t>5035-37821 Giga-Tronics Power Sensor</t>
  </si>
  <si>
    <t xml:space="preserve">80301A   </t>
  </si>
  <si>
    <t>1837821</t>
  </si>
  <si>
    <t>5035-37822 Giga-Tronics Power Sensor</t>
  </si>
  <si>
    <t>#1837822</t>
  </si>
  <si>
    <t>5035-37150 Giga-Tronics Power Sensor</t>
  </si>
  <si>
    <t xml:space="preserve">80301A  </t>
  </si>
  <si>
    <t>#1837150</t>
  </si>
  <si>
    <t>5035-37128 GigaTronics Power Sensor</t>
  </si>
  <si>
    <t>5035-36039 Giga-Tronics Power Sensor</t>
  </si>
  <si>
    <t>5035-05302 HP Power Meter</t>
  </si>
  <si>
    <t>2822A05302</t>
  </si>
  <si>
    <t>F24094</t>
  </si>
  <si>
    <t>5035-01451 HP Power Meter</t>
  </si>
  <si>
    <t>437B</t>
  </si>
  <si>
    <t>5035-01266 HP Power Meter</t>
  </si>
  <si>
    <t>5035-00691 Agilent EPM Series Power Meter</t>
  </si>
  <si>
    <t>MY50000691</t>
  </si>
  <si>
    <t>5035-00581 Agilent EPM Series Power Meter</t>
  </si>
  <si>
    <t>5035-00690 Agilent EPM Power Series Meter</t>
  </si>
  <si>
    <t>5035-30158 Giga-Tronics Power Sensor</t>
  </si>
  <si>
    <t>80321A</t>
  </si>
  <si>
    <t>5035-30029 Gigatronics Power Sensor</t>
  </si>
  <si>
    <t xml:space="preserve">80321A </t>
  </si>
  <si>
    <t>1830029</t>
  </si>
  <si>
    <t>5035-37317 Gigatronics Universal Power Meter</t>
  </si>
  <si>
    <t xml:space="preserve">8542C   </t>
  </si>
  <si>
    <t>F218566</t>
  </si>
  <si>
    <t>5035-03124 Agilent Power Meter</t>
  </si>
  <si>
    <t>F2-09278</t>
  </si>
  <si>
    <t xml:space="preserve">437B   </t>
  </si>
  <si>
    <t>5035-02575 Agilent Power Meter</t>
  </si>
  <si>
    <t xml:space="preserve">437B </t>
  </si>
  <si>
    <t>F2-8153</t>
  </si>
  <si>
    <t>5035-01218 Agilent Power Meter</t>
  </si>
  <si>
    <t>Midel 437B</t>
  </si>
  <si>
    <t>5035-80002 Agilent/HP/Keysight Power Sensor</t>
  </si>
  <si>
    <t xml:space="preserve">U2021XA </t>
  </si>
  <si>
    <t>SG54080002</t>
  </si>
  <si>
    <t>5035-02389 Stanford Research Systems Signal Generator</t>
  </si>
  <si>
    <t xml:space="preserve">SG384   </t>
  </si>
  <si>
    <t>F225406</t>
  </si>
  <si>
    <t>5035-71639 Agilent Power Sensor</t>
  </si>
  <si>
    <t>5035-00250 Agilent Spectrum Analyzer</t>
  </si>
  <si>
    <t>3351U00250</t>
  </si>
  <si>
    <t>F224056</t>
  </si>
  <si>
    <t>Campbell, Jeff</t>
  </si>
  <si>
    <t>5035-00040 Ashcroft Pressure Gage</t>
  </si>
  <si>
    <t xml:space="preserve"> 0-60 PSI</t>
  </si>
  <si>
    <t>5035-61725 Ashcroft Pressure Gage</t>
  </si>
  <si>
    <t xml:space="preserve"> 0-200 PSI</t>
  </si>
  <si>
    <t>E061725</t>
  </si>
  <si>
    <t>5035-61727 Ashcroft Pressure Gage</t>
  </si>
  <si>
    <t>0-100 PSI</t>
  </si>
  <si>
    <t>E061727</t>
  </si>
  <si>
    <t>5035-61747 Ashcroft Pressure Gage</t>
  </si>
  <si>
    <t>0-300PSI</t>
  </si>
  <si>
    <t>E061747</t>
  </si>
  <si>
    <t>5035-61752 Ashcroft Pressure Gage</t>
  </si>
  <si>
    <t>E061752</t>
  </si>
  <si>
    <t>5035-61755 Ashcroft Pressure Gage</t>
  </si>
  <si>
    <t>0-600 PSI</t>
  </si>
  <si>
    <t>E061755</t>
  </si>
  <si>
    <t>5035-98530 Ashcroft Pressure Gage</t>
  </si>
  <si>
    <t xml:space="preserve"> 0-600 PSI</t>
  </si>
  <si>
    <t>298530;</t>
  </si>
  <si>
    <t>Page, Leonard</t>
  </si>
  <si>
    <t>5035-01001 Wiki Pressure Gage</t>
  </si>
  <si>
    <t>0-100PSI</t>
  </si>
  <si>
    <t>JLAB0-100-1</t>
  </si>
  <si>
    <t>5035-13477 Snap On Torque Wrench</t>
  </si>
  <si>
    <t>QD2FR75</t>
  </si>
  <si>
    <t>5035-81692 CDI Torque Products Torque Wrench</t>
  </si>
  <si>
    <t>1502MRMH</t>
  </si>
  <si>
    <t>5035-03350 Snap-on Torque Wrench</t>
  </si>
  <si>
    <t xml:space="preserve"> QD1R50</t>
  </si>
  <si>
    <t>5035-43691 Proto Torque Wrench</t>
  </si>
  <si>
    <t>6062C,</t>
  </si>
  <si>
    <t>DMH43691</t>
  </si>
  <si>
    <t>5035-03570 Snap-On Torque Wrench</t>
  </si>
  <si>
    <t>QD1R200,</t>
  </si>
  <si>
    <t>5035-03054 Snap-on Torque Wrench</t>
  </si>
  <si>
    <t>5035-01141 Snap-On Torque Wrench</t>
  </si>
  <si>
    <t>5035-12345 Westward Torque Wrench</t>
  </si>
  <si>
    <t>4DA94,</t>
  </si>
  <si>
    <t>5035-00056 Westward Torque Wrench</t>
  </si>
  <si>
    <t>ADA94,</t>
  </si>
  <si>
    <t>5035-48588 Pronto Torque Wrench</t>
  </si>
  <si>
    <t>6064C,</t>
  </si>
  <si>
    <t>DSJ48588</t>
  </si>
  <si>
    <t>5035-72239 Sturtevant Richmont Torque Wrench</t>
  </si>
  <si>
    <t>5035-19726 Snap On Torque Wrench</t>
  </si>
  <si>
    <t>QJR117E,</t>
  </si>
  <si>
    <t>5035-01913 Snap On Torque Wrench</t>
  </si>
  <si>
    <t xml:space="preserve"> 0-50 IN/LB</t>
  </si>
  <si>
    <t>5035-00055 Westward Torque Wrench</t>
  </si>
  <si>
    <t>5035-34046 Pronto Torque Wrench</t>
  </si>
  <si>
    <t>6012C,</t>
  </si>
  <si>
    <t>DRG34046</t>
  </si>
  <si>
    <t>5035-48527 Pronto Torque Wrench</t>
  </si>
  <si>
    <t>DSJ48527</t>
  </si>
  <si>
    <t>5035-D0457 Narda Broadband Meter (SRF)</t>
  </si>
  <si>
    <t xml:space="preserve"> 2403/01</t>
  </si>
  <si>
    <t>D-0457</t>
  </si>
  <si>
    <t>5035-D0407 Narda Electric Field Probe (SRF)</t>
  </si>
  <si>
    <t>2402/01B</t>
  </si>
  <si>
    <t>D-0407</t>
  </si>
  <si>
    <t xml:space="preserve">Owner </t>
  </si>
  <si>
    <t>McEwen</t>
  </si>
  <si>
    <t xml:space="preserve">Status </t>
  </si>
  <si>
    <r>
      <t>Ref Pansophy Last Cal.</t>
    </r>
    <r>
      <rPr>
        <sz val="10"/>
        <rFont val="Verdana"/>
        <family val="2"/>
      </rPr>
      <t>  </t>
    </r>
  </si>
  <si>
    <r>
      <t>Ref Pansophy Next Cal.</t>
    </r>
    <r>
      <rPr>
        <sz val="10"/>
        <rFont val="Verdana"/>
        <family val="2"/>
      </rPr>
      <t>  </t>
    </r>
  </si>
  <si>
    <t>Yes</t>
  </si>
  <si>
    <t>5035-01347</t>
  </si>
  <si>
    <t>5035-10035</t>
  </si>
  <si>
    <t>5035-50109</t>
  </si>
  <si>
    <t>5035-15575</t>
  </si>
  <si>
    <t>5035-00022</t>
  </si>
  <si>
    <t>5035-00011</t>
  </si>
  <si>
    <t>5035-00012</t>
  </si>
  <si>
    <t>5035-00014</t>
  </si>
  <si>
    <t>5035-00015</t>
  </si>
  <si>
    <t>5035-00016</t>
  </si>
  <si>
    <t>5035-01004</t>
  </si>
  <si>
    <t>5035-004ap</t>
  </si>
  <si>
    <t>5035-0012ap</t>
  </si>
  <si>
    <t>5035-90575</t>
  </si>
  <si>
    <t>5035-58749</t>
  </si>
  <si>
    <t>5035-01041</t>
  </si>
  <si>
    <t>5035-01201ap</t>
  </si>
  <si>
    <t>5035-62584</t>
  </si>
  <si>
    <t>5035-00433</t>
  </si>
  <si>
    <t>5035-00046</t>
  </si>
  <si>
    <t>5035-62447</t>
  </si>
  <si>
    <t xml:space="preserve">Certificate Next Cal due </t>
  </si>
  <si>
    <t xml:space="preserve">date recalibrated </t>
  </si>
  <si>
    <t>Inoperative</t>
  </si>
  <si>
    <t>GRANITE SURFACE PLATE W/STAND </t>
  </si>
  <si>
    <t>F22741 </t>
  </si>
  <si>
    <t>670185 </t>
  </si>
  <si>
    <t>DIGITAL ANEMOMETER </t>
  </si>
  <si>
    <t>F25683 </t>
  </si>
  <si>
    <t>DA4000 </t>
  </si>
  <si>
    <t>4000-94-097397 </t>
  </si>
  <si>
    <t>SURFACE ROUGHNESS TESTER ELEC </t>
  </si>
  <si>
    <t>SNS00004 </t>
  </si>
  <si>
    <t>SJ-201P </t>
  </si>
  <si>
    <t>110726 </t>
  </si>
  <si>
    <t>F18073 </t>
  </si>
  <si>
    <t>211620718452 </t>
  </si>
  <si>
    <t>GAUSSMETER VECTOR/MAGNITUDE </t>
  </si>
  <si>
    <t>F225361 </t>
  </si>
  <si>
    <t>VGM </t>
  </si>
  <si>
    <t>1169 </t>
  </si>
  <si>
    <t>F225397 </t>
  </si>
  <si>
    <t>HHAS8T2.5 </t>
  </si>
  <si>
    <t>8R001500 </t>
  </si>
  <si>
    <t>No</t>
  </si>
  <si>
    <t xml:space="preserve">Frequency of use </t>
  </si>
  <si>
    <t>AcuCal</t>
  </si>
  <si>
    <t>5035-62447 Keithley Auto ranging Pico ammeter</t>
  </si>
  <si>
    <t>Hexagon</t>
  </si>
  <si>
    <t xml:space="preserve">Comments , Repaired 
amount out of cal and for how long etc. </t>
  </si>
  <si>
    <t>EHS&amp;Q Next Cal - is always assumed to be the next year</t>
  </si>
  <si>
    <t xml:space="preserve">Department </t>
  </si>
  <si>
    <t>Mitutoyo</t>
  </si>
  <si>
    <t>Keithley</t>
  </si>
  <si>
    <t>Agilent</t>
  </si>
  <si>
    <t>Snap-On</t>
  </si>
  <si>
    <r>
      <t>Pansophy 
Type</t>
    </r>
    <r>
      <rPr>
        <sz val="10"/>
        <rFont val="Verdana"/>
        <family val="2"/>
      </rPr>
      <t>   (description)</t>
    </r>
  </si>
  <si>
    <r>
      <t>Pansophy (Model)</t>
    </r>
    <r>
      <rPr>
        <sz val="10"/>
        <rFont val="Verdana"/>
        <family val="2"/>
      </rPr>
      <t>  </t>
    </r>
  </si>
  <si>
    <r>
      <t>(Pansophy ) Serial</t>
    </r>
    <r>
      <rPr>
        <sz val="10"/>
        <rFont val="Verdana"/>
        <family val="2"/>
      </rPr>
      <t>  </t>
    </r>
  </si>
  <si>
    <r>
      <t>(Pansophy ) JLAB Asset Tag</t>
    </r>
    <r>
      <rPr>
        <sz val="10"/>
        <rFont val="Verdana"/>
        <family val="2"/>
      </rPr>
      <t>  </t>
    </r>
  </si>
  <si>
    <t xml:space="preserve">Hexagon </t>
  </si>
  <si>
    <t xml:space="preserve">Date deleted and/or Removed from PM System </t>
  </si>
  <si>
    <t>Serial  No</t>
  </si>
  <si>
    <t>JLAB Asset Tag  </t>
  </si>
  <si>
    <t>Location  </t>
  </si>
  <si>
    <t>12-Jul-2012  </t>
  </si>
  <si>
    <t>01-Aug-2012  </t>
  </si>
  <si>
    <t>12-Sep-2012  </t>
  </si>
  <si>
    <t>[n/a]  </t>
  </si>
  <si>
    <t>22-Aug-2012  </t>
  </si>
  <si>
    <t>21-Sep-2013  </t>
  </si>
  <si>
    <t>ESH&amp;Q Cal Supplier No (if applicable)</t>
  </si>
  <si>
    <t>ESH&amp;Q Item/ Link to cert from ESH&amp;Q</t>
  </si>
  <si>
    <t>ESH&amp;Q Model</t>
  </si>
  <si>
    <t>EHS&amp;Q Serial</t>
  </si>
  <si>
    <t>EHS&amp;Q JLAB Tag</t>
  </si>
  <si>
    <t>EHS&amp;Q Last Cal.  </t>
  </si>
  <si>
    <t xml:space="preserve">Reported Missing to Property Mgmt- to be written off  25Jan2019 </t>
  </si>
  <si>
    <t>CAMERA CANON EOS 50D 15.1MP DIGITAL</t>
  </si>
  <si>
    <t>CANNON</t>
  </si>
  <si>
    <t xml:space="preserve">  03/01/2004</t>
  </si>
  <si>
    <t xml:space="preserve">  06/29/2017</t>
  </si>
  <si>
    <t>Type   (Long Description)</t>
  </si>
  <si>
    <t xml:space="preserve">  PROBEHEAD HEXAGON 2.5 PN:HH-AS8-T2.5 </t>
  </si>
  <si>
    <r>
      <t>(Pansophy) Location</t>
    </r>
    <r>
      <rPr>
        <sz val="10"/>
        <rFont val="Verdana"/>
        <family val="2"/>
      </rPr>
      <t>  -2011</t>
    </r>
  </si>
  <si>
    <t>Date Received (reference)</t>
  </si>
  <si>
    <t>Daily</t>
  </si>
  <si>
    <t>Internally Recalibrated date (for reference)</t>
  </si>
  <si>
    <t xml:space="preserve">Certificatation (external) Calibration  date </t>
  </si>
  <si>
    <t>TL 58 / 1012</t>
  </si>
  <si>
    <t xml:space="preserve">Periodic Calibration req'd per Manuf </t>
  </si>
  <si>
    <t>SRF Re-Cal Interval  (Days)</t>
  </si>
  <si>
    <t xml:space="preserve">Portable hardness tester </t>
  </si>
  <si>
    <t>PHT-2100</t>
  </si>
  <si>
    <t>F224752</t>
  </si>
  <si>
    <t xml:space="preserve">Phase II </t>
  </si>
  <si>
    <t>PHO116021815</t>
  </si>
  <si>
    <t>In Use - 11Feb2019</t>
  </si>
  <si>
    <t>Reported Lost 1/25/2019</t>
  </si>
  <si>
    <t xml:space="preserve">Calibration Certificate </t>
  </si>
  <si>
    <t>7.1.5.2 Measurement traceability</t>
  </si>
  <si>
    <t>When measurement traceability is a requirement, or is considered by the organization to be an essential part of providing confidence in the validity of measurement results, measuring equipment shall be:</t>
  </si>
  <si>
    <t>a) calibrated or verified, or both, at specified intervals, or prior to use, against measurement standards traceable to international or national measurement standards; when no such standards exist, the basis used for calibration or verification shall be retained as documented information;</t>
  </si>
  <si>
    <t>b) Identified in order to determine their status;</t>
  </si>
  <si>
    <t>c) Safeguarded from adjustments, damage or deterioration that would invalidate the calibration status and subsequent measurement results.</t>
  </si>
  <si>
    <t>The organization shall determine if the validity of previous measurement results has been adversely affected when measuring equipment is found to be unfit for its intended purpose, and shall take appropriate action as necessary.</t>
  </si>
  <si>
    <t xml:space="preserve">Documents (Procedure) and Record (records corresponding to the procedure) </t>
  </si>
  <si>
    <t>ESH&amp;Q Cal Supplier Serial No 
(if applicable)</t>
  </si>
  <si>
    <t>SRFPJS</t>
  </si>
  <si>
    <t>Date shipped (Debbie)</t>
  </si>
  <si>
    <t>Date Returned (Debbie)</t>
  </si>
  <si>
    <t>CD-40"</t>
  </si>
  <si>
    <t>Broken</t>
  </si>
  <si>
    <t>n/a</t>
  </si>
  <si>
    <t>00010426  </t>
  </si>
  <si>
    <t>Reported broken 7/29/2015</t>
  </si>
  <si>
    <t>Vermont</t>
  </si>
  <si>
    <t>Caliper 12"</t>
  </si>
  <si>
    <t>Caliper 24"</t>
  </si>
  <si>
    <t>Caliper 40"</t>
  </si>
  <si>
    <t>Mitutoyo Caliper 40" Repair expensive. Cheaper to replace.</t>
  </si>
  <si>
    <t>N/A</t>
  </si>
  <si>
    <t>EXCESS to property</t>
  </si>
  <si>
    <t>Electronic Torque Wrench Tester  </t>
  </si>
  <si>
    <t>5035-0012ap- Electronic Torque Tester</t>
  </si>
  <si>
    <t>Reported broken 3/13/2018</t>
  </si>
  <si>
    <t>QC2ETT1000</t>
  </si>
  <si>
    <t>Snap-On Electronic Torque Tester.  $1,000 repair estimate</t>
  </si>
  <si>
    <t>TL 58 / Rm 1012</t>
  </si>
  <si>
    <t>500-351</t>
  </si>
  <si>
    <t>Reported broken 1/5/2015</t>
  </si>
  <si>
    <t>Mitutoyo 6" Caliper. AcuCal SN 5035-43668</t>
  </si>
  <si>
    <t>Good</t>
  </si>
  <si>
    <t>TL58 / 1012</t>
  </si>
  <si>
    <t>5035-90575 Mitutoyo Digital Caliper 6"</t>
  </si>
  <si>
    <t>5035-58749 Mitutoyo Digital Caliper 6"</t>
  </si>
  <si>
    <t>Monthly</t>
  </si>
  <si>
    <t>Annually</t>
  </si>
  <si>
    <t>436RL-1</t>
  </si>
  <si>
    <t>Micrometers</t>
  </si>
  <si>
    <t>Lost</t>
  </si>
  <si>
    <t>In Use -11Feb2019</t>
  </si>
  <si>
    <t xml:space="preserve">TL 58/1012 </t>
  </si>
  <si>
    <t>Transferred</t>
  </si>
  <si>
    <t>Fischer</t>
  </si>
  <si>
    <t>SC10-100 </t>
  </si>
  <si>
    <t>8728 </t>
  </si>
  <si>
    <t>Calibrated Helium Leak Rate transferred to John Fischer</t>
  </si>
  <si>
    <t>GAGE-0505-1</t>
  </si>
  <si>
    <t>CD-12c  </t>
  </si>
  <si>
    <t>Z</t>
  </si>
  <si>
    <t>Division</t>
  </si>
  <si>
    <t>Group</t>
  </si>
  <si>
    <t>Accelerator</t>
  </si>
  <si>
    <t>SRFOPS</t>
  </si>
  <si>
    <t>Transferred to lapping</t>
  </si>
  <si>
    <t xml:space="preserve">Calibration Certificate - see ESH&amp;Q Docushare </t>
  </si>
  <si>
    <t>QD2R-200</t>
  </si>
  <si>
    <t>Gage Pins  .061-250</t>
  </si>
  <si>
    <t>ID 5035-0006</t>
  </si>
  <si>
    <t>weekly</t>
  </si>
  <si>
    <t>ID 5035-91223</t>
  </si>
  <si>
    <t>China</t>
  </si>
  <si>
    <t>SN00023</t>
  </si>
  <si>
    <t>Micrometers  0"-1 inch</t>
  </si>
  <si>
    <t>ID 5035-00023</t>
  </si>
  <si>
    <t>Prolfilometer</t>
  </si>
  <si>
    <t>Micrometer M820-6"st   (Box set 193-925)</t>
  </si>
  <si>
    <t>SN 00011</t>
  </si>
  <si>
    <t>SN 00012</t>
  </si>
  <si>
    <t>SN 00013</t>
  </si>
  <si>
    <t>SN 00014</t>
  </si>
  <si>
    <t>SN 00015</t>
  </si>
  <si>
    <t>SN 00016</t>
  </si>
  <si>
    <t>Prolilometer - QC</t>
  </si>
  <si>
    <t>Prolilometer- Lapping</t>
  </si>
  <si>
    <t>178.561.02A</t>
  </si>
  <si>
    <t>F227690</t>
  </si>
  <si>
    <t>F224895</t>
  </si>
  <si>
    <t>infrequent</t>
  </si>
  <si>
    <t>Internally verified date (for reference)</t>
  </si>
  <si>
    <t>sent for Estimate on repair/Cal to Mitutoyo 05Nov2020</t>
  </si>
  <si>
    <t>Out for Cal</t>
  </si>
  <si>
    <t>Gage Blocks 62584</t>
  </si>
  <si>
    <t>5035-01201ap-On Torque Wrench (no spare)</t>
  </si>
  <si>
    <t>Snap on Torque Wrench 50-200 Lb (no spare)</t>
  </si>
  <si>
    <t>5035-03197ap-On Torque Wrench (no spare)</t>
  </si>
  <si>
    <t>5035-01041ap-On Torque Wrench (no sparre)</t>
  </si>
  <si>
    <t>HDS-H18"</t>
  </si>
  <si>
    <t>Gage Pins  60-110</t>
  </si>
  <si>
    <t xml:space="preserve">Notes : </t>
  </si>
  <si>
    <t xml:space="preserve">2. Unlabelled instruements or instruements not on this list  are not under calibration control, and are for reference only </t>
  </si>
  <si>
    <t xml:space="preserve">1. Test &amp; Dial gages indicators are "zero " instruments and are to be used for reference only </t>
  </si>
  <si>
    <t>Per Larry King Gausmeter could be calibrated by the manufacturer for $180, if TruCal can’t do it.
https://www.alphalabinc.com/product/cal-vgm/</t>
  </si>
  <si>
    <t>178-561-02A</t>
  </si>
  <si>
    <t>F225023</t>
  </si>
  <si>
    <t>New - arrived at JLAB 09Nov2020 but no CAL Cert ?</t>
  </si>
  <si>
    <t>HDI</t>
  </si>
  <si>
    <t>One Inch Gage Blocks (set of 80, grade B)</t>
  </si>
  <si>
    <t>F2- 4669</t>
  </si>
  <si>
    <t xml:space="preserve">infrequent </t>
  </si>
  <si>
    <t>none</t>
  </si>
  <si>
    <t>Never used - no cal cert , sent to calibration on 10Nov2020</t>
  </si>
  <si>
    <t>Trescal</t>
  </si>
  <si>
    <t>alphalabinc.com</t>
  </si>
  <si>
    <t xml:space="preserve">not req'd - for ref. only </t>
  </si>
  <si>
    <t xml:space="preserve">Certified Length Bar -Long (for CMM Verifications) </t>
  </si>
  <si>
    <t>32379-8112</t>
  </si>
  <si>
    <t xml:space="preserve">Units for accetance crieteria </t>
  </si>
  <si>
    <t xml:space="preserve">inches </t>
  </si>
  <si>
    <t xml:space="preserve">Pass Fail radio Button </t>
  </si>
  <si>
    <t>Date</t>
  </si>
  <si>
    <t>SRF USER</t>
  </si>
  <si>
    <t xml:space="preserve">Comments </t>
  </si>
  <si>
    <t xml:space="preserve">Upload field (reports &amp; photos </t>
  </si>
  <si>
    <t>User entries</t>
  </si>
  <si>
    <t xml:space="preserve">Hard code into traveler </t>
  </si>
  <si>
    <t xml:space="preserve">Proposed fields for SRF Inspection Group verification Traveler </t>
  </si>
  <si>
    <t>Work center</t>
  </si>
  <si>
    <t>INSP</t>
  </si>
  <si>
    <t>Project (for Traveler)</t>
  </si>
  <si>
    <t>Verify</t>
  </si>
  <si>
    <t xml:space="preserve">Chem </t>
  </si>
  <si>
    <t xml:space="preserve">Optional - Type   (Long Description) </t>
  </si>
  <si>
    <t>CMM</t>
  </si>
  <si>
    <t>Torque Wrench</t>
  </si>
  <si>
    <t xml:space="preserve">Instrument </t>
  </si>
  <si>
    <t>SRF Acceptance Crietria (+/-)</t>
  </si>
  <si>
    <t xml:space="preserve">New - arrived at JLAB 23Nov2020, but no Cal Cert </t>
  </si>
  <si>
    <t xml:space="preserve">Absolute Digamatic Height Gage </t>
  </si>
  <si>
    <t>Absolute Digamatic Height Gage - NEW</t>
  </si>
  <si>
    <t>HDS-H18", SR44SW, 93882</t>
  </si>
  <si>
    <t>30075-SR4 ?</t>
  </si>
  <si>
    <t xml:space="preserve">Number on list </t>
  </si>
  <si>
    <t xml:space="preserve">Number with up to date Cert </t>
  </si>
  <si>
    <t xml:space="preserve">  &lt;&lt;  Available on site with up to date Cal Cert  (removes any taken out of service or out for calibration)</t>
  </si>
  <si>
    <t>Number out for cal</t>
  </si>
  <si>
    <t>Removed from service or Ref</t>
  </si>
  <si>
    <t>Verification records available ?</t>
  </si>
  <si>
    <t>Where to find Certificate ?</t>
  </si>
  <si>
    <t xml:space="preserve">See SRFQC- M\cmm\calibration\verification (Jun2020, Nov2020) </t>
  </si>
  <si>
    <t>See ESH Records  https://jlabdoc.jlab.org/docushare/dsweb/View/Collection-21851</t>
  </si>
  <si>
    <t>See SRFQC- M\cmm\calibration</t>
  </si>
  <si>
    <t xml:space="preserve">Date shipped </t>
  </si>
  <si>
    <t xml:space="preserve">Date Returned </t>
  </si>
  <si>
    <t>DMC4-6"  , Model 129-132</t>
  </si>
  <si>
    <t>5035-1080</t>
  </si>
  <si>
    <t>F225034</t>
  </si>
  <si>
    <t xml:space="preserve">Date  Received at JLAB 2/7/2020, according tp Property mgmt system  however no cert </t>
  </si>
  <si>
    <t xml:space="preserve">0-12 INCH Dial Calipers </t>
  </si>
  <si>
    <t>76367127-068</t>
  </si>
  <si>
    <t>505-645-50</t>
  </si>
  <si>
    <t xml:space="preserve">0-6 inch Digimatic Calipers </t>
  </si>
  <si>
    <t xml:space="preserve">0-6 inch Depth Micrometers </t>
  </si>
  <si>
    <t>329-350-30 (DMC4-6"MX)</t>
  </si>
  <si>
    <t xml:space="preserve">0-12 inch Dial Calipers - we may decide later to make them for reference only </t>
  </si>
  <si>
    <t>duplicate torque wrench ordered on 23Dec2020</t>
  </si>
  <si>
    <t xml:space="preserve">Count In cal </t>
  </si>
  <si>
    <t>Trescal USA</t>
  </si>
  <si>
    <r>
      <t>Tel: </t>
    </r>
    <r>
      <rPr>
        <sz val="9"/>
        <color rgb="FF000001"/>
        <rFont val="Arial"/>
        <family val="2"/>
      </rPr>
      <t>+01 252 337 9975 EXT: 2705  | </t>
    </r>
    <r>
      <rPr>
        <b/>
        <sz val="9"/>
        <color rgb="FF095BA5"/>
        <rFont val="Arial"/>
        <family val="2"/>
      </rPr>
      <t>Mobile:</t>
    </r>
    <r>
      <rPr>
        <sz val="9"/>
        <color rgb="FF000001"/>
        <rFont val="Arial"/>
        <family val="2"/>
      </rPr>
      <t> +01 540 905 5678</t>
    </r>
  </si>
  <si>
    <t>Email : tracey.mcfadden@trescal.us</t>
  </si>
  <si>
    <t>Address : 108 ENTERPRISE DRIVE - Elizabeth City NC 27909 - United States</t>
  </si>
  <si>
    <t xml:space="preserve">Tracey McFadden </t>
  </si>
  <si>
    <t xml:space="preserve">Mitutoyo </t>
  </si>
  <si>
    <t>ALPHA LAB Inc (Gaussmeter)</t>
  </si>
  <si>
    <t>DO NOT USE - Tagged, will need to go out to be cerified before next use 
Per Larry King Gausmeter could be calibrated by the manufacturer for $180, if TruCal can’t do it.
https://www.alphalabinc.com/product/cal-vgm/</t>
  </si>
  <si>
    <t>https://www.alphalabinc.com/product/cal-vgm/</t>
  </si>
  <si>
    <t xml:space="preserve">Mitutoyo - Proilometers </t>
  </si>
  <si>
    <t>JLAB ESH preferred  Supplier for most Calibrations (Blanket order set up - notify Debbie Griffitth to have instruements sent for calibration, then during covid, take instruements to shipping</t>
  </si>
  <si>
    <t>(1) When measurement traceability is a requirement or essential for providing confidence in measurements, is measuring equipment:</t>
  </si>
  <si>
    <t>(1a) calibrated, verified or both, at specified intervals or prior to use against measurement standards traceable to international or national measurement standards? When no such standards exist, the basis used for calibration or verification shall be retained as DI.(1b) identified in order to determine its status?</t>
  </si>
  <si>
    <t xml:space="preserve"> (1c) safeguarded from adjustments, damage or deterioration that would invalidate the calibration status and subsequent measurement results?</t>
  </si>
  <si>
    <t>(2) Has the organization determined if the validity of previous measurement results has been adversely affected when measuring equipment is found to be unfit for its intended purpose, and taken appropriate action as necessary?</t>
  </si>
  <si>
    <t>7.1.5.2   Measurement traceability</t>
  </si>
  <si>
    <t xml:space="preserve">Typcial questions from an auditor </t>
  </si>
  <si>
    <t>Requirements for ISO 9001:2015 Calibration requires Procedure and records</t>
  </si>
  <si>
    <t xml:space="preserve">Out for cal </t>
  </si>
  <si>
    <t xml:space="preserve">Count Due for Cal </t>
  </si>
  <si>
    <t xml:space="preserve">Number overdue for calibration </t>
  </si>
  <si>
    <t xml:space="preserve">  &lt;&lt;  Percent Total Assets with up to date Cal Cert  (includes assets that are out for cal, or pulled from service )</t>
  </si>
  <si>
    <t>0204-6206  (8R001500 )</t>
  </si>
  <si>
    <t>F214193  (F225397)</t>
  </si>
  <si>
    <t>Global FX 9156  (HHAS8T2.5)</t>
  </si>
  <si>
    <t xml:space="preserve">June &amp; December 2020 </t>
  </si>
  <si>
    <t xml:space="preserve">07Jan2021- TRESCAL reported Calipers are beyond economical repari and should be disposed of </t>
  </si>
  <si>
    <t>Reported Broken (TRESCAL) 07Jan2021</t>
  </si>
  <si>
    <t xml:space="preserve">Broken </t>
  </si>
  <si>
    <t>NEW November 2020 (came withy no cert - has been certified by Trescal)</t>
  </si>
  <si>
    <t>Liang Zhao</t>
  </si>
  <si>
    <t>Out for cal /repair</t>
  </si>
  <si>
    <t>Nov2020</t>
  </si>
  <si>
    <t xml:space="preserve">Owner / Property Mgr </t>
  </si>
  <si>
    <t>Snap on Torque Wrench (10-50 in.lb)</t>
  </si>
  <si>
    <t>QD1R50</t>
  </si>
  <si>
    <t>new - arrived 15Jan2021</t>
  </si>
  <si>
    <t>QD2R200</t>
  </si>
  <si>
    <t>Snap on Torque Wrench (15-75 in lb)</t>
  </si>
  <si>
    <t>QD275A</t>
  </si>
  <si>
    <t xml:space="preserve">Snap on Torque Wrench 50-200 Lb </t>
  </si>
  <si>
    <t>5035-01201ap-On Torque Wrench (50-200in.Lb)</t>
  </si>
  <si>
    <t>Snap on Torque Wrench  (15-75 in lb)</t>
  </si>
  <si>
    <t>5035-01041ap-On Torque Wrench (10-50 in.lb)</t>
  </si>
  <si>
    <r>
      <t>Pansophy 
Type</t>
    </r>
    <r>
      <rPr>
        <sz val="11"/>
        <rFont val="Arial"/>
        <family val="2"/>
      </rPr>
      <t>   (description)</t>
    </r>
  </si>
  <si>
    <r>
      <t>Pansophy (Model)</t>
    </r>
    <r>
      <rPr>
        <sz val="11"/>
        <rFont val="Arial"/>
        <family val="2"/>
      </rPr>
      <t>  </t>
    </r>
  </si>
  <si>
    <r>
      <t>(Pansophy ) Serial</t>
    </r>
    <r>
      <rPr>
        <sz val="11"/>
        <rFont val="Arial"/>
        <family val="2"/>
      </rPr>
      <t>  </t>
    </r>
  </si>
  <si>
    <r>
      <t>(Pansophy ) JLAB Asset Tag</t>
    </r>
    <r>
      <rPr>
        <sz val="11"/>
        <rFont val="Arial"/>
        <family val="2"/>
      </rPr>
      <t>  </t>
    </r>
  </si>
  <si>
    <r>
      <t>(Pansophy) Location</t>
    </r>
    <r>
      <rPr>
        <sz val="11"/>
        <rFont val="Arial"/>
        <family val="2"/>
      </rPr>
      <t>  -2011</t>
    </r>
  </si>
  <si>
    <r>
      <t>Ref Pansophy Last Cal.</t>
    </r>
    <r>
      <rPr>
        <sz val="11"/>
        <rFont val="Arial"/>
        <family val="2"/>
      </rPr>
      <t>  </t>
    </r>
  </si>
  <si>
    <r>
      <t>Ref Pansophy Next Cal.</t>
    </r>
    <r>
      <rPr>
        <sz val="11"/>
        <rFont val="Arial"/>
        <family val="2"/>
      </rPr>
      <t>  </t>
    </r>
  </si>
  <si>
    <r>
      <t>01-Mar-2006</t>
    </r>
    <r>
      <rPr>
        <sz val="11"/>
        <color theme="1"/>
        <rFont val="Arial"/>
        <family val="2"/>
      </rPr>
      <t>  </t>
    </r>
  </si>
  <si>
    <t>ALPHALAB INC</t>
  </si>
  <si>
    <t>CMM (PROBEHEAD HEXAGON 2.5 PN:HH-AS8-T2.5 )</t>
  </si>
  <si>
    <t>P225059</t>
  </si>
  <si>
    <t>6 inch Caliper #2</t>
  </si>
  <si>
    <t>6 inch Caliper #1</t>
  </si>
  <si>
    <t xml:space="preserve">Good - on 3yr cal schedule </t>
  </si>
  <si>
    <t>TBD (belongs to SRFR&amp;D)</t>
  </si>
  <si>
    <t>R. Geng</t>
  </si>
  <si>
    <t xml:space="preserve">FARRO </t>
  </si>
  <si>
    <t>E09-05-15179</t>
  </si>
  <si>
    <t>F225389</t>
  </si>
  <si>
    <t>Structures Lab</t>
  </si>
  <si>
    <t>FARRO - Edge  Manufactured June 30, 2017</t>
  </si>
  <si>
    <t>FARRO - Edge Rev 4.3</t>
  </si>
  <si>
    <t xml:space="preserve">Candidate for Pansophy Data Base </t>
  </si>
  <si>
    <t xml:space="preserve">Yes </t>
  </si>
  <si>
    <t>??</t>
  </si>
  <si>
    <t>No??</t>
  </si>
  <si>
    <t>quarterly</t>
  </si>
  <si>
    <t xml:space="preserve">see Alex </t>
  </si>
  <si>
    <t>about Jan2021</t>
  </si>
  <si>
    <t>see Gigi (current owner)</t>
  </si>
  <si>
    <t>returned from repair in Jan/21</t>
  </si>
  <si>
    <t xml:space="preserve">New tester- Jan2019 (note that the last time hardness was tested might have been for 12 GEV, in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</si>
</sst>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yy;@"/>
    <numFmt numFmtId="165" formatCode="0.0%"/>
  </numFmts>
  <fonts count="49" x14ac:knownFonts="1">
    <font>
      <sz val="11"/>
      <color theme="1"/>
      <name val="Calibri"/>
      <family val="2"/>
      <scheme val="minor"/>
    </font>
    <font>
      <sz val="10"/>
      <color rgb="FFC0C0C0"/>
      <name val="Verdana"/>
      <family val="2"/>
    </font>
    <font>
      <b/>
      <sz val="10"/>
      <color rgb="FFC0C0C0"/>
      <name val="Verdana"/>
      <family val="2"/>
    </font>
    <font>
      <sz val="10"/>
      <color rgb="FF000000"/>
      <name val="Verdana"/>
      <family val="2"/>
    </font>
    <font>
      <sz val="10"/>
      <color rgb="FF989898"/>
      <name val="Verdana"/>
      <family val="2"/>
    </font>
    <font>
      <b/>
      <sz val="10"/>
      <color rgb="FFFF0000"/>
      <name val="Verdana"/>
      <family val="2"/>
    </font>
    <font>
      <sz val="10"/>
      <color rgb="FF0000FF"/>
      <name val="Verdana"/>
      <family val="2"/>
    </font>
    <font>
      <b/>
      <sz val="11"/>
      <color theme="1"/>
      <name val="Calibri"/>
      <family val="2"/>
      <scheme val="minor"/>
    </font>
    <font>
      <sz val="9"/>
      <color indexed="81"/>
      <name val="Tahoma"/>
      <family val="2"/>
    </font>
    <font>
      <b/>
      <sz val="9"/>
      <color indexed="81"/>
      <name val="Tahoma"/>
      <family val="2"/>
    </font>
    <font>
      <b/>
      <sz val="10"/>
      <name val="Verdana"/>
      <family val="2"/>
    </font>
    <font>
      <sz val="11"/>
      <name val="Calibri"/>
      <family val="2"/>
      <scheme val="minor"/>
    </font>
    <font>
      <sz val="10"/>
      <name val="Verdana"/>
      <family val="2"/>
    </font>
    <font>
      <sz val="12"/>
      <color rgb="FF000000"/>
      <name val="Times New Roman"/>
      <family val="1"/>
    </font>
    <font>
      <u/>
      <sz val="11"/>
      <color theme="10"/>
      <name val="Calibri"/>
      <family val="2"/>
      <scheme val="minor"/>
    </font>
    <font>
      <sz val="11"/>
      <color theme="1"/>
      <name val="Arial Narrow"/>
      <family val="2"/>
    </font>
    <font>
      <sz val="11"/>
      <name val="Arial Narrow"/>
      <family val="2"/>
    </font>
    <font>
      <sz val="9.5"/>
      <color rgb="FF333333"/>
      <name val="Arial"/>
      <family val="2"/>
    </font>
    <font>
      <b/>
      <sz val="11"/>
      <name val="Calibri"/>
      <family val="2"/>
      <scheme val="minor"/>
    </font>
    <font>
      <sz val="11"/>
      <color theme="9" tint="-0.249977111117893"/>
      <name val="Calibri"/>
      <family val="2"/>
      <scheme val="minor"/>
    </font>
    <font>
      <b/>
      <sz val="10"/>
      <color theme="1"/>
      <name val="Verdana"/>
      <family val="2"/>
    </font>
    <font>
      <sz val="10"/>
      <color theme="1"/>
      <name val="Verdana"/>
      <family val="2"/>
    </font>
    <font>
      <sz val="11"/>
      <color theme="1"/>
      <name val="Symbol"/>
      <family val="1"/>
      <charset val="2"/>
    </font>
    <font>
      <i/>
      <sz val="11"/>
      <color rgb="FF0070C0"/>
      <name val="Calibri"/>
      <family val="2"/>
      <scheme val="minor"/>
    </font>
    <font>
      <i/>
      <sz val="11"/>
      <color rgb="FFFF0000"/>
      <name val="Calibri"/>
      <family val="2"/>
      <scheme val="minor"/>
    </font>
    <font>
      <b/>
      <sz val="10"/>
      <color theme="9" tint="-0.249977111117893"/>
      <name val="Verdana"/>
      <family val="2"/>
    </font>
    <font>
      <sz val="12"/>
      <color theme="1"/>
      <name val="Times New Roman"/>
      <family val="1"/>
    </font>
    <font>
      <sz val="12"/>
      <name val="Times New Roman"/>
      <family val="1"/>
    </font>
    <font>
      <sz val="18"/>
      <color theme="1"/>
      <name val="Calibri"/>
      <family val="2"/>
      <scheme val="minor"/>
    </font>
    <font>
      <b/>
      <sz val="18"/>
      <color theme="1"/>
      <name val="Calibri"/>
      <family val="2"/>
      <scheme val="minor"/>
    </font>
    <font>
      <b/>
      <sz val="16"/>
      <color theme="1"/>
      <name val="Calibri"/>
      <family val="2"/>
      <scheme val="minor"/>
    </font>
    <font>
      <sz val="9"/>
      <color rgb="FF000001"/>
      <name val="Arial"/>
      <family val="2"/>
    </font>
    <font>
      <b/>
      <sz val="9"/>
      <color rgb="FF095BA5"/>
      <name val="Arial"/>
      <family val="2"/>
    </font>
    <font>
      <b/>
      <sz val="11"/>
      <color theme="1"/>
      <name val="Arial"/>
      <family val="2"/>
    </font>
    <font>
      <sz val="10"/>
      <color theme="1"/>
      <name val="Arial"/>
      <family val="2"/>
    </font>
    <font>
      <b/>
      <sz val="16"/>
      <color rgb="FFFF0000"/>
      <name val="Calibri"/>
      <family val="2"/>
      <scheme val="minor"/>
    </font>
    <font>
      <sz val="16"/>
      <color theme="1"/>
      <name val="Calibri"/>
      <family val="2"/>
      <scheme val="minor"/>
    </font>
    <font>
      <b/>
      <sz val="11"/>
      <name val="Arial"/>
      <family val="2"/>
    </font>
    <font>
      <sz val="11"/>
      <name val="Arial"/>
      <family val="2"/>
    </font>
    <font>
      <b/>
      <sz val="11"/>
      <color rgb="FF00B050"/>
      <name val="Arial"/>
      <family val="2"/>
    </font>
    <font>
      <sz val="11"/>
      <color theme="1"/>
      <name val="Arial"/>
      <family val="2"/>
    </font>
    <font>
      <sz val="11"/>
      <color rgb="FF000000"/>
      <name val="Arial"/>
      <family val="2"/>
    </font>
    <font>
      <b/>
      <sz val="11"/>
      <color rgb="FF0000FF"/>
      <name val="Arial"/>
      <family val="2"/>
    </font>
    <font>
      <b/>
      <sz val="11"/>
      <color rgb="FFFF0000"/>
      <name val="Arial"/>
      <family val="2"/>
    </font>
    <font>
      <b/>
      <sz val="11"/>
      <color theme="9" tint="-0.249977111117893"/>
      <name val="Arial"/>
      <family val="2"/>
    </font>
    <font>
      <b/>
      <sz val="11"/>
      <color rgb="FFC00000"/>
      <name val="Arial"/>
      <family val="2"/>
    </font>
    <font>
      <u/>
      <sz val="11"/>
      <color theme="10"/>
      <name val="Arial"/>
      <family val="2"/>
    </font>
    <font>
      <sz val="11"/>
      <color rgb="FF989898"/>
      <name val="Arial"/>
      <family val="2"/>
    </font>
    <font>
      <b/>
      <sz val="14"/>
      <color rgb="FF00B050"/>
      <name val="Arial"/>
      <family val="2"/>
    </font>
  </fonts>
  <fills count="16">
    <fill>
      <patternFill patternType="none"/>
    </fill>
    <fill>
      <patternFill patternType="gray125"/>
    </fill>
    <fill>
      <patternFill patternType="solid">
        <fgColor rgb="FF008000"/>
        <bgColor indexed="64"/>
      </patternFill>
    </fill>
    <fill>
      <patternFill patternType="solid">
        <fgColor rgb="FFF5F5F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0" fontId="14" fillId="0" borderId="0" applyNumberFormat="0" applyFill="0" applyBorder="0" applyAlignment="0" applyProtection="0"/>
  </cellStyleXfs>
  <cellXfs count="373">
    <xf numFmtId="0" fontId="0" fillId="0" borderId="0" xfId="0"/>
    <xf numFmtId="0" fontId="1" fillId="2" borderId="1" xfId="0" applyFont="1" applyFill="1" applyBorder="1" applyAlignment="1">
      <alignment vertical="center"/>
    </xf>
    <xf numFmtId="0" fontId="2" fillId="2" borderId="1" xfId="0" applyFont="1" applyFill="1" applyBorder="1" applyAlignment="1">
      <alignment vertical="center"/>
    </xf>
    <xf numFmtId="0" fontId="0" fillId="0" borderId="1" xfId="0" applyBorder="1"/>
    <xf numFmtId="0" fontId="3" fillId="3" borderId="1" xfId="0" applyFont="1" applyFill="1" applyBorder="1" applyAlignment="1">
      <alignment vertical="center"/>
    </xf>
    <xf numFmtId="0" fontId="4" fillId="3" borderId="1" xfId="0" applyFont="1" applyFill="1" applyBorder="1" applyAlignment="1">
      <alignment vertical="center"/>
    </xf>
    <xf numFmtId="0" fontId="5" fillId="3" borderId="1" xfId="0" applyFont="1" applyFill="1" applyBorder="1" applyAlignment="1">
      <alignment vertical="center"/>
    </xf>
    <xf numFmtId="0" fontId="6" fillId="3" borderId="1" xfId="0" applyFont="1" applyFill="1" applyBorder="1" applyAlignment="1">
      <alignment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0" fillId="0" borderId="1" xfId="0" applyBorder="1" applyAlignment="1"/>
    <xf numFmtId="0" fontId="3" fillId="3" borderId="2" xfId="0" applyFont="1" applyFill="1" applyBorder="1" applyAlignment="1">
      <alignment vertical="center"/>
    </xf>
    <xf numFmtId="0" fontId="4" fillId="3" borderId="2" xfId="0" applyFont="1" applyFill="1" applyBorder="1" applyAlignment="1">
      <alignment vertical="center"/>
    </xf>
    <xf numFmtId="0" fontId="3" fillId="3" borderId="3" xfId="0" applyFont="1" applyFill="1" applyBorder="1" applyAlignment="1">
      <alignment vertical="center"/>
    </xf>
    <xf numFmtId="0" fontId="5" fillId="3" borderId="3" xfId="0" applyFont="1" applyFill="1" applyBorder="1" applyAlignment="1">
      <alignment vertical="center"/>
    </xf>
    <xf numFmtId="0" fontId="4" fillId="3" borderId="3" xfId="0" applyFont="1" applyFill="1" applyBorder="1" applyAlignment="1">
      <alignment vertical="center"/>
    </xf>
    <xf numFmtId="0" fontId="7" fillId="0" borderId="1" xfId="0" applyFont="1" applyBorder="1" applyAlignment="1">
      <alignment horizont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0" fillId="0" borderId="1" xfId="0" applyFont="1" applyBorder="1" applyAlignment="1">
      <alignment horizontal="left"/>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left"/>
    </xf>
    <xf numFmtId="0" fontId="14" fillId="0" borderId="1" xfId="1" applyBorder="1" applyAlignment="1">
      <alignment horizontal="left" vertical="center"/>
    </xf>
    <xf numFmtId="0" fontId="15" fillId="0" borderId="1" xfId="0" applyFont="1" applyBorder="1" applyAlignment="1">
      <alignment horizontal="left" vertical="center"/>
    </xf>
    <xf numFmtId="49" fontId="15" fillId="0" borderId="1" xfId="0" applyNumberFormat="1" applyFont="1" applyBorder="1" applyAlignment="1">
      <alignment horizontal="left" vertical="center"/>
    </xf>
    <xf numFmtId="0" fontId="13" fillId="0" borderId="1" xfId="0" applyFont="1" applyBorder="1" applyAlignment="1">
      <alignment horizontal="left" vertical="center"/>
    </xf>
    <xf numFmtId="0" fontId="15" fillId="0" borderId="1" xfId="0" applyFont="1" applyBorder="1" applyAlignment="1">
      <alignment horizontal="left"/>
    </xf>
    <xf numFmtId="49" fontId="15" fillId="0" borderId="1" xfId="0" applyNumberFormat="1" applyFont="1" applyBorder="1" applyAlignment="1">
      <alignment horizontal="left"/>
    </xf>
    <xf numFmtId="0" fontId="16" fillId="0" borderId="1" xfId="0" applyFont="1" applyBorder="1" applyAlignment="1">
      <alignment horizontal="left" vertical="center"/>
    </xf>
    <xf numFmtId="0" fontId="14" fillId="0" borderId="1" xfId="1" applyBorder="1" applyAlignment="1">
      <alignment horizontal="justify" vertical="center"/>
    </xf>
    <xf numFmtId="0" fontId="17" fillId="0" borderId="1" xfId="0" applyFont="1" applyBorder="1" applyAlignment="1">
      <alignment horizontal="left" vertical="center"/>
    </xf>
    <xf numFmtId="0" fontId="14" fillId="0" borderId="1" xfId="1" applyBorder="1" applyAlignment="1">
      <alignment horizontal="left" vertical="center" wrapText="1"/>
    </xf>
    <xf numFmtId="0" fontId="14" fillId="0" borderId="1" xfId="1" applyBorder="1" applyAlignment="1">
      <alignment vertical="center" wrapText="1"/>
    </xf>
    <xf numFmtId="0" fontId="7" fillId="4" borderId="1" xfId="0" applyFont="1" applyFill="1" applyBorder="1" applyAlignment="1">
      <alignment horizontal="center" vertical="center"/>
    </xf>
    <xf numFmtId="0" fontId="0" fillId="7" borderId="1" xfId="0" applyFill="1" applyBorder="1" applyAlignment="1"/>
    <xf numFmtId="0" fontId="0" fillId="7" borderId="1" xfId="0" applyFill="1" applyBorder="1"/>
    <xf numFmtId="0" fontId="14" fillId="7" borderId="1" xfId="1" applyFill="1" applyBorder="1" applyAlignment="1">
      <alignment horizontal="left" vertical="center"/>
    </xf>
    <xf numFmtId="0" fontId="16" fillId="7" borderId="1" xfId="0" applyFont="1" applyFill="1" applyBorder="1" applyAlignment="1">
      <alignment horizontal="left" vertical="center"/>
    </xf>
    <xf numFmtId="49" fontId="0" fillId="7" borderId="1" xfId="0" applyNumberFormat="1" applyFill="1" applyBorder="1" applyAlignment="1">
      <alignment horizontal="left" vertical="center"/>
    </xf>
    <xf numFmtId="0" fontId="0" fillId="7" borderId="1" xfId="0" applyFill="1" applyBorder="1" applyAlignment="1">
      <alignment horizontal="left" vertical="center"/>
    </xf>
    <xf numFmtId="0" fontId="3" fillId="7" borderId="1" xfId="0" applyFont="1" applyFill="1" applyBorder="1" applyAlignment="1">
      <alignment vertical="center"/>
    </xf>
    <xf numFmtId="0" fontId="5" fillId="7" borderId="1" xfId="0" applyFont="1" applyFill="1" applyBorder="1" applyAlignment="1">
      <alignment vertical="center"/>
    </xf>
    <xf numFmtId="0" fontId="15" fillId="7" borderId="1" xfId="0" applyFont="1" applyFill="1" applyBorder="1" applyAlignment="1">
      <alignment horizontal="left" vertical="center"/>
    </xf>
    <xf numFmtId="0" fontId="0" fillId="0" borderId="1" xfId="0" applyFill="1" applyBorder="1" applyAlignment="1"/>
    <xf numFmtId="0" fontId="3" fillId="0" borderId="1" xfId="0" applyFont="1" applyFill="1" applyBorder="1" applyAlignment="1">
      <alignment vertical="center"/>
    </xf>
    <xf numFmtId="0" fontId="5" fillId="0" borderId="1" xfId="0" applyFont="1" applyFill="1" applyBorder="1" applyAlignment="1">
      <alignment vertical="center"/>
    </xf>
    <xf numFmtId="0" fontId="14" fillId="0" borderId="1" xfId="1" applyFill="1" applyBorder="1" applyAlignment="1">
      <alignment horizontal="left" vertical="center"/>
    </xf>
    <xf numFmtId="49" fontId="0" fillId="0" borderId="1" xfId="0" applyNumberFormat="1" applyFill="1" applyBorder="1" applyAlignment="1">
      <alignment horizontal="left" vertical="center"/>
    </xf>
    <xf numFmtId="0" fontId="0" fillId="0" borderId="1" xfId="0" applyFill="1" applyBorder="1" applyAlignment="1">
      <alignment horizontal="left" vertical="center"/>
    </xf>
    <xf numFmtId="0" fontId="16" fillId="0" borderId="1" xfId="0" applyFont="1" applyFill="1" applyBorder="1" applyAlignment="1">
      <alignment horizontal="left" vertical="center"/>
    </xf>
    <xf numFmtId="0" fontId="4" fillId="0" borderId="1" xfId="0" applyFont="1" applyFill="1" applyBorder="1" applyAlignment="1">
      <alignment vertical="center"/>
    </xf>
    <xf numFmtId="0" fontId="3" fillId="7" borderId="1" xfId="0" applyFont="1" applyFill="1" applyBorder="1" applyAlignment="1">
      <alignment horizontal="center" vertical="center"/>
    </xf>
    <xf numFmtId="164" fontId="3" fillId="7"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12" fillId="7"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xf>
    <xf numFmtId="0" fontId="0" fillId="7" borderId="1" xfId="0" applyFill="1" applyBorder="1" applyAlignment="1">
      <alignment horizontal="center"/>
    </xf>
    <xf numFmtId="164" fontId="0" fillId="7" borderId="1" xfId="0" applyNumberFormat="1" applyFill="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xf>
    <xf numFmtId="164" fontId="11" fillId="7" borderId="1" xfId="0" applyNumberFormat="1" applyFont="1" applyFill="1" applyBorder="1" applyAlignment="1">
      <alignment horizontal="center" vertical="center"/>
    </xf>
    <xf numFmtId="164" fontId="11" fillId="0" borderId="1" xfId="0" applyNumberFormat="1" applyFont="1" applyBorder="1" applyAlignment="1">
      <alignment horizontal="center"/>
    </xf>
    <xf numFmtId="0" fontId="10" fillId="2" borderId="1" xfId="0" applyFont="1" applyFill="1" applyBorder="1" applyAlignment="1">
      <alignment vertical="center" wrapText="1"/>
    </xf>
    <xf numFmtId="0" fontId="10" fillId="5" borderId="1" xfId="0" applyFont="1" applyFill="1" applyBorder="1" applyAlignment="1">
      <alignment vertical="center" wrapText="1"/>
    </xf>
    <xf numFmtId="0" fontId="11" fillId="0" borderId="1" xfId="0" applyFont="1" applyBorder="1" applyAlignment="1">
      <alignment wrapText="1"/>
    </xf>
    <xf numFmtId="0" fontId="10" fillId="0" borderId="1" xfId="0" applyFont="1" applyFill="1" applyBorder="1" applyAlignment="1">
      <alignment vertical="center" wrapText="1"/>
    </xf>
    <xf numFmtId="0" fontId="18" fillId="6" borderId="1" xfId="0" applyFont="1" applyFill="1" applyBorder="1" applyAlignment="1">
      <alignment wrapText="1"/>
    </xf>
    <xf numFmtId="0" fontId="11" fillId="0" borderId="1" xfId="0" applyFont="1" applyFill="1" applyBorder="1" applyAlignment="1">
      <alignment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0" fontId="18" fillId="8" borderId="1" xfId="0" applyFont="1" applyFill="1" applyBorder="1" applyAlignment="1">
      <alignment wrapText="1"/>
    </xf>
    <xf numFmtId="0" fontId="10" fillId="8"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7" borderId="1" xfId="0" applyFont="1" applyFill="1" applyBorder="1" applyAlignment="1">
      <alignment horizontal="left" vertical="center"/>
    </xf>
    <xf numFmtId="0" fontId="0" fillId="7" borderId="1" xfId="0" applyFill="1" applyBorder="1" applyAlignment="1">
      <alignment horizontal="left"/>
    </xf>
    <xf numFmtId="0" fontId="12" fillId="8" borderId="1" xfId="0" applyFont="1" applyFill="1" applyBorder="1" applyAlignment="1">
      <alignment vertical="center" wrapText="1"/>
    </xf>
    <xf numFmtId="0" fontId="11" fillId="0" borderId="1" xfId="0" applyFont="1" applyBorder="1" applyAlignment="1"/>
    <xf numFmtId="0" fontId="12" fillId="0" borderId="1" xfId="0" applyFont="1" applyFill="1" applyBorder="1" applyAlignment="1">
      <alignment vertical="center"/>
    </xf>
    <xf numFmtId="0" fontId="12" fillId="7" borderId="1" xfId="0" applyFont="1" applyFill="1" applyBorder="1" applyAlignment="1">
      <alignment vertical="center"/>
    </xf>
    <xf numFmtId="0" fontId="11" fillId="7" borderId="1" xfId="0" applyFont="1" applyFill="1" applyBorder="1" applyAlignment="1"/>
    <xf numFmtId="0" fontId="11" fillId="0" borderId="1" xfId="0" applyFont="1" applyBorder="1"/>
    <xf numFmtId="14" fontId="0" fillId="0" borderId="1" xfId="0" applyNumberFormat="1" applyBorder="1" applyAlignment="1">
      <alignment horizontal="center"/>
    </xf>
    <xf numFmtId="0" fontId="19" fillId="0" borderId="1" xfId="0" applyFont="1" applyBorder="1" applyAlignment="1"/>
    <xf numFmtId="0" fontId="20" fillId="8" borderId="1" xfId="0" applyFont="1" applyFill="1" applyBorder="1" applyAlignment="1">
      <alignment vertical="center" wrapText="1"/>
    </xf>
    <xf numFmtId="0" fontId="0" fillId="0" borderId="1" xfId="0" applyFont="1" applyBorder="1" applyAlignment="1"/>
    <xf numFmtId="0" fontId="21" fillId="7" borderId="1" xfId="0" applyFont="1" applyFill="1" applyBorder="1" applyAlignment="1">
      <alignment vertical="center"/>
    </xf>
    <xf numFmtId="0" fontId="0" fillId="0" borderId="1" xfId="0" applyFont="1" applyBorder="1"/>
    <xf numFmtId="0" fontId="0" fillId="4" borderId="1" xfId="0" applyFont="1" applyFill="1" applyBorder="1" applyAlignment="1"/>
    <xf numFmtId="0" fontId="0" fillId="4" borderId="1" xfId="0" applyFill="1" applyBorder="1" applyAlignment="1"/>
    <xf numFmtId="0" fontId="0" fillId="4" borderId="1" xfId="0" applyFill="1" applyBorder="1" applyAlignment="1">
      <alignment horizontal="center"/>
    </xf>
    <xf numFmtId="0" fontId="0" fillId="4" borderId="1" xfId="0" applyFill="1" applyBorder="1" applyAlignment="1">
      <alignment horizontal="left"/>
    </xf>
    <xf numFmtId="0" fontId="11" fillId="4" borderId="1" xfId="0" applyFont="1" applyFill="1" applyBorder="1" applyAlignment="1"/>
    <xf numFmtId="164" fontId="0" fillId="4" borderId="1" xfId="0" applyNumberFormat="1" applyFill="1" applyBorder="1" applyAlignment="1">
      <alignment horizontal="center"/>
    </xf>
    <xf numFmtId="0" fontId="0" fillId="9" borderId="1" xfId="0" applyFont="1" applyFill="1" applyBorder="1" applyAlignment="1"/>
    <xf numFmtId="0" fontId="0" fillId="9" borderId="1" xfId="0" applyFill="1" applyBorder="1" applyAlignment="1"/>
    <xf numFmtId="0" fontId="0" fillId="9" borderId="1" xfId="0" applyFill="1" applyBorder="1" applyAlignment="1">
      <alignment horizontal="center"/>
    </xf>
    <xf numFmtId="0" fontId="0" fillId="9" borderId="1" xfId="0" applyFill="1" applyBorder="1" applyAlignment="1">
      <alignment horizontal="left"/>
    </xf>
    <xf numFmtId="0" fontId="11" fillId="9" borderId="1" xfId="0" applyFont="1" applyFill="1" applyBorder="1" applyAlignment="1"/>
    <xf numFmtId="164" fontId="0" fillId="9" borderId="1" xfId="0" applyNumberFormat="1" applyFill="1" applyBorder="1" applyAlignment="1">
      <alignment horizontal="center"/>
    </xf>
    <xf numFmtId="164"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0" fillId="11" borderId="1" xfId="0" applyFill="1" applyBorder="1" applyAlignment="1"/>
    <xf numFmtId="0" fontId="0" fillId="11" borderId="1" xfId="0" applyFill="1" applyBorder="1" applyAlignment="1">
      <alignment horizontal="center"/>
    </xf>
    <xf numFmtId="0" fontId="0" fillId="11" borderId="1" xfId="0" applyFill="1" applyBorder="1" applyAlignment="1">
      <alignment horizontal="left"/>
    </xf>
    <xf numFmtId="0" fontId="11" fillId="11" borderId="1" xfId="0" applyFont="1" applyFill="1" applyBorder="1" applyAlignment="1"/>
    <xf numFmtId="164" fontId="0" fillId="11" borderId="1" xfId="0" applyNumberFormat="1" applyFill="1" applyBorder="1" applyAlignment="1">
      <alignment horizontal="center"/>
    </xf>
    <xf numFmtId="0" fontId="22" fillId="0" borderId="0" xfId="0" applyFont="1" applyAlignment="1">
      <alignment horizontal="left" vertical="center" indent="5"/>
    </xf>
    <xf numFmtId="15" fontId="0" fillId="0" borderId="1" xfId="0" applyNumberFormat="1" applyFont="1" applyBorder="1" applyAlignment="1"/>
    <xf numFmtId="0" fontId="0" fillId="0" borderId="1" xfId="0" applyFont="1" applyBorder="1" applyAlignment="1">
      <alignment horizontal="center"/>
    </xf>
    <xf numFmtId="14" fontId="0" fillId="0" borderId="1" xfId="0" applyNumberFormat="1" applyFont="1" applyBorder="1" applyAlignment="1">
      <alignment horizontal="center"/>
    </xf>
    <xf numFmtId="164" fontId="0" fillId="0" borderId="1" xfId="0" applyNumberFormat="1" applyFont="1" applyBorder="1" applyAlignment="1">
      <alignment horizontal="center"/>
    </xf>
    <xf numFmtId="0" fontId="25" fillId="7" borderId="1" xfId="0" applyFont="1" applyFill="1" applyBorder="1" applyAlignment="1">
      <alignment vertical="center"/>
    </xf>
    <xf numFmtId="164" fontId="11" fillId="0" borderId="1" xfId="0" applyNumberFormat="1" applyFont="1" applyBorder="1" applyAlignment="1">
      <alignment horizontal="left" vertical="center"/>
    </xf>
    <xf numFmtId="0" fontId="25" fillId="0" borderId="0" xfId="0" applyFont="1"/>
    <xf numFmtId="14" fontId="0" fillId="0" borderId="1" xfId="0" applyNumberFormat="1" applyFont="1" applyBorder="1" applyAlignment="1">
      <alignment horizontal="left"/>
    </xf>
    <xf numFmtId="0" fontId="13" fillId="7" borderId="1" xfId="0" applyFont="1" applyFill="1" applyBorder="1" applyAlignment="1">
      <alignment horizontal="center" vertical="center"/>
    </xf>
    <xf numFmtId="0" fontId="13" fillId="0" borderId="1" xfId="0" applyFont="1" applyFill="1" applyBorder="1" applyAlignment="1">
      <alignment horizontal="center" vertical="center"/>
    </xf>
    <xf numFmtId="0" fontId="26" fillId="7" borderId="1" xfId="0" applyFont="1" applyFill="1" applyBorder="1" applyAlignment="1">
      <alignment horizontal="center"/>
    </xf>
    <xf numFmtId="0" fontId="26" fillId="0" borderId="1" xfId="0" applyFont="1" applyBorder="1" applyAlignment="1">
      <alignment horizontal="center"/>
    </xf>
    <xf numFmtId="164" fontId="28" fillId="11" borderId="1" xfId="0" applyNumberFormat="1" applyFont="1" applyFill="1" applyBorder="1" applyAlignment="1">
      <alignment horizontal="center"/>
    </xf>
    <xf numFmtId="14" fontId="21" fillId="0" borderId="1" xfId="0" applyNumberFormat="1" applyFont="1" applyFill="1" applyBorder="1" applyAlignment="1">
      <alignment horizontal="left" vertical="center"/>
    </xf>
    <xf numFmtId="0" fontId="0" fillId="0" borderId="1" xfId="0" applyFill="1" applyBorder="1" applyAlignment="1">
      <alignment horizontal="center"/>
    </xf>
    <xf numFmtId="0" fontId="0" fillId="0" borderId="1" xfId="0" applyFill="1" applyBorder="1" applyAlignment="1">
      <alignment horizontal="left"/>
    </xf>
    <xf numFmtId="164" fontId="0" fillId="0" borderId="1" xfId="0" applyNumberFormat="1" applyFill="1" applyBorder="1" applyAlignment="1">
      <alignment horizontal="center"/>
    </xf>
    <xf numFmtId="0" fontId="0" fillId="0" borderId="1" xfId="0" applyFill="1" applyBorder="1"/>
    <xf numFmtId="0" fontId="0" fillId="7" borderId="0" xfId="0" applyFill="1" applyAlignment="1">
      <alignment horizontal="center"/>
    </xf>
    <xf numFmtId="0" fontId="11" fillId="0" borderId="1" xfId="0" applyFont="1" applyFill="1" applyBorder="1" applyAlignment="1"/>
    <xf numFmtId="0" fontId="4" fillId="0" borderId="1" xfId="0" applyFont="1" applyFill="1" applyBorder="1" applyAlignment="1">
      <alignment horizontal="center" vertical="center"/>
    </xf>
    <xf numFmtId="164" fontId="10" fillId="8" borderId="1" xfId="0" applyNumberFormat="1" applyFont="1" applyFill="1" applyBorder="1" applyAlignment="1">
      <alignment horizontal="left" vertical="center" wrapText="1"/>
    </xf>
    <xf numFmtId="164" fontId="0" fillId="0" borderId="1" xfId="0" applyNumberFormat="1" applyFill="1" applyBorder="1" applyAlignment="1">
      <alignment horizontal="left"/>
    </xf>
    <xf numFmtId="164" fontId="3" fillId="0" borderId="1" xfId="0" applyNumberFormat="1" applyFont="1" applyFill="1" applyBorder="1" applyAlignment="1">
      <alignment horizontal="left" vertical="center"/>
    </xf>
    <xf numFmtId="164" fontId="0" fillId="0" borderId="1" xfId="0" applyNumberFormat="1" applyBorder="1" applyAlignment="1">
      <alignment horizontal="left"/>
    </xf>
    <xf numFmtId="164" fontId="0" fillId="11" borderId="1" xfId="0" applyNumberFormat="1" applyFill="1" applyBorder="1" applyAlignment="1">
      <alignment horizontal="left"/>
    </xf>
    <xf numFmtId="164" fontId="0" fillId="9" borderId="1" xfId="0" applyNumberFormat="1" applyFill="1" applyBorder="1" applyAlignment="1">
      <alignment horizontal="left"/>
    </xf>
    <xf numFmtId="165" fontId="28" fillId="11" borderId="1" xfId="0" applyNumberFormat="1" applyFont="1" applyFill="1" applyBorder="1" applyAlignment="1"/>
    <xf numFmtId="0" fontId="29" fillId="11" borderId="1" xfId="0" applyFont="1" applyFill="1" applyBorder="1" applyAlignment="1"/>
    <xf numFmtId="0" fontId="0" fillId="13" borderId="1" xfId="0" applyFill="1" applyBorder="1" applyAlignment="1"/>
    <xf numFmtId="0" fontId="3" fillId="13" borderId="1" xfId="0" applyFont="1" applyFill="1" applyBorder="1" applyAlignment="1">
      <alignment vertical="center"/>
    </xf>
    <xf numFmtId="0" fontId="3" fillId="13" borderId="1" xfId="0" applyFont="1" applyFill="1" applyBorder="1" applyAlignment="1">
      <alignment horizontal="center" vertical="center"/>
    </xf>
    <xf numFmtId="0" fontId="3" fillId="13" borderId="1" xfId="0" applyFont="1" applyFill="1" applyBorder="1" applyAlignment="1">
      <alignment horizontal="left" vertical="center"/>
    </xf>
    <xf numFmtId="0" fontId="0" fillId="12" borderId="1" xfId="0" applyFill="1" applyBorder="1" applyAlignment="1"/>
    <xf numFmtId="0" fontId="0" fillId="12" borderId="1" xfId="0" applyFill="1" applyBorder="1" applyAlignment="1">
      <alignment horizontal="center"/>
    </xf>
    <xf numFmtId="165" fontId="28" fillId="12" borderId="1" xfId="0" applyNumberFormat="1" applyFont="1" applyFill="1" applyBorder="1" applyAlignment="1"/>
    <xf numFmtId="0" fontId="29" fillId="12" borderId="1" xfId="0" applyFont="1" applyFill="1" applyBorder="1" applyAlignment="1"/>
    <xf numFmtId="0" fontId="0" fillId="12" borderId="1" xfId="0" applyFill="1" applyBorder="1" applyAlignment="1">
      <alignment horizontal="left"/>
    </xf>
    <xf numFmtId="0" fontId="11" fillId="12" borderId="1" xfId="0" applyFont="1" applyFill="1" applyBorder="1" applyAlignment="1"/>
    <xf numFmtId="164" fontId="0" fillId="12" borderId="1" xfId="0" applyNumberFormat="1" applyFill="1" applyBorder="1" applyAlignment="1">
      <alignment horizontal="center"/>
    </xf>
    <xf numFmtId="164" fontId="0" fillId="12" borderId="1" xfId="0" applyNumberFormat="1" applyFill="1" applyBorder="1" applyAlignment="1">
      <alignment horizontal="left"/>
    </xf>
    <xf numFmtId="0" fontId="0" fillId="14" borderId="2" xfId="0" applyFill="1" applyBorder="1"/>
    <xf numFmtId="0" fontId="0" fillId="14" borderId="4" xfId="0" applyFill="1" applyBorder="1"/>
    <xf numFmtId="0" fontId="0" fillId="14" borderId="3" xfId="0" applyFill="1" applyBorder="1"/>
    <xf numFmtId="0" fontId="7" fillId="14" borderId="4" xfId="0" applyFont="1" applyFill="1" applyBorder="1"/>
    <xf numFmtId="0" fontId="0" fillId="4" borderId="2" xfId="0" applyFill="1" applyBorder="1"/>
    <xf numFmtId="0" fontId="0" fillId="4" borderId="4" xfId="0" applyFill="1" applyBorder="1"/>
    <xf numFmtId="0" fontId="0" fillId="4" borderId="4" xfId="0" applyFill="1" applyBorder="1" applyAlignment="1">
      <alignment horizontal="left"/>
    </xf>
    <xf numFmtId="0" fontId="0" fillId="4" borderId="3" xfId="0" applyFill="1" applyBorder="1"/>
    <xf numFmtId="0" fontId="0" fillId="0" borderId="2" xfId="0" applyBorder="1"/>
    <xf numFmtId="0" fontId="0" fillId="0" borderId="4" xfId="0" applyBorder="1"/>
    <xf numFmtId="0" fontId="0" fillId="0" borderId="4" xfId="0" applyBorder="1" applyAlignment="1">
      <alignment horizontal="left"/>
    </xf>
    <xf numFmtId="0" fontId="0" fillId="0" borderId="3" xfId="0" applyBorder="1"/>
    <xf numFmtId="0" fontId="30" fillId="0" borderId="2" xfId="0" applyFont="1" applyBorder="1"/>
    <xf numFmtId="0" fontId="30" fillId="0" borderId="4" xfId="0" applyFont="1" applyBorder="1"/>
    <xf numFmtId="164" fontId="5" fillId="0" borderId="1" xfId="0" applyNumberFormat="1" applyFont="1" applyFill="1" applyBorder="1" applyAlignment="1">
      <alignment horizontal="left" vertical="center"/>
    </xf>
    <xf numFmtId="164" fontId="0" fillId="0" borderId="1" xfId="0" applyNumberFormat="1" applyFont="1" applyFill="1" applyBorder="1" applyAlignment="1">
      <alignment horizontal="left"/>
    </xf>
    <xf numFmtId="0" fontId="20" fillId="8" borderId="1" xfId="0" applyFont="1" applyFill="1" applyBorder="1" applyAlignment="1">
      <alignment horizontal="center" vertical="center" wrapText="1"/>
    </xf>
    <xf numFmtId="0" fontId="0" fillId="0" borderId="1" xfId="0" applyFont="1" applyFill="1" applyBorder="1" applyAlignment="1">
      <alignment horizontal="center"/>
    </xf>
    <xf numFmtId="0" fontId="21" fillId="0" borderId="1" xfId="0" applyFont="1" applyFill="1" applyBorder="1" applyAlignment="1">
      <alignment horizontal="center" vertical="center"/>
    </xf>
    <xf numFmtId="10" fontId="28" fillId="11" borderId="1" xfId="0" applyNumberFormat="1" applyFont="1" applyFill="1" applyBorder="1" applyAlignment="1">
      <alignment horizontal="center"/>
    </xf>
    <xf numFmtId="0" fontId="0" fillId="12" borderId="1" xfId="0" applyFont="1" applyFill="1" applyBorder="1" applyAlignment="1">
      <alignment horizontal="center"/>
    </xf>
    <xf numFmtId="0" fontId="0" fillId="9" borderId="1" xfId="0" applyFont="1" applyFill="1" applyBorder="1" applyAlignment="1">
      <alignment horizontal="center"/>
    </xf>
    <xf numFmtId="0" fontId="31" fillId="0" borderId="0" xfId="0" applyFont="1" applyAlignment="1">
      <alignment vertical="center" wrapText="1"/>
    </xf>
    <xf numFmtId="0" fontId="32" fillId="0" borderId="0" xfId="0" applyFont="1" applyAlignment="1">
      <alignment vertical="center" wrapText="1"/>
    </xf>
    <xf numFmtId="0" fontId="14" fillId="0" borderId="0" xfId="1" applyAlignment="1">
      <alignment vertical="center" wrapText="1"/>
    </xf>
    <xf numFmtId="0" fontId="0" fillId="0" borderId="0" xfId="0" applyAlignment="1">
      <alignment wrapText="1"/>
    </xf>
    <xf numFmtId="0" fontId="14" fillId="0" borderId="0" xfId="1"/>
    <xf numFmtId="0" fontId="33" fillId="0" borderId="5" xfId="0" applyFont="1" applyBorder="1" applyAlignment="1">
      <alignment vertical="center" wrapText="1"/>
    </xf>
    <xf numFmtId="0" fontId="34" fillId="0" borderId="8" xfId="0" applyFont="1" applyBorder="1" applyAlignment="1">
      <alignment vertical="center" wrapText="1"/>
    </xf>
    <xf numFmtId="0" fontId="34" fillId="0" borderId="7" xfId="0" applyFont="1" applyBorder="1" applyAlignment="1">
      <alignment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0" fontId="35" fillId="4" borderId="0" xfId="0" applyFont="1" applyFill="1"/>
    <xf numFmtId="0" fontId="36" fillId="0" borderId="0" xfId="0" applyFont="1"/>
    <xf numFmtId="0" fontId="23" fillId="0" borderId="0" xfId="0" applyFont="1" applyAlignment="1">
      <alignment horizontal="left" vertical="center" indent="5"/>
    </xf>
    <xf numFmtId="0" fontId="23" fillId="0" borderId="0" xfId="0" applyFont="1" applyAlignment="1">
      <alignment horizontal="left" vertical="center"/>
    </xf>
    <xf numFmtId="0" fontId="24" fillId="0" borderId="0" xfId="0" applyFont="1" applyAlignment="1">
      <alignment horizontal="left" vertical="center" wrapText="1" indent="5"/>
    </xf>
    <xf numFmtId="0" fontId="36" fillId="4" borderId="0" xfId="0" applyFont="1" applyFill="1" applyAlignment="1">
      <alignment horizontal="left" vertical="center"/>
    </xf>
    <xf numFmtId="0" fontId="3" fillId="0" borderId="1" xfId="0" quotePrefix="1" applyFont="1" applyFill="1" applyBorder="1" applyAlignment="1">
      <alignment horizontal="left" vertical="center"/>
    </xf>
    <xf numFmtId="0" fontId="27" fillId="0" borderId="1" xfId="0" applyFont="1" applyFill="1" applyBorder="1" applyAlignment="1">
      <alignment horizontal="center" vertical="center"/>
    </xf>
    <xf numFmtId="0" fontId="37" fillId="8" borderId="1" xfId="0" applyFont="1" applyFill="1" applyBorder="1" applyAlignment="1">
      <alignment vertical="center" wrapText="1"/>
    </xf>
    <xf numFmtId="0" fontId="33" fillId="8" borderId="1"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7" fillId="8" borderId="1" xfId="0" applyFont="1" applyFill="1" applyBorder="1" applyAlignment="1">
      <alignment horizontal="left" vertical="center" wrapText="1"/>
    </xf>
    <xf numFmtId="0" fontId="38" fillId="8" borderId="1" xfId="0" applyFont="1" applyFill="1" applyBorder="1" applyAlignment="1">
      <alignment vertical="center" wrapText="1"/>
    </xf>
    <xf numFmtId="0" fontId="37" fillId="4" borderId="1" xfId="0" applyFont="1" applyFill="1" applyBorder="1" applyAlignment="1">
      <alignment horizontal="center" vertical="center" wrapText="1"/>
    </xf>
    <xf numFmtId="164" fontId="37" fillId="8" borderId="1" xfId="0" applyNumberFormat="1" applyFont="1" applyFill="1" applyBorder="1" applyAlignment="1">
      <alignment horizontal="center" vertical="center" wrapText="1"/>
    </xf>
    <xf numFmtId="164" fontId="37" fillId="4" borderId="1" xfId="0" applyNumberFormat="1" applyFont="1" applyFill="1" applyBorder="1" applyAlignment="1">
      <alignment horizontal="center" vertical="center" wrapText="1"/>
    </xf>
    <xf numFmtId="164" fontId="37" fillId="8" borderId="1" xfId="0" applyNumberFormat="1" applyFont="1" applyFill="1" applyBorder="1" applyAlignment="1">
      <alignment horizontal="left" vertical="center" wrapText="1"/>
    </xf>
    <xf numFmtId="0" fontId="37" fillId="6" borderId="1" xfId="0" applyFont="1" applyFill="1" applyBorder="1" applyAlignment="1">
      <alignment wrapText="1"/>
    </xf>
    <xf numFmtId="0" fontId="37" fillId="8" borderId="1" xfId="0" applyFont="1" applyFill="1" applyBorder="1" applyAlignment="1">
      <alignment wrapText="1"/>
    </xf>
    <xf numFmtId="0" fontId="38" fillId="0" borderId="1" xfId="0" applyFont="1" applyFill="1" applyBorder="1" applyAlignment="1">
      <alignment wrapText="1"/>
    </xf>
    <xf numFmtId="0" fontId="37" fillId="0" borderId="1" xfId="0" applyFont="1" applyFill="1" applyBorder="1" applyAlignment="1">
      <alignment vertical="center" wrapText="1"/>
    </xf>
    <xf numFmtId="0" fontId="37" fillId="2" borderId="1" xfId="0" applyFont="1" applyFill="1" applyBorder="1" applyAlignment="1">
      <alignment vertical="center" wrapText="1"/>
    </xf>
    <xf numFmtId="0" fontId="38" fillId="0" borderId="1" xfId="0" applyFont="1" applyBorder="1" applyAlignment="1">
      <alignment wrapText="1"/>
    </xf>
    <xf numFmtId="0" fontId="39" fillId="7" borderId="1" xfId="0" applyFont="1" applyFill="1" applyBorder="1" applyAlignment="1">
      <alignment vertical="center"/>
    </xf>
    <xf numFmtId="0" fontId="40" fillId="7" borderId="1" xfId="0" applyFont="1" applyFill="1" applyBorder="1" applyAlignment="1">
      <alignment horizontal="center" vertical="center"/>
    </xf>
    <xf numFmtId="0" fontId="41" fillId="7" borderId="1" xfId="0" applyFont="1" applyFill="1" applyBorder="1" applyAlignment="1">
      <alignment vertical="center"/>
    </xf>
    <xf numFmtId="0" fontId="41" fillId="7" borderId="1" xfId="0" applyFont="1" applyFill="1" applyBorder="1" applyAlignment="1">
      <alignment horizontal="center" vertical="center"/>
    </xf>
    <xf numFmtId="0" fontId="40" fillId="7" borderId="1" xfId="0" applyFont="1" applyFill="1" applyBorder="1" applyAlignment="1"/>
    <xf numFmtId="0" fontId="41" fillId="7" borderId="1" xfId="0" applyFont="1" applyFill="1" applyBorder="1" applyAlignment="1">
      <alignment horizontal="left" vertical="center"/>
    </xf>
    <xf numFmtId="0" fontId="38" fillId="7" borderId="1" xfId="0" applyFont="1" applyFill="1" applyBorder="1" applyAlignment="1">
      <alignment vertical="center"/>
    </xf>
    <xf numFmtId="164" fontId="41" fillId="7" borderId="1" xfId="0" applyNumberFormat="1" applyFont="1" applyFill="1" applyBorder="1" applyAlignment="1">
      <alignment horizontal="left" vertical="center"/>
    </xf>
    <xf numFmtId="164" fontId="41" fillId="7" borderId="1" xfId="0" applyNumberFormat="1" applyFont="1" applyFill="1" applyBorder="1" applyAlignment="1">
      <alignment horizontal="center" vertical="center"/>
    </xf>
    <xf numFmtId="164" fontId="38" fillId="7" borderId="1" xfId="0" applyNumberFormat="1" applyFont="1" applyFill="1" applyBorder="1" applyAlignment="1">
      <alignment horizontal="center" vertical="center"/>
    </xf>
    <xf numFmtId="164" fontId="40" fillId="7" borderId="1" xfId="0" applyNumberFormat="1" applyFont="1" applyFill="1" applyBorder="1" applyAlignment="1">
      <alignment horizontal="left" vertical="center"/>
    </xf>
    <xf numFmtId="164" fontId="42" fillId="7" borderId="1" xfId="0" applyNumberFormat="1" applyFont="1" applyFill="1" applyBorder="1" applyAlignment="1">
      <alignment horizontal="left" vertical="center"/>
    </xf>
    <xf numFmtId="0" fontId="43" fillId="7" borderId="1" xfId="0" applyFont="1" applyFill="1" applyBorder="1" applyAlignment="1">
      <alignment vertical="center"/>
    </xf>
    <xf numFmtId="0" fontId="44" fillId="0" borderId="1" xfId="0" applyFont="1" applyFill="1" applyBorder="1" applyAlignment="1">
      <alignment vertical="center"/>
    </xf>
    <xf numFmtId="0" fontId="40" fillId="0" borderId="1" xfId="0" applyFont="1" applyFill="1" applyBorder="1" applyAlignment="1">
      <alignment horizontal="center"/>
    </xf>
    <xf numFmtId="0" fontId="40" fillId="0" borderId="1" xfId="0" applyFont="1" applyFill="1" applyBorder="1" applyAlignment="1"/>
    <xf numFmtId="0" fontId="41" fillId="0" borderId="1" xfId="0" applyFont="1" applyFill="1" applyBorder="1" applyAlignment="1">
      <alignment horizontal="center" vertical="center"/>
    </xf>
    <xf numFmtId="0" fontId="40" fillId="0" borderId="1" xfId="0" applyFont="1" applyFill="1" applyBorder="1" applyAlignment="1">
      <alignment horizontal="left"/>
    </xf>
    <xf numFmtId="0" fontId="40" fillId="0" borderId="1" xfId="0" quotePrefix="1" applyFont="1" applyFill="1" applyBorder="1" applyAlignment="1">
      <alignment horizontal="left"/>
    </xf>
    <xf numFmtId="0" fontId="40" fillId="0" borderId="0" xfId="0" applyFont="1" applyFill="1"/>
    <xf numFmtId="164" fontId="41" fillId="0" borderId="1" xfId="0" applyNumberFormat="1" applyFont="1" applyFill="1" applyBorder="1" applyAlignment="1">
      <alignment horizontal="center" vertical="center"/>
    </xf>
    <xf numFmtId="164" fontId="38" fillId="0" borderId="1" xfId="0" applyNumberFormat="1" applyFont="1" applyFill="1" applyBorder="1" applyAlignment="1">
      <alignment horizontal="center" vertical="center"/>
    </xf>
    <xf numFmtId="164" fontId="42" fillId="0" borderId="1" xfId="0" applyNumberFormat="1" applyFont="1" applyFill="1" applyBorder="1" applyAlignment="1">
      <alignment horizontal="left" vertical="center"/>
    </xf>
    <xf numFmtId="164" fontId="40" fillId="0" borderId="1" xfId="0" applyNumberFormat="1" applyFont="1" applyFill="1" applyBorder="1" applyAlignment="1">
      <alignment horizontal="left" vertical="center"/>
    </xf>
    <xf numFmtId="164" fontId="45" fillId="0" borderId="1" xfId="0" applyNumberFormat="1" applyFont="1" applyFill="1" applyBorder="1" applyAlignment="1">
      <alignment horizontal="left" vertical="center"/>
    </xf>
    <xf numFmtId="164" fontId="45" fillId="7" borderId="1" xfId="0" applyNumberFormat="1" applyFont="1" applyFill="1" applyBorder="1" applyAlignment="1">
      <alignment horizontal="left" vertical="center"/>
    </xf>
    <xf numFmtId="0" fontId="40" fillId="7" borderId="1" xfId="0" applyFont="1" applyFill="1" applyBorder="1"/>
    <xf numFmtId="0" fontId="46" fillId="7" borderId="1" xfId="1" applyFont="1" applyFill="1" applyBorder="1" applyAlignment="1">
      <alignment horizontal="left" vertical="center"/>
    </xf>
    <xf numFmtId="0" fontId="40" fillId="7" borderId="1" xfId="0" applyFont="1" applyFill="1" applyBorder="1" applyAlignment="1">
      <alignment horizontal="left" vertical="center"/>
    </xf>
    <xf numFmtId="0" fontId="38" fillId="0" borderId="1" xfId="0" applyFont="1" applyFill="1" applyBorder="1" applyAlignment="1">
      <alignment vertical="center"/>
    </xf>
    <xf numFmtId="0" fontId="40" fillId="0" borderId="1" xfId="0" applyFont="1" applyFill="1" applyBorder="1" applyAlignment="1">
      <alignment horizontal="center" vertical="center"/>
    </xf>
    <xf numFmtId="0" fontId="41" fillId="0" borderId="1" xfId="0" applyFont="1" applyFill="1" applyBorder="1" applyAlignment="1">
      <alignment vertical="center"/>
    </xf>
    <xf numFmtId="0" fontId="41" fillId="0" borderId="1" xfId="0" applyFont="1" applyFill="1" applyBorder="1" applyAlignment="1">
      <alignment horizontal="left" vertical="center"/>
    </xf>
    <xf numFmtId="0" fontId="40" fillId="0" borderId="1" xfId="0" applyFont="1" applyFill="1" applyBorder="1"/>
    <xf numFmtId="0" fontId="46" fillId="0" borderId="1" xfId="1" applyFont="1" applyFill="1" applyBorder="1" applyAlignment="1">
      <alignment horizontal="left" vertical="center"/>
    </xf>
    <xf numFmtId="0" fontId="40" fillId="0" borderId="1" xfId="0" applyFont="1" applyFill="1" applyBorder="1" applyAlignment="1">
      <alignment horizontal="left" vertical="center"/>
    </xf>
    <xf numFmtId="0" fontId="43" fillId="0" borderId="1" xfId="0" applyFont="1" applyFill="1" applyBorder="1" applyAlignment="1">
      <alignment vertical="center"/>
    </xf>
    <xf numFmtId="0" fontId="40" fillId="0" borderId="0" xfId="0" applyFont="1" applyFill="1" applyAlignment="1">
      <alignment horizontal="center"/>
    </xf>
    <xf numFmtId="0" fontId="40" fillId="0" borderId="0" xfId="0" applyFont="1" applyFill="1" applyAlignment="1">
      <alignment horizontal="left"/>
    </xf>
    <xf numFmtId="164" fontId="40" fillId="0" borderId="0" xfId="0" applyNumberFormat="1" applyFont="1" applyFill="1" applyAlignment="1">
      <alignment horizontal="center"/>
    </xf>
    <xf numFmtId="164" fontId="40" fillId="0" borderId="0" xfId="0" applyNumberFormat="1" applyFont="1" applyFill="1" applyAlignment="1">
      <alignment horizontal="left"/>
    </xf>
    <xf numFmtId="164" fontId="47" fillId="7" borderId="1" xfId="0" applyNumberFormat="1" applyFont="1" applyFill="1" applyBorder="1" applyAlignment="1">
      <alignment horizontal="left" vertical="center"/>
    </xf>
    <xf numFmtId="0" fontId="47" fillId="7" borderId="1" xfId="0" applyFont="1" applyFill="1" applyBorder="1" applyAlignment="1">
      <alignment vertical="center"/>
    </xf>
    <xf numFmtId="0" fontId="38" fillId="0" borderId="0" xfId="0" applyFont="1"/>
    <xf numFmtId="0" fontId="40" fillId="0" borderId="0" xfId="0" applyFont="1" applyAlignment="1">
      <alignment horizontal="center"/>
    </xf>
    <xf numFmtId="164" fontId="41" fillId="10" borderId="1" xfId="0" applyNumberFormat="1" applyFont="1" applyFill="1" applyBorder="1" applyAlignment="1">
      <alignment horizontal="center" vertical="center"/>
    </xf>
    <xf numFmtId="164" fontId="47" fillId="0" borderId="1" xfId="0" applyNumberFormat="1" applyFont="1" applyFill="1" applyBorder="1" applyAlignment="1">
      <alignment horizontal="left" vertical="center"/>
    </xf>
    <xf numFmtId="0" fontId="40" fillId="0" borderId="1" xfId="0" applyFont="1" applyBorder="1"/>
    <xf numFmtId="0" fontId="47" fillId="0" borderId="1" xfId="0" applyFont="1" applyFill="1" applyBorder="1" applyAlignment="1">
      <alignment vertical="center"/>
    </xf>
    <xf numFmtId="0" fontId="38" fillId="7" borderId="1" xfId="0" applyFont="1" applyFill="1" applyBorder="1" applyAlignment="1">
      <alignment horizontal="center" vertical="center"/>
    </xf>
    <xf numFmtId="164" fontId="38" fillId="7" borderId="1" xfId="0" applyNumberFormat="1" applyFont="1" applyFill="1" applyBorder="1" applyAlignment="1">
      <alignment horizontal="left" vertical="center"/>
    </xf>
    <xf numFmtId="0" fontId="46" fillId="7" borderId="1" xfId="1" applyFont="1" applyFill="1" applyBorder="1" applyAlignment="1">
      <alignment horizontal="justify" vertical="center"/>
    </xf>
    <xf numFmtId="164" fontId="41" fillId="0" borderId="1" xfId="0" applyNumberFormat="1" applyFont="1" applyFill="1" applyBorder="1" applyAlignment="1">
      <alignment horizontal="left" vertical="center"/>
    </xf>
    <xf numFmtId="0" fontId="40" fillId="7" borderId="0" xfId="0" applyFont="1" applyFill="1" applyAlignment="1">
      <alignment horizontal="center"/>
    </xf>
    <xf numFmtId="164" fontId="40" fillId="7" borderId="1" xfId="0" applyNumberFormat="1" applyFont="1" applyFill="1" applyBorder="1" applyAlignment="1">
      <alignment horizontal="left"/>
    </xf>
    <xf numFmtId="164" fontId="43" fillId="7" borderId="1" xfId="0" applyNumberFormat="1" applyFont="1" applyFill="1" applyBorder="1" applyAlignment="1">
      <alignment horizontal="left" vertical="center"/>
    </xf>
    <xf numFmtId="164" fontId="38" fillId="3" borderId="1" xfId="0" applyNumberFormat="1" applyFont="1" applyFill="1" applyBorder="1" applyAlignment="1">
      <alignment horizontal="center" vertical="center"/>
    </xf>
    <xf numFmtId="164" fontId="40" fillId="0" borderId="1" xfId="0" applyNumberFormat="1" applyFont="1" applyFill="1" applyBorder="1" applyAlignment="1">
      <alignment horizontal="left"/>
    </xf>
    <xf numFmtId="164" fontId="43" fillId="0" borderId="1" xfId="0" applyNumberFormat="1" applyFont="1" applyFill="1" applyBorder="1" applyAlignment="1">
      <alignment horizontal="left" vertical="center"/>
    </xf>
    <xf numFmtId="0" fontId="40" fillId="0" borderId="1" xfId="0" applyFont="1" applyBorder="1" applyAlignment="1"/>
    <xf numFmtId="0" fontId="44" fillId="7" borderId="0" xfId="0" applyFont="1" applyFill="1"/>
    <xf numFmtId="0" fontId="40" fillId="7" borderId="1" xfId="0" applyFont="1" applyFill="1" applyBorder="1" applyAlignment="1">
      <alignment horizontal="center"/>
    </xf>
    <xf numFmtId="0" fontId="40" fillId="7" borderId="1" xfId="0" applyFont="1" applyFill="1" applyBorder="1" applyAlignment="1">
      <alignment horizontal="left"/>
    </xf>
    <xf numFmtId="0" fontId="38" fillId="7" borderId="1" xfId="0" applyFont="1" applyFill="1" applyBorder="1" applyAlignment="1"/>
    <xf numFmtId="164" fontId="40" fillId="7" borderId="1" xfId="0" applyNumberFormat="1" applyFont="1" applyFill="1" applyBorder="1" applyAlignment="1">
      <alignment horizontal="center"/>
    </xf>
    <xf numFmtId="164" fontId="40" fillId="7" borderId="1" xfId="0" applyNumberFormat="1" applyFont="1" applyFill="1" applyBorder="1" applyAlignment="1">
      <alignment horizontal="center" vertical="center"/>
    </xf>
    <xf numFmtId="0" fontId="38" fillId="7" borderId="1" xfId="0" applyFont="1" applyFill="1" applyBorder="1" applyAlignment="1">
      <alignment horizontal="left" vertical="center"/>
    </xf>
    <xf numFmtId="49" fontId="40" fillId="7" borderId="1" xfId="0" applyNumberFormat="1" applyFont="1" applyFill="1" applyBorder="1" applyAlignment="1">
      <alignment horizontal="left" vertical="center"/>
    </xf>
    <xf numFmtId="0" fontId="38" fillId="0" borderId="1" xfId="0" applyFont="1" applyFill="1" applyBorder="1" applyAlignment="1"/>
    <xf numFmtId="164" fontId="40" fillId="0" borderId="1" xfId="0" applyNumberFormat="1" applyFont="1" applyFill="1" applyBorder="1" applyAlignment="1">
      <alignment horizontal="center"/>
    </xf>
    <xf numFmtId="164" fontId="40" fillId="0" borderId="1" xfId="0" applyNumberFormat="1" applyFont="1" applyFill="1" applyBorder="1" applyAlignment="1">
      <alignment horizontal="center" vertical="center"/>
    </xf>
    <xf numFmtId="0" fontId="38" fillId="0" borderId="1" xfId="0" applyFont="1" applyFill="1" applyBorder="1" applyAlignment="1">
      <alignment horizontal="left" vertical="center"/>
    </xf>
    <xf numFmtId="49" fontId="40" fillId="0" borderId="1" xfId="0" applyNumberFormat="1" applyFont="1" applyFill="1" applyBorder="1" applyAlignment="1">
      <alignment horizontal="left" vertical="center"/>
    </xf>
    <xf numFmtId="0" fontId="44" fillId="7" borderId="1" xfId="0" applyFont="1" applyFill="1" applyBorder="1" applyAlignment="1">
      <alignment vertical="center"/>
    </xf>
    <xf numFmtId="0" fontId="39" fillId="0" borderId="1" xfId="0" applyFont="1" applyFill="1" applyBorder="1" applyAlignment="1">
      <alignment vertical="center"/>
    </xf>
    <xf numFmtId="0" fontId="39" fillId="0" borderId="1" xfId="0" applyFont="1" applyFill="1" applyBorder="1" applyAlignment="1">
      <alignment vertical="center" wrapText="1"/>
    </xf>
    <xf numFmtId="0" fontId="43" fillId="0" borderId="1" xfId="0" applyFont="1" applyFill="1" applyBorder="1" applyAlignment="1">
      <alignment vertical="center" wrapText="1"/>
    </xf>
    <xf numFmtId="164" fontId="38" fillId="0" borderId="1" xfId="0" applyNumberFormat="1" applyFont="1" applyFill="1" applyBorder="1" applyAlignment="1">
      <alignment horizontal="center"/>
    </xf>
    <xf numFmtId="164" fontId="40" fillId="0" borderId="1" xfId="0" applyNumberFormat="1" applyFont="1" applyFill="1" applyBorder="1" applyAlignment="1">
      <alignment horizontal="left" wrapText="1"/>
    </xf>
    <xf numFmtId="14" fontId="40" fillId="7" borderId="1" xfId="0" applyNumberFormat="1" applyFont="1" applyFill="1" applyBorder="1" applyAlignment="1">
      <alignment horizontal="center"/>
    </xf>
    <xf numFmtId="164" fontId="38" fillId="7" borderId="1" xfId="0" applyNumberFormat="1" applyFont="1" applyFill="1" applyBorder="1" applyAlignment="1">
      <alignment horizontal="center"/>
    </xf>
    <xf numFmtId="0" fontId="47" fillId="7" borderId="1" xfId="0" applyFont="1" applyFill="1" applyBorder="1" applyAlignment="1">
      <alignment horizontal="center" vertical="center"/>
    </xf>
    <xf numFmtId="0" fontId="47" fillId="0" borderId="1" xfId="0" applyFont="1" applyFill="1" applyBorder="1" applyAlignment="1">
      <alignment horizontal="center" vertical="center"/>
    </xf>
    <xf numFmtId="0" fontId="41" fillId="7" borderId="1" xfId="0" quotePrefix="1" applyFont="1" applyFill="1" applyBorder="1" applyAlignment="1">
      <alignment horizontal="left" vertical="center"/>
    </xf>
    <xf numFmtId="0" fontId="41" fillId="0" borderId="1" xfId="0" quotePrefix="1" applyFont="1" applyFill="1" applyBorder="1" applyAlignment="1">
      <alignment horizontal="center" vertical="center"/>
    </xf>
    <xf numFmtId="0" fontId="38" fillId="0" borderId="1" xfId="0" applyFont="1" applyFill="1" applyBorder="1" applyAlignment="1">
      <alignment horizontal="center" vertical="center"/>
    </xf>
    <xf numFmtId="0" fontId="43" fillId="13" borderId="1" xfId="0" applyFont="1" applyFill="1" applyBorder="1" applyAlignment="1">
      <alignment vertical="center"/>
    </xf>
    <xf numFmtId="0" fontId="40" fillId="13" borderId="1" xfId="0" applyFont="1" applyFill="1" applyBorder="1" applyAlignment="1">
      <alignment horizontal="center" vertical="center"/>
    </xf>
    <xf numFmtId="0" fontId="41" fillId="13" borderId="1" xfId="0" applyFont="1" applyFill="1" applyBorder="1" applyAlignment="1">
      <alignment vertical="center"/>
    </xf>
    <xf numFmtId="0" fontId="41" fillId="13" borderId="1" xfId="0" applyFont="1" applyFill="1" applyBorder="1" applyAlignment="1">
      <alignment horizontal="center" vertical="center"/>
    </xf>
    <xf numFmtId="0" fontId="41" fillId="13" borderId="1" xfId="0" applyFont="1" applyFill="1" applyBorder="1" applyAlignment="1">
      <alignment horizontal="left" vertical="center"/>
    </xf>
    <xf numFmtId="0" fontId="38" fillId="13" borderId="1" xfId="0" applyFont="1" applyFill="1" applyBorder="1" applyAlignment="1">
      <alignment vertical="center"/>
    </xf>
    <xf numFmtId="0" fontId="47" fillId="13" borderId="1" xfId="0" applyFont="1" applyFill="1" applyBorder="1" applyAlignment="1">
      <alignment horizontal="center" vertical="center"/>
    </xf>
    <xf numFmtId="0" fontId="38" fillId="13" borderId="1" xfId="0" applyFont="1" applyFill="1" applyBorder="1" applyAlignment="1">
      <alignment horizontal="center" vertical="center"/>
    </xf>
    <xf numFmtId="164" fontId="38" fillId="13" borderId="1" xfId="0" applyNumberFormat="1" applyFont="1" applyFill="1" applyBorder="1" applyAlignment="1">
      <alignment horizontal="center" vertical="center"/>
    </xf>
    <xf numFmtId="164" fontId="41" fillId="13" borderId="1" xfId="0" applyNumberFormat="1" applyFont="1" applyFill="1" applyBorder="1" applyAlignment="1">
      <alignment horizontal="center" vertical="center"/>
    </xf>
    <xf numFmtId="164" fontId="41" fillId="13" borderId="1" xfId="0" applyNumberFormat="1" applyFont="1" applyFill="1" applyBorder="1" applyAlignment="1">
      <alignment horizontal="left" vertical="center"/>
    </xf>
    <xf numFmtId="0" fontId="40" fillId="13" borderId="1" xfId="0" applyFont="1" applyFill="1" applyBorder="1" applyAlignment="1"/>
    <xf numFmtId="0" fontId="47" fillId="13" borderId="1" xfId="0" applyFont="1" applyFill="1" applyBorder="1" applyAlignment="1">
      <alignment vertical="center"/>
    </xf>
    <xf numFmtId="0" fontId="43" fillId="0" borderId="0" xfId="0" applyFont="1" applyFill="1" applyBorder="1" applyAlignment="1">
      <alignment vertical="center"/>
    </xf>
    <xf numFmtId="0" fontId="40" fillId="0" borderId="1" xfId="0" applyFont="1" applyBorder="1" applyAlignment="1">
      <alignment horizontal="center"/>
    </xf>
    <xf numFmtId="0" fontId="40" fillId="0" borderId="1" xfId="0" applyFont="1" applyBorder="1" applyAlignment="1">
      <alignment horizontal="left"/>
    </xf>
    <xf numFmtId="0" fontId="38" fillId="0" borderId="1" xfId="0" applyFont="1" applyBorder="1" applyAlignment="1"/>
    <xf numFmtId="164" fontId="40" fillId="0" borderId="1" xfId="0" applyNumberFormat="1" applyFont="1" applyBorder="1" applyAlignment="1">
      <alignment horizontal="center"/>
    </xf>
    <xf numFmtId="164" fontId="40" fillId="0" borderId="1" xfId="0" applyNumberFormat="1" applyFont="1" applyBorder="1" applyAlignment="1">
      <alignment horizontal="left"/>
    </xf>
    <xf numFmtId="164" fontId="38" fillId="0" borderId="1" xfId="0" applyNumberFormat="1" applyFont="1" applyFill="1" applyBorder="1" applyAlignment="1">
      <alignment horizontal="left" vertical="center"/>
    </xf>
    <xf numFmtId="164" fontId="38" fillId="10" borderId="1" xfId="0" applyNumberFormat="1" applyFont="1" applyFill="1" applyBorder="1" applyAlignment="1">
      <alignment horizontal="center" vertical="center"/>
    </xf>
    <xf numFmtId="0" fontId="41" fillId="0" borderId="1" xfId="0" quotePrefix="1" applyFont="1" applyFill="1" applyBorder="1" applyAlignment="1">
      <alignment horizontal="left" vertical="center"/>
    </xf>
    <xf numFmtId="0" fontId="39" fillId="13" borderId="1" xfId="0" applyFont="1" applyFill="1" applyBorder="1" applyAlignment="1">
      <alignment vertical="center"/>
    </xf>
    <xf numFmtId="0" fontId="39" fillId="15" borderId="1" xfId="0" applyFont="1" applyFill="1" applyBorder="1" applyAlignment="1">
      <alignment vertical="center"/>
    </xf>
    <xf numFmtId="0" fontId="44" fillId="15" borderId="0" xfId="0" applyFont="1" applyFill="1"/>
    <xf numFmtId="0" fontId="40" fillId="15" borderId="1" xfId="0" applyFont="1" applyFill="1" applyBorder="1" applyAlignment="1">
      <alignment horizontal="center" vertical="center"/>
    </xf>
    <xf numFmtId="0" fontId="41" fillId="15" borderId="1" xfId="0" applyFont="1" applyFill="1" applyBorder="1" applyAlignment="1">
      <alignment vertical="center"/>
    </xf>
    <xf numFmtId="0" fontId="41" fillId="15" borderId="1" xfId="0" applyFont="1" applyFill="1" applyBorder="1" applyAlignment="1">
      <alignment horizontal="center" vertical="center"/>
    </xf>
    <xf numFmtId="0" fontId="41" fillId="15" borderId="1" xfId="0" applyFont="1" applyFill="1" applyBorder="1" applyAlignment="1">
      <alignment horizontal="left" vertical="center"/>
    </xf>
    <xf numFmtId="0" fontId="38" fillId="15" borderId="1" xfId="0" applyFont="1" applyFill="1" applyBorder="1" applyAlignment="1">
      <alignment vertical="center"/>
    </xf>
    <xf numFmtId="0" fontId="43" fillId="15" borderId="1" xfId="0" applyFont="1" applyFill="1" applyBorder="1" applyAlignment="1">
      <alignment horizontal="center" vertical="center"/>
    </xf>
    <xf numFmtId="164" fontId="41" fillId="15" borderId="1" xfId="0" applyNumberFormat="1" applyFont="1" applyFill="1" applyBorder="1" applyAlignment="1">
      <alignment horizontal="center" vertical="center"/>
    </xf>
    <xf numFmtId="164" fontId="38" fillId="15" borderId="1" xfId="0" applyNumberFormat="1" applyFont="1" applyFill="1" applyBorder="1" applyAlignment="1">
      <alignment horizontal="center" vertical="center"/>
    </xf>
    <xf numFmtId="164" fontId="40" fillId="15" borderId="1" xfId="0" applyNumberFormat="1" applyFont="1" applyFill="1" applyBorder="1" applyAlignment="1">
      <alignment horizontal="left"/>
    </xf>
    <xf numFmtId="164" fontId="43" fillId="15" borderId="1" xfId="0" applyNumberFormat="1" applyFont="1" applyFill="1" applyBorder="1" applyAlignment="1">
      <alignment horizontal="left" vertical="center"/>
    </xf>
    <xf numFmtId="164" fontId="41" fillId="15" borderId="1" xfId="0" applyNumberFormat="1" applyFont="1" applyFill="1" applyBorder="1" applyAlignment="1">
      <alignment horizontal="left" vertical="center"/>
    </xf>
    <xf numFmtId="0" fontId="40" fillId="15" borderId="1" xfId="0" applyFont="1" applyFill="1" applyBorder="1" applyAlignment="1"/>
    <xf numFmtId="0" fontId="43" fillId="15" borderId="1" xfId="0" applyFont="1" applyFill="1" applyBorder="1" applyAlignment="1">
      <alignment vertical="center"/>
    </xf>
    <xf numFmtId="0" fontId="41" fillId="15" borderId="0" xfId="0" applyFont="1" applyFill="1" applyBorder="1" applyAlignment="1">
      <alignment horizontal="center" vertical="center"/>
    </xf>
    <xf numFmtId="164" fontId="40" fillId="15" borderId="1" xfId="0" applyNumberFormat="1" applyFont="1" applyFill="1" applyBorder="1" applyAlignment="1">
      <alignment horizontal="left" vertical="center"/>
    </xf>
    <xf numFmtId="164" fontId="38" fillId="15" borderId="1" xfId="0" applyNumberFormat="1" applyFont="1" applyFill="1" applyBorder="1" applyAlignment="1">
      <alignment horizontal="left" vertical="center"/>
    </xf>
    <xf numFmtId="0" fontId="40" fillId="15" borderId="1" xfId="0" applyFont="1" applyFill="1" applyBorder="1" applyAlignment="1">
      <alignment horizontal="center"/>
    </xf>
    <xf numFmtId="0" fontId="40" fillId="15" borderId="1" xfId="0" applyFont="1" applyFill="1" applyBorder="1"/>
    <xf numFmtId="0" fontId="40" fillId="15" borderId="1" xfId="0" applyFont="1" applyFill="1" applyBorder="1" applyAlignment="1">
      <alignment horizontal="left"/>
    </xf>
    <xf numFmtId="164" fontId="40" fillId="15" borderId="1" xfId="0" applyNumberFormat="1" applyFont="1" applyFill="1" applyBorder="1" applyAlignment="1">
      <alignment horizontal="center"/>
    </xf>
    <xf numFmtId="164" fontId="40" fillId="15" borderId="1" xfId="0" applyNumberFormat="1" applyFont="1" applyFill="1" applyBorder="1" applyAlignment="1">
      <alignment horizontal="center" vertical="center"/>
    </xf>
    <xf numFmtId="0" fontId="46" fillId="15" borderId="1" xfId="1" applyFont="1" applyFill="1" applyBorder="1" applyAlignment="1">
      <alignment horizontal="justify" vertical="center"/>
    </xf>
    <xf numFmtId="0" fontId="40" fillId="15" borderId="1" xfId="0" applyFont="1" applyFill="1" applyBorder="1" applyAlignment="1">
      <alignment horizontal="left" vertical="center"/>
    </xf>
    <xf numFmtId="0" fontId="38" fillId="15" borderId="1" xfId="0" applyFont="1" applyFill="1" applyBorder="1" applyAlignment="1">
      <alignment horizontal="left" vertical="center"/>
    </xf>
    <xf numFmtId="49" fontId="40" fillId="15" borderId="1" xfId="0" applyNumberFormat="1" applyFont="1" applyFill="1" applyBorder="1" applyAlignment="1">
      <alignment horizontal="left" vertical="center"/>
    </xf>
    <xf numFmtId="0" fontId="47" fillId="15" borderId="1" xfId="0" applyFont="1" applyFill="1" applyBorder="1" applyAlignment="1">
      <alignment horizontal="center" vertical="center"/>
    </xf>
    <xf numFmtId="0" fontId="47" fillId="15" borderId="1" xfId="0" applyFont="1" applyFill="1" applyBorder="1" applyAlignment="1">
      <alignment vertical="center"/>
    </xf>
    <xf numFmtId="0" fontId="44" fillId="15" borderId="1" xfId="0" applyFont="1" applyFill="1" applyBorder="1" applyAlignment="1">
      <alignment vertical="center"/>
    </xf>
    <xf numFmtId="0" fontId="40" fillId="0" borderId="3" xfId="0" applyFont="1" applyFill="1" applyBorder="1" applyAlignment="1">
      <alignment horizontal="left"/>
    </xf>
    <xf numFmtId="0" fontId="41" fillId="7" borderId="3" xfId="0" applyFont="1" applyFill="1" applyBorder="1" applyAlignment="1">
      <alignment horizontal="left" vertical="center"/>
    </xf>
    <xf numFmtId="0" fontId="43" fillId="10" borderId="0" xfId="0" applyFont="1" applyFill="1"/>
    <xf numFmtId="0" fontId="44" fillId="10" borderId="0" xfId="0" applyFont="1" applyFill="1"/>
    <xf numFmtId="0" fontId="40" fillId="10" borderId="1" xfId="0" applyFont="1" applyFill="1" applyBorder="1" applyAlignment="1">
      <alignment horizontal="center"/>
    </xf>
    <xf numFmtId="0" fontId="40" fillId="10" borderId="1" xfId="0" applyFont="1" applyFill="1" applyBorder="1"/>
    <xf numFmtId="0" fontId="40" fillId="10" borderId="0" xfId="0" applyFont="1" applyFill="1" applyAlignment="1">
      <alignment horizontal="center"/>
    </xf>
    <xf numFmtId="0" fontId="40" fillId="10" borderId="1" xfId="0" applyFont="1" applyFill="1" applyBorder="1" applyAlignment="1">
      <alignment horizontal="left"/>
    </xf>
    <xf numFmtId="0" fontId="38" fillId="10" borderId="1" xfId="0" applyFont="1" applyFill="1" applyBorder="1" applyAlignment="1"/>
    <xf numFmtId="164" fontId="40" fillId="10" borderId="1" xfId="0" applyNumberFormat="1" applyFont="1" applyFill="1" applyBorder="1" applyAlignment="1">
      <alignment horizontal="center"/>
    </xf>
    <xf numFmtId="164" fontId="40" fillId="10" borderId="1" xfId="0" applyNumberFormat="1" applyFont="1" applyFill="1" applyBorder="1" applyAlignment="1">
      <alignment horizontal="left" vertical="center"/>
    </xf>
    <xf numFmtId="0" fontId="40" fillId="10" borderId="1" xfId="0" applyFont="1" applyFill="1" applyBorder="1" applyAlignment="1"/>
    <xf numFmtId="0" fontId="46" fillId="10" borderId="1" xfId="1" applyFont="1" applyFill="1" applyBorder="1" applyAlignment="1">
      <alignment horizontal="left" vertical="center"/>
    </xf>
    <xf numFmtId="0" fontId="40" fillId="10" borderId="1" xfId="0" applyFont="1" applyFill="1" applyBorder="1" applyAlignment="1">
      <alignment horizontal="left" vertical="center"/>
    </xf>
    <xf numFmtId="0" fontId="38" fillId="10" borderId="1" xfId="0" applyFont="1" applyFill="1" applyBorder="1" applyAlignment="1">
      <alignment horizontal="left" vertical="center"/>
    </xf>
    <xf numFmtId="49" fontId="40" fillId="10" borderId="1" xfId="0" applyNumberFormat="1" applyFont="1" applyFill="1" applyBorder="1" applyAlignment="1">
      <alignment horizontal="left" vertical="center"/>
    </xf>
    <xf numFmtId="0" fontId="40" fillId="10" borderId="0" xfId="0" applyFont="1" applyFill="1" applyBorder="1" applyAlignment="1"/>
    <xf numFmtId="0" fontId="40" fillId="0" borderId="0" xfId="0" applyFont="1" applyFill="1" applyBorder="1" applyAlignment="1"/>
    <xf numFmtId="0" fontId="48" fillId="7" borderId="1" xfId="0" applyFont="1" applyFill="1" applyBorder="1" applyAlignment="1"/>
    <xf numFmtId="0" fontId="43" fillId="4" borderId="1" xfId="0" applyFont="1" applyFill="1" applyBorder="1" applyAlignment="1">
      <alignment wrapText="1"/>
    </xf>
    <xf numFmtId="0" fontId="21"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27" fillId="7" borderId="1" xfId="0" applyFont="1" applyFill="1" applyBorder="1" applyAlignment="1">
      <alignment horizontal="center" vertical="center"/>
    </xf>
    <xf numFmtId="164" fontId="5" fillId="7" borderId="1" xfId="0" applyNumberFormat="1" applyFont="1" applyFill="1" applyBorder="1" applyAlignment="1">
      <alignment horizontal="left" vertical="center"/>
    </xf>
    <xf numFmtId="164" fontId="3" fillId="7" borderId="1" xfId="0" applyNumberFormat="1" applyFont="1" applyFill="1" applyBorder="1" applyAlignment="1">
      <alignment horizontal="left" vertical="center"/>
    </xf>
    <xf numFmtId="0" fontId="4" fillId="7" borderId="1" xfId="0" applyFont="1" applyFill="1" applyBorder="1" applyAlignment="1">
      <alignment vertical="center"/>
    </xf>
    <xf numFmtId="0" fontId="13" fillId="0" borderId="1" xfId="0" applyFont="1" applyBorder="1" applyAlignment="1">
      <alignment horizontal="center" vertical="center"/>
    </xf>
  </cellXfs>
  <cellStyles count="2">
    <cellStyle name="Hyperlink" xfId="1" builtinId="8"/>
    <cellStyle name="Normal" xfId="0" builtinId="0"/>
  </cellStyles>
  <dxfs count="57">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ont>
        <b/>
        <i val="0"/>
        <color rgb="FFFFFF00"/>
      </font>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9525</xdr:colOff>
      <xdr:row>1</xdr:row>
      <xdr:rowOff>95250</xdr:rowOff>
    </xdr:to>
    <xdr:sp macro="" textlink="">
      <xdr:nvSpPr>
        <xdr:cNvPr id="2" name="AutoShape 1" descr="https://pansophy.jlab.org/pansophy/icons/onepixel.gif">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1562100" y="43053000"/>
          <a:ext cx="95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xdr:row>
      <xdr:rowOff>0</xdr:rowOff>
    </xdr:from>
    <xdr:ext cx="9525" cy="95250"/>
    <xdr:sp macro="" textlink="">
      <xdr:nvSpPr>
        <xdr:cNvPr id="3" name="AutoShape 1" descr="https://pansophy.jlab.org/pansophy/icons/onepixel.gif">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2905125" y="647700"/>
          <a:ext cx="9525"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xdr:row>
      <xdr:rowOff>0</xdr:rowOff>
    </xdr:from>
    <xdr:ext cx="9525" cy="95250"/>
    <xdr:sp macro="" textlink="">
      <xdr:nvSpPr>
        <xdr:cNvPr id="4" name="AutoShape 1" descr="https://pansophy.jlab.org/pansophy/icons/onepixel.gif">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3771900" y="838200"/>
          <a:ext cx="9525"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xdr:row>
      <xdr:rowOff>0</xdr:rowOff>
    </xdr:from>
    <xdr:ext cx="9525" cy="95250"/>
    <xdr:sp macro="" textlink="">
      <xdr:nvSpPr>
        <xdr:cNvPr id="5" name="AutoShape 1" descr="https://pansophy.jlab.org/pansophy/icons/onepixel.gif">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3771900" y="1028700"/>
          <a:ext cx="9525"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xdr:row>
      <xdr:rowOff>0</xdr:rowOff>
    </xdr:from>
    <xdr:ext cx="9525" cy="95250"/>
    <xdr:sp macro="" textlink="">
      <xdr:nvSpPr>
        <xdr:cNvPr id="6" name="AutoShape 1" descr="https://pansophy.jlab.org/pansophy/icons/onepixel.gif">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3771900" y="1219200"/>
          <a:ext cx="9525"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9525" cy="95250"/>
    <xdr:sp macro="" textlink="">
      <xdr:nvSpPr>
        <xdr:cNvPr id="8" name="AutoShape 1" descr="https://pansophy.jlab.org/pansophy/icons/onepixel.gif">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3771900" y="838200"/>
          <a:ext cx="9525" cy="95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76200</xdr:rowOff>
    </xdr:from>
    <xdr:to>
      <xdr:col>0</xdr:col>
      <xdr:colOff>6372225</xdr:colOff>
      <xdr:row>62</xdr:row>
      <xdr:rowOff>54917</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24625"/>
          <a:ext cx="6372225" cy="7598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227</xdr:row>
      <xdr:rowOff>0</xdr:rowOff>
    </xdr:from>
    <xdr:to>
      <xdr:col>0</xdr:col>
      <xdr:colOff>9525</xdr:colOff>
      <xdr:row>227</xdr:row>
      <xdr:rowOff>95250</xdr:rowOff>
    </xdr:to>
    <xdr:sp macro="" textlink="">
      <xdr:nvSpPr>
        <xdr:cNvPr id="1025" name="AutoShape 1" descr="https://pansophy.jlab.org/pansophy/icons/onepixel.gif">
          <a:extLst>
            <a:ext uri="{FF2B5EF4-FFF2-40B4-BE49-F238E27FC236}">
              <a16:creationId xmlns:a16="http://schemas.microsoft.com/office/drawing/2014/main" id="{00000000-0008-0000-0700-000001040000}"/>
            </a:ext>
          </a:extLst>
        </xdr:cNvPr>
        <xdr:cNvSpPr>
          <a:spLocks noChangeAspect="1" noChangeArrowheads="1"/>
        </xdr:cNvSpPr>
      </xdr:nvSpPr>
      <xdr:spPr bwMode="auto">
        <a:xfrm>
          <a:off x="0" y="43053000"/>
          <a:ext cx="95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jlabdoc.jlab.org/docushare/dsweb/Get/Document-106003/5035-00433%20CERT.pdf" TargetMode="External"/><Relationship Id="rId13" Type="http://schemas.openxmlformats.org/officeDocument/2006/relationships/vmlDrawing" Target="../drawings/vmlDrawing4.vml"/><Relationship Id="rId3" Type="http://schemas.openxmlformats.org/officeDocument/2006/relationships/hyperlink" Target="https://jlabdoc.jlab.org/docushare/dsweb/Get/Document-46557/5035-00022.pdf" TargetMode="External"/><Relationship Id="rId7" Type="http://schemas.openxmlformats.org/officeDocument/2006/relationships/hyperlink" Target="https://jlabdoc.jlab.org/docushare/dsweb/Get/Document-106003/5035-00433%20CERT.pdf" TargetMode="External"/><Relationship Id="rId12" Type="http://schemas.openxmlformats.org/officeDocument/2006/relationships/drawing" Target="../drawings/drawing1.xml"/><Relationship Id="rId2" Type="http://schemas.openxmlformats.org/officeDocument/2006/relationships/hyperlink" Target="https://jlabdoc.jlab.org/docushare/dsweb/Get/Document-140097/5035-00046.pdf" TargetMode="External"/><Relationship Id="rId1" Type="http://schemas.openxmlformats.org/officeDocument/2006/relationships/hyperlink" Target="https://jlabdoc.jlab.org/docushare/dsweb/Get/Document-45307/5035-01347%20NoRepair.pdf" TargetMode="External"/><Relationship Id="rId6" Type="http://schemas.openxmlformats.org/officeDocument/2006/relationships/hyperlink" Target="https://jlabdoc.jlab.org/docushare/dsweb/Get/Document-122588/5035-62447.pdf" TargetMode="External"/><Relationship Id="rId11" Type="http://schemas.openxmlformats.org/officeDocument/2006/relationships/printerSettings" Target="../printerSettings/printerSettings4.bin"/><Relationship Id="rId5" Type="http://schemas.openxmlformats.org/officeDocument/2006/relationships/hyperlink" Target="https://jlabdoc.jlab.org/docushare/dsweb/Get/Document-122588/5035-62447.pdf" TargetMode="External"/><Relationship Id="rId10" Type="http://schemas.openxmlformats.org/officeDocument/2006/relationships/hyperlink" Target="https://jlabdoc.jlab.org/docushare/dsweb/Get/Document-144904/5035-01004.pdf" TargetMode="External"/><Relationship Id="rId4" Type="http://schemas.openxmlformats.org/officeDocument/2006/relationships/hyperlink" Target="https://jlabdoc.jlab.org/docushare/dsweb/Get/Document-46557/5035-00022.pdf" TargetMode="External"/><Relationship Id="rId9" Type="http://schemas.openxmlformats.org/officeDocument/2006/relationships/hyperlink" Target="https://jlabdoc.jlab.org/docushare/dsweb/Get/Document-144904/5035-01004.pdf" TargetMode="External"/><Relationship Id="rId1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hyperlink" Target="https://www.alphalabinc.com/product/cal-vgm/" TargetMode="External"/><Relationship Id="rId1" Type="http://schemas.openxmlformats.org/officeDocument/2006/relationships/hyperlink" Target="mailto:tracey.mcfadden@trescal.u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17" Type="http://schemas.openxmlformats.org/officeDocument/2006/relationships/hyperlink" Target="https://jlabdoc.jlab.org/docushare/dsweb/Get/Document-46570/5035-15575.pdf" TargetMode="External"/><Relationship Id="rId21" Type="http://schemas.openxmlformats.org/officeDocument/2006/relationships/hyperlink" Target="https://jlabdoc.jlab.org/docushare/dsweb/Get/Document-42429/5035-3258.pdf" TargetMode="External"/><Relationship Id="rId42" Type="http://schemas.openxmlformats.org/officeDocument/2006/relationships/hyperlink" Target="https://jlabdoc.jlab.org/docushare/dsweb/Get/Document-73593/5035-11230.pdf" TargetMode="External"/><Relationship Id="rId63" Type="http://schemas.openxmlformats.org/officeDocument/2006/relationships/hyperlink" Target="https://jlabdoc.jlab.org/docushare/dsweb/Get/Document-100012/5035-63501.pdf" TargetMode="External"/><Relationship Id="rId84" Type="http://schemas.openxmlformats.org/officeDocument/2006/relationships/hyperlink" Target="https://jlabdoc.jlab.org/docushare/dsweb/Get/Document-67951/5035-01304.pdf" TargetMode="External"/><Relationship Id="rId138" Type="http://schemas.openxmlformats.org/officeDocument/2006/relationships/hyperlink" Target="https://jlabdoc.jlab.org/docushare/dsweb/Get/Document-76526/5035-1034.pdf" TargetMode="External"/><Relationship Id="rId159" Type="http://schemas.openxmlformats.org/officeDocument/2006/relationships/hyperlink" Target="https://jlabdoc.jlab.org/docushare/dsweb/Get/Document-67647/0000000760-5035-72770.pdf" TargetMode="External"/><Relationship Id="rId170" Type="http://schemas.openxmlformats.org/officeDocument/2006/relationships/hyperlink" Target="https://jlabdoc.jlab.org/docushare/dsweb/Get/Document-43157/5035-06616.pdf" TargetMode="External"/><Relationship Id="rId191" Type="http://schemas.openxmlformats.org/officeDocument/2006/relationships/hyperlink" Target="https://jlabdoc.jlab.org/docushare/dsweb/Get/Document-67621/0000000762-5035-01266.pdf" TargetMode="External"/><Relationship Id="rId205" Type="http://schemas.openxmlformats.org/officeDocument/2006/relationships/hyperlink" Target="https://jlabdoc.jlab.org/docushare/dsweb/Get/Document-102641/5035-5752.pdf" TargetMode="External"/><Relationship Id="rId226" Type="http://schemas.openxmlformats.org/officeDocument/2006/relationships/hyperlink" Target="https://jlabdoc.jlab.org/docushare/dsweb/Get/Document-66792/5035-61727.pdf" TargetMode="External"/><Relationship Id="rId247" Type="http://schemas.openxmlformats.org/officeDocument/2006/relationships/hyperlink" Target="https://jlabdoc.jlab.org/docushare/dsweb/Get/Document-164957/5035-48527.pdf" TargetMode="External"/><Relationship Id="rId107" Type="http://schemas.openxmlformats.org/officeDocument/2006/relationships/hyperlink" Target="https://jlabdoc.jlab.org/docushare/dsweb/Get/Document-153448/5035-0012%20CERT.pdf" TargetMode="External"/><Relationship Id="rId11" Type="http://schemas.openxmlformats.org/officeDocument/2006/relationships/hyperlink" Target="https://jlabdoc.jlab.org/docushare/dsweb/Get/Document-123143/5035-11118.pdf" TargetMode="External"/><Relationship Id="rId32" Type="http://schemas.openxmlformats.org/officeDocument/2006/relationships/hyperlink" Target="https://jlabdoc.jlab.org/docushare/dsweb/Get/Document-66781/5035-00034.pdf" TargetMode="External"/><Relationship Id="rId53" Type="http://schemas.openxmlformats.org/officeDocument/2006/relationships/hyperlink" Target="https://jlabdoc.jlab.org/docushare/dsweb/Get/Document-67602/5035-00532.pdf" TargetMode="External"/><Relationship Id="rId74" Type="http://schemas.openxmlformats.org/officeDocument/2006/relationships/hyperlink" Target="https://jlabdoc.jlab.org/docushare/dsweb/Get/Document-85076/5035-11235.pdf" TargetMode="External"/><Relationship Id="rId128" Type="http://schemas.openxmlformats.org/officeDocument/2006/relationships/hyperlink" Target="https://jlabdoc.jlab.org/docushare/dsweb/Get/Document-50519/5035-28655.pdf" TargetMode="External"/><Relationship Id="rId149" Type="http://schemas.openxmlformats.org/officeDocument/2006/relationships/hyperlink" Target="https://jlabdoc.jlab.org/docushare/dsweb/Get/Document-85082/5035-3237.pdf" TargetMode="External"/><Relationship Id="rId5" Type="http://schemas.openxmlformats.org/officeDocument/2006/relationships/hyperlink" Target="https://jlabdoc.jlab.org/docushare/dsweb/Get/Document-46561/5035-01628%20CERT.pdf" TargetMode="External"/><Relationship Id="rId95" Type="http://schemas.openxmlformats.org/officeDocument/2006/relationships/hyperlink" Target="https://jlabdoc.jlab.org/docushare/dsweb/Get/Document-43157/5035-06616.pdf" TargetMode="External"/><Relationship Id="rId160" Type="http://schemas.openxmlformats.org/officeDocument/2006/relationships/hyperlink" Target="https://jlabdoc.jlab.org/docushare/dsweb/Get/Document-67646/0000000760-5035-71025.pdf" TargetMode="External"/><Relationship Id="rId181" Type="http://schemas.openxmlformats.org/officeDocument/2006/relationships/hyperlink" Target="https://jlabdoc.jlab.org/docushare/dsweb/Get/Document-67641/0000000760-5035-38702.pdf" TargetMode="External"/><Relationship Id="rId216" Type="http://schemas.openxmlformats.org/officeDocument/2006/relationships/hyperlink" Target="https://jlabdoc.jlab.org/docushare/dsweb/Get/Document-46573/5035-71639.pdf" TargetMode="External"/><Relationship Id="rId237" Type="http://schemas.openxmlformats.org/officeDocument/2006/relationships/hyperlink" Target="https://jlabdoc.jlab.org/docushare/dsweb/Get/Document-174293/5035-03054.pdf" TargetMode="External"/><Relationship Id="rId22" Type="http://schemas.openxmlformats.org/officeDocument/2006/relationships/hyperlink" Target="https://jlabdoc.jlab.org/docushare/dsweb/Get/Document-42457/5035-1486.pdf" TargetMode="External"/><Relationship Id="rId43" Type="http://schemas.openxmlformats.org/officeDocument/2006/relationships/hyperlink" Target="https://jlabdoc.jlab.org/docushare/dsweb/Get/Document-73597/5035-11231.pdf" TargetMode="External"/><Relationship Id="rId64" Type="http://schemas.openxmlformats.org/officeDocument/2006/relationships/hyperlink" Target="https://jlabdoc.jlab.org/docushare/dsweb/Get/Document-100013/5035-3891.pdf" TargetMode="External"/><Relationship Id="rId118" Type="http://schemas.openxmlformats.org/officeDocument/2006/relationships/hyperlink" Target="https://jlabdoc.jlab.org/docushare/dsweb/Get/Document-45308/5035-10035.pdf" TargetMode="External"/><Relationship Id="rId139" Type="http://schemas.openxmlformats.org/officeDocument/2006/relationships/hyperlink" Target="https://jlabdoc.jlab.org/docushare/dsweb/Get/Document-76530/5035-5753.pdf" TargetMode="External"/><Relationship Id="rId85" Type="http://schemas.openxmlformats.org/officeDocument/2006/relationships/hyperlink" Target="https://jlabdoc.jlab.org/docushare/dsweb/Get/Document-67952/5035-04775.pdf" TargetMode="External"/><Relationship Id="rId150" Type="http://schemas.openxmlformats.org/officeDocument/2006/relationships/hyperlink" Target="https://jlabdoc.jlab.org/docushare/dsweb/Get/Document-85081/5035-2826.pdf" TargetMode="External"/><Relationship Id="rId171" Type="http://schemas.openxmlformats.org/officeDocument/2006/relationships/hyperlink" Target="https://jlabdoc.jlab.org/docushare/dsweb/Get/Document-160499/5035-26190.pdf" TargetMode="External"/><Relationship Id="rId192" Type="http://schemas.openxmlformats.org/officeDocument/2006/relationships/hyperlink" Target="https://jlabdoc.jlab.org/docushare/dsweb/Get/Document-67672/5035-00691.pdf" TargetMode="External"/><Relationship Id="rId206" Type="http://schemas.openxmlformats.org/officeDocument/2006/relationships/hyperlink" Target="https://jlabdoc.jlab.org/docushare/dsweb/Get/Document-102638/5035-2367.pdf" TargetMode="External"/><Relationship Id="rId227" Type="http://schemas.openxmlformats.org/officeDocument/2006/relationships/hyperlink" Target="https://jlabdoc.jlab.org/docushare/dsweb/Get/Document-66793/5035-61747.pdf" TargetMode="External"/><Relationship Id="rId248" Type="http://schemas.openxmlformats.org/officeDocument/2006/relationships/hyperlink" Target="https://jlabdoc.jlab.org/docushare/dsweb/Get/Document-79570/5035-D0457%20CERT.pdf" TargetMode="External"/><Relationship Id="rId12" Type="http://schemas.openxmlformats.org/officeDocument/2006/relationships/hyperlink" Target="https://jlabdoc.jlab.org/docushare/dsweb/Get/Document-47004/5035-01626.pdf" TargetMode="External"/><Relationship Id="rId17" Type="http://schemas.openxmlformats.org/officeDocument/2006/relationships/hyperlink" Target="https://jlabdoc.jlab.org/docushare/dsweb/Get/Document-153543/5035-40008%20CERT.pdf" TargetMode="External"/><Relationship Id="rId33" Type="http://schemas.openxmlformats.org/officeDocument/2006/relationships/hyperlink" Target="https://jlabdoc.jlab.org/docushare/dsweb/Get/Document-46229/5035-00008.pdf" TargetMode="External"/><Relationship Id="rId38" Type="http://schemas.openxmlformats.org/officeDocument/2006/relationships/hyperlink" Target="https://jlabdoc.jlab.org/docushare/dsweb/Get/Document-123093/5035-3101.pdf" TargetMode="External"/><Relationship Id="rId59" Type="http://schemas.openxmlformats.org/officeDocument/2006/relationships/hyperlink" Target="https://jlabdoc.jlab.org/docushare/dsweb/Get/Document-100010/5035-14301.pdf" TargetMode="External"/><Relationship Id="rId103" Type="http://schemas.openxmlformats.org/officeDocument/2006/relationships/hyperlink" Target="https://jlabdoc.jlab.org/docushare/dsweb/Get/Document-72014/5035-01041.pdf" TargetMode="External"/><Relationship Id="rId108" Type="http://schemas.openxmlformats.org/officeDocument/2006/relationships/hyperlink" Target="https://jlabdoc.jlab.org/docushare/dsweb/Get/Document-144904/5035-01004.pdf" TargetMode="External"/><Relationship Id="rId124" Type="http://schemas.openxmlformats.org/officeDocument/2006/relationships/hyperlink" Target="https://jlabdoc.jlab.org/docushare/dsweb/Get/Document-45958/5035-15057.pdf" TargetMode="External"/><Relationship Id="rId129" Type="http://schemas.openxmlformats.org/officeDocument/2006/relationships/hyperlink" Target="https://jlabdoc.jlab.org/docushare/dsweb/Get/Document-67635/0000000762-5035-72787.pdf" TargetMode="External"/><Relationship Id="rId54" Type="http://schemas.openxmlformats.org/officeDocument/2006/relationships/hyperlink" Target="https://jlabdoc.jlab.org/docushare/dsweb/Get/Document-73099/5035-2319.pdf" TargetMode="External"/><Relationship Id="rId70" Type="http://schemas.openxmlformats.org/officeDocument/2006/relationships/hyperlink" Target="https://jlabdoc.jlab.org/docushare/dsweb/Get/Document-85475/5035-98333.pdf" TargetMode="External"/><Relationship Id="rId75" Type="http://schemas.openxmlformats.org/officeDocument/2006/relationships/hyperlink" Target="https://jlabdoc.jlab.org/docushare/dsweb/Get/Document-67625/5035-02768.pdf" TargetMode="External"/><Relationship Id="rId91" Type="http://schemas.openxmlformats.org/officeDocument/2006/relationships/hyperlink" Target="https://jlabdoc.jlab.org/docushare/dsweb/Get/Document-90190/Ametek%20Power%20Supply%20J00411512.pdf" TargetMode="External"/><Relationship Id="rId96" Type="http://schemas.openxmlformats.org/officeDocument/2006/relationships/hyperlink" Target="https://jlabdoc.jlab.org/docushare/dsweb/Get/Document-67620/0000000762-5035-1026.pdf" TargetMode="External"/><Relationship Id="rId140" Type="http://schemas.openxmlformats.org/officeDocument/2006/relationships/hyperlink" Target="https://jlabdoc.jlab.org/docushare/dsweb/Get/Document-73099/5035-2319.pdf" TargetMode="External"/><Relationship Id="rId145" Type="http://schemas.openxmlformats.org/officeDocument/2006/relationships/hyperlink" Target="https://jlabdoc.jlab.org/docushare/dsweb/Get/Document-73596/5035-2827.pdf" TargetMode="External"/><Relationship Id="rId161" Type="http://schemas.openxmlformats.org/officeDocument/2006/relationships/hyperlink" Target="https://jlabdoc.jlab.org/docushare/dsweb/Get/Document-45313/5035-69264.pdf" TargetMode="External"/><Relationship Id="rId166" Type="http://schemas.openxmlformats.org/officeDocument/2006/relationships/hyperlink" Target="https://jlabdoc.jlab.org/docushare/dsweb/Get/Document-128159/5035-01630.pdf" TargetMode="External"/><Relationship Id="rId182" Type="http://schemas.openxmlformats.org/officeDocument/2006/relationships/hyperlink" Target="https://jlabdoc.jlab.org/docushare/dsweb/Get/Document-67640/0000000760-5035-38269.pdf" TargetMode="External"/><Relationship Id="rId187" Type="http://schemas.openxmlformats.org/officeDocument/2006/relationships/hyperlink" Target="https://jlabdoc.jlab.org/docushare/dsweb/Get/Document-67281/5035-37128.pdf" TargetMode="External"/><Relationship Id="rId217" Type="http://schemas.openxmlformats.org/officeDocument/2006/relationships/hyperlink" Target="https://jlabdoc.jlab.org/docushare/dsweb/Get/Document-67622/5035-01386%20CERT.pdf" TargetMode="External"/><Relationship Id="rId1" Type="http://schemas.openxmlformats.org/officeDocument/2006/relationships/hyperlink" Target="https://jlabdoc.jlab.org/docushare/dsweb/Get/Document-153461/5035-00440%20CERT.pdf" TargetMode="External"/><Relationship Id="rId6" Type="http://schemas.openxmlformats.org/officeDocument/2006/relationships/hyperlink" Target="https://jlabdoc.jlab.org/docushare/dsweb/Get/Document-123145/5035-11115.pdf" TargetMode="External"/><Relationship Id="rId212" Type="http://schemas.openxmlformats.org/officeDocument/2006/relationships/hyperlink" Target="https://jlabdoc.jlab.org/docushare/dsweb/Get/Document-46566/5035-02575.pdf" TargetMode="External"/><Relationship Id="rId233" Type="http://schemas.openxmlformats.org/officeDocument/2006/relationships/hyperlink" Target="https://jlabdoc.jlab.org/docushare/dsweb/Get/Document-174288/5035-81692.pdf" TargetMode="External"/><Relationship Id="rId238" Type="http://schemas.openxmlformats.org/officeDocument/2006/relationships/hyperlink" Target="https://jlabdoc.jlab.org/docushare/dsweb/Get/Document-174294/5035-01141.pdf" TargetMode="External"/><Relationship Id="rId23" Type="http://schemas.openxmlformats.org/officeDocument/2006/relationships/hyperlink" Target="https://jlabdoc.jlab.org/docushare/dsweb/Get/Document-42456/5035-0944.pdf" TargetMode="External"/><Relationship Id="rId28" Type="http://schemas.openxmlformats.org/officeDocument/2006/relationships/hyperlink" Target="https://jlabdoc.jlab.org/docushare/dsweb/Get/Document-59516/5035-00031.pdf" TargetMode="External"/><Relationship Id="rId49" Type="http://schemas.openxmlformats.org/officeDocument/2006/relationships/hyperlink" Target="https://jlabdoc.jlab.org/docushare/dsweb/Get/Document-102638/5035-2367.pdf" TargetMode="External"/><Relationship Id="rId114" Type="http://schemas.openxmlformats.org/officeDocument/2006/relationships/hyperlink" Target="https://jlabdoc.jlab.org/docushare/dsweb/Get/Document-46551/5035-00016.pdf" TargetMode="External"/><Relationship Id="rId119" Type="http://schemas.openxmlformats.org/officeDocument/2006/relationships/hyperlink" Target="https://jlabdoc.jlab.org/docushare/dsweb/Get/Document-45962/5035-62584.pdf" TargetMode="External"/><Relationship Id="rId44" Type="http://schemas.openxmlformats.org/officeDocument/2006/relationships/hyperlink" Target="https://jlabdoc.jlab.org/docushare/dsweb/Get/Document-73598/5035-5792.pdf" TargetMode="External"/><Relationship Id="rId60" Type="http://schemas.openxmlformats.org/officeDocument/2006/relationships/hyperlink" Target="https://jlabdoc.jlab.org/docushare/dsweb/Get/Document-73592/5035-2807.pdf" TargetMode="External"/><Relationship Id="rId65" Type="http://schemas.openxmlformats.org/officeDocument/2006/relationships/hyperlink" Target="https://jlabdoc.jlab.org/docushare/dsweb/Get/Document-73101/5035-3892.pdf" TargetMode="External"/><Relationship Id="rId81" Type="http://schemas.openxmlformats.org/officeDocument/2006/relationships/hyperlink" Target="https://jlabdoc.jlab.org/docushare/dsweb/Get/Document-67948/5035-00296.pdf" TargetMode="External"/><Relationship Id="rId86" Type="http://schemas.openxmlformats.org/officeDocument/2006/relationships/hyperlink" Target="https://jlabdoc.jlab.org/docushare/dsweb/Get/Document-44020/5035-87817pkslip.pdf" TargetMode="External"/><Relationship Id="rId130" Type="http://schemas.openxmlformats.org/officeDocument/2006/relationships/hyperlink" Target="https://jlabdoc.jlab.org/docushare/dsweb/Get/Document-67634/0000000762-5035-69265.pdf" TargetMode="External"/><Relationship Id="rId135" Type="http://schemas.openxmlformats.org/officeDocument/2006/relationships/hyperlink" Target="https://jlabdoc.jlab.org/docushare/dsweb/Get/Document-67630/0000000762-5035-50033.pdf" TargetMode="External"/><Relationship Id="rId151" Type="http://schemas.openxmlformats.org/officeDocument/2006/relationships/hyperlink" Target="https://jlabdoc.jlab.org/docushare/dsweb/Get/Document-45963/5035-86590.pdf" TargetMode="External"/><Relationship Id="rId156" Type="http://schemas.openxmlformats.org/officeDocument/2006/relationships/hyperlink" Target="https://jlabdoc.jlab.org/docushare/dsweb/Get/Document-45814/5035-92816.pdf" TargetMode="External"/><Relationship Id="rId177" Type="http://schemas.openxmlformats.org/officeDocument/2006/relationships/hyperlink" Target="https://jlabdoc.jlab.org/docushare/dsweb/Get/Document-67953/5035-04777.pdf" TargetMode="External"/><Relationship Id="rId198" Type="http://schemas.openxmlformats.org/officeDocument/2006/relationships/hyperlink" Target="https://jlabdoc.jlab.org/docushare/dsweb/Get/Document-114638/5035-30029.pdf" TargetMode="External"/><Relationship Id="rId172" Type="http://schemas.openxmlformats.org/officeDocument/2006/relationships/hyperlink" Target="https://jlabdoc.jlab.org/docushare/dsweb/Get/Document-43153/5035-64380.pdf" TargetMode="External"/><Relationship Id="rId193" Type="http://schemas.openxmlformats.org/officeDocument/2006/relationships/hyperlink" Target="https://jlabdoc.jlab.org/docushare/dsweb/Get/Document-67618/0000000762-5035-00581.pdf" TargetMode="External"/><Relationship Id="rId202" Type="http://schemas.openxmlformats.org/officeDocument/2006/relationships/hyperlink" Target="https://jlabdoc.jlab.org/docushare/dsweb/Get/Document-73598/5035-5792.pdf" TargetMode="External"/><Relationship Id="rId207" Type="http://schemas.openxmlformats.org/officeDocument/2006/relationships/hyperlink" Target="https://jlabdoc.jlab.org/docushare/dsweb/Get/Document-102639/5035-2332.pdf" TargetMode="External"/><Relationship Id="rId223" Type="http://schemas.openxmlformats.org/officeDocument/2006/relationships/hyperlink" Target="https://jlabdoc.jlab.org/docushare/dsweb/Get/Document-112616/5035-10000.pdf" TargetMode="External"/><Relationship Id="rId228" Type="http://schemas.openxmlformats.org/officeDocument/2006/relationships/hyperlink" Target="https://jlabdoc.jlab.org/docushare/dsweb/Get/Document-66794/5035-61752%20Failed.pdf" TargetMode="External"/><Relationship Id="rId244" Type="http://schemas.openxmlformats.org/officeDocument/2006/relationships/hyperlink" Target="https://jlabdoc.jlab.org/docushare/dsweb/Get/Document-164960/5035-01913.pdf" TargetMode="External"/><Relationship Id="rId249" Type="http://schemas.openxmlformats.org/officeDocument/2006/relationships/hyperlink" Target="https://jlabdoc.jlab.org/docushare/dsweb/Get/Document-79569/5035-D0407%20CERT.pdf" TargetMode="External"/><Relationship Id="rId13" Type="http://schemas.openxmlformats.org/officeDocument/2006/relationships/hyperlink" Target="https://jlabdoc.jlab.org/docushare/dsweb/Get/Document-118101/5035-00067.pdf" TargetMode="External"/><Relationship Id="rId18" Type="http://schemas.openxmlformats.org/officeDocument/2006/relationships/hyperlink" Target="https://jlabdoc.jlab.org/docushare/dsweb/Get/Document-67605/5035-03779%20CERT.pdf" TargetMode="External"/><Relationship Id="rId39" Type="http://schemas.openxmlformats.org/officeDocument/2006/relationships/hyperlink" Target="https://jlabdoc.jlab.org/docushare/dsweb/Get/Document-76526/5035-1034.pdf" TargetMode="External"/><Relationship Id="rId109" Type="http://schemas.openxmlformats.org/officeDocument/2006/relationships/hyperlink" Target="https://jlabdoc.jlab.org/docushare/dsweb/Get/Document-72015/5035-01201.pdf" TargetMode="External"/><Relationship Id="rId34" Type="http://schemas.openxmlformats.org/officeDocument/2006/relationships/hyperlink" Target="https://jlabdoc.jlab.org/docushare/dsweb/Get/Document-76535/5035-63601.pdf" TargetMode="External"/><Relationship Id="rId50" Type="http://schemas.openxmlformats.org/officeDocument/2006/relationships/hyperlink" Target="https://jlabdoc.jlab.org/docushare/dsweb/Get/Document-102639/5035-2332.pdf" TargetMode="External"/><Relationship Id="rId55" Type="http://schemas.openxmlformats.org/officeDocument/2006/relationships/hyperlink" Target="https://jlabdoc.jlab.org/docushare/dsweb/Get/Document-85079/5035-7045.pdf" TargetMode="External"/><Relationship Id="rId76" Type="http://schemas.openxmlformats.org/officeDocument/2006/relationships/hyperlink" Target="https://jlabdoc.jlab.org/docushare/dsweb/Get/Document-46842/5035-00026.pdf" TargetMode="External"/><Relationship Id="rId97" Type="http://schemas.openxmlformats.org/officeDocument/2006/relationships/hyperlink" Target="https://jlabdoc.jlab.org/docushare/dsweb/Get/Document-85075/5035-06618.pdf" TargetMode="External"/><Relationship Id="rId104" Type="http://schemas.openxmlformats.org/officeDocument/2006/relationships/hyperlink" Target="https://jlabdoc.jlab.org/docushare/dsweb/Get/Document-188926/5035-03197.pdf" TargetMode="External"/><Relationship Id="rId120" Type="http://schemas.openxmlformats.org/officeDocument/2006/relationships/hyperlink" Target="https://jlabdoc.jlab.org/docushare/dsweb/Get/Document-106003/5035-00433%20CERT.pdf" TargetMode="External"/><Relationship Id="rId125" Type="http://schemas.openxmlformats.org/officeDocument/2006/relationships/hyperlink" Target="https://jlabdoc.jlab.org/docushare/dsweb/Get/Document-45506/5035-11361.pdf" TargetMode="External"/><Relationship Id="rId141" Type="http://schemas.openxmlformats.org/officeDocument/2006/relationships/hyperlink" Target="https://jlabdoc.jlab.org/docushare/dsweb/Get/Document-85079/5035-7045.pdf" TargetMode="External"/><Relationship Id="rId146" Type="http://schemas.openxmlformats.org/officeDocument/2006/relationships/hyperlink" Target="https://jlabdoc.jlab.org/docushare/dsweb/Get/Document-100013/5035-3891.pdf" TargetMode="External"/><Relationship Id="rId167" Type="http://schemas.openxmlformats.org/officeDocument/2006/relationships/hyperlink" Target="https://jlabdoc.jlab.org/docushare/dsweb/Get/Document-43152/5035-70177.pdf" TargetMode="External"/><Relationship Id="rId188" Type="http://schemas.openxmlformats.org/officeDocument/2006/relationships/hyperlink" Target="https://jlabdoc.jlab.org/docushare/dsweb/Get/Document-67615/0000000760-5035-36039.pdf" TargetMode="External"/><Relationship Id="rId7" Type="http://schemas.openxmlformats.org/officeDocument/2006/relationships/hyperlink" Target="https://jlabdoc.jlab.org/docushare/dsweb/Get/Document-123147/5035-10498.pdf" TargetMode="External"/><Relationship Id="rId71" Type="http://schemas.openxmlformats.org/officeDocument/2006/relationships/hyperlink" Target="https://jlabdoc.jlab.org/docushare/dsweb/Get/Document-85473/5035-60298.pdf" TargetMode="External"/><Relationship Id="rId92" Type="http://schemas.openxmlformats.org/officeDocument/2006/relationships/hyperlink" Target="https://jlabdoc.jlab.org/docushare/dsweb/Get/Document-141783/5035-03902.pdf" TargetMode="External"/><Relationship Id="rId162" Type="http://schemas.openxmlformats.org/officeDocument/2006/relationships/hyperlink" Target="https://jlabdoc.jlab.org/docushare/dsweb/Get/Document-46257/5035-68889.pdf" TargetMode="External"/><Relationship Id="rId183" Type="http://schemas.openxmlformats.org/officeDocument/2006/relationships/hyperlink" Target="https://jlabdoc.jlab.org/docushare/dsweb/Get/Document-67642/0000000760-5035-39494.pdf" TargetMode="External"/><Relationship Id="rId213" Type="http://schemas.openxmlformats.org/officeDocument/2006/relationships/hyperlink" Target="https://jlabdoc.jlab.org/docushare/dsweb/Get/Document-46560/5035-01218.pdf" TargetMode="External"/><Relationship Id="rId218" Type="http://schemas.openxmlformats.org/officeDocument/2006/relationships/hyperlink" Target="https://jlabdoc.jlab.org/docushare/dsweb/Get/Document-67605/5035-03779%20CERT.pdf" TargetMode="External"/><Relationship Id="rId234" Type="http://schemas.openxmlformats.org/officeDocument/2006/relationships/hyperlink" Target="https://jlabdoc.jlab.org/docushare/dsweb/Get/Document-174292/5035-03350.pdf" TargetMode="External"/><Relationship Id="rId239" Type="http://schemas.openxmlformats.org/officeDocument/2006/relationships/hyperlink" Target="https://jlabdoc.jlab.org/docushare/dsweb/Get/Document-174290/5035-12345.pdf" TargetMode="External"/><Relationship Id="rId2" Type="http://schemas.openxmlformats.org/officeDocument/2006/relationships/hyperlink" Target="https://jlabdoc.jlab.org/docushare/dsweb/Get/Document-67954/5035-08854.pdf" TargetMode="External"/><Relationship Id="rId29" Type="http://schemas.openxmlformats.org/officeDocument/2006/relationships/hyperlink" Target="https://jlabdoc.jlab.org/docushare/dsweb/Get/Document-59517/5035-00029.pdf" TargetMode="External"/><Relationship Id="rId250" Type="http://schemas.openxmlformats.org/officeDocument/2006/relationships/vmlDrawing" Target="../drawings/vmlDrawing5.vml"/><Relationship Id="rId24" Type="http://schemas.openxmlformats.org/officeDocument/2006/relationships/hyperlink" Target="https://jlabdoc.jlab.org/docushare/dsweb/Get/Document-67607/5035-06577%20Failed.pdf" TargetMode="External"/><Relationship Id="rId40" Type="http://schemas.openxmlformats.org/officeDocument/2006/relationships/hyperlink" Target="https://jlabdoc.jlab.org/docushare/dsweb/Get/Document-76530/5035-5753.pdf" TargetMode="External"/><Relationship Id="rId45" Type="http://schemas.openxmlformats.org/officeDocument/2006/relationships/hyperlink" Target="https://jlabdoc.jlab.org/docushare/dsweb/Get/Document-102643/5035-30801.pdf" TargetMode="External"/><Relationship Id="rId66" Type="http://schemas.openxmlformats.org/officeDocument/2006/relationships/hyperlink" Target="https://jlabdoc.jlab.org/docushare/dsweb/Get/Document-84330/5035-00579.pdf" TargetMode="External"/><Relationship Id="rId87" Type="http://schemas.openxmlformats.org/officeDocument/2006/relationships/hyperlink" Target="https://jlabdoc.jlab.org/docushare/dsweb/Get/Document-45963/5035-86590.pdf" TargetMode="External"/><Relationship Id="rId110" Type="http://schemas.openxmlformats.org/officeDocument/2006/relationships/hyperlink" Target="https://jlabdoc.jlab.org/docushare/dsweb/Get/Document-46546/5035-00011.pdf" TargetMode="External"/><Relationship Id="rId115" Type="http://schemas.openxmlformats.org/officeDocument/2006/relationships/hyperlink" Target="https://jlabdoc.jlab.org/docushare/dsweb/Get/Document-46557/5035-00022.pdf" TargetMode="External"/><Relationship Id="rId131" Type="http://schemas.openxmlformats.org/officeDocument/2006/relationships/hyperlink" Target="https://jlabdoc.jlab.org/docushare/dsweb/Get/Document-67633/0000000762-5035-64448.pdf" TargetMode="External"/><Relationship Id="rId136" Type="http://schemas.openxmlformats.org/officeDocument/2006/relationships/hyperlink" Target="https://jlabdoc.jlab.org/docushare/dsweb/Get/Document-67620/0000000762-5035-1026.pdf" TargetMode="External"/><Relationship Id="rId157" Type="http://schemas.openxmlformats.org/officeDocument/2006/relationships/hyperlink" Target="https://jlabdoc.jlab.org/docushare/dsweb/Get/Document-46226/5035-92616.pdf" TargetMode="External"/><Relationship Id="rId178" Type="http://schemas.openxmlformats.org/officeDocument/2006/relationships/hyperlink" Target="https://jlabdoc.jlab.org/docushare/dsweb/Get/Document-67950/5035-01302.pdf" TargetMode="External"/><Relationship Id="rId61" Type="http://schemas.openxmlformats.org/officeDocument/2006/relationships/hyperlink" Target="https://jlabdoc.jlab.org/docushare/dsweb/Get/Document-100011/5035-33701.pdf" TargetMode="External"/><Relationship Id="rId82" Type="http://schemas.openxmlformats.org/officeDocument/2006/relationships/hyperlink" Target="https://jlabdoc.jlab.org/docushare/dsweb/Get/Document-67953/5035-04777.pdf" TargetMode="External"/><Relationship Id="rId152" Type="http://schemas.openxmlformats.org/officeDocument/2006/relationships/hyperlink" Target="https://jlabdoc.jlab.org/docushare/dsweb/Get/Document-85083/5035-5790.pdf" TargetMode="External"/><Relationship Id="rId173" Type="http://schemas.openxmlformats.org/officeDocument/2006/relationships/hyperlink" Target="https://jlabdoc.jlab.org/docushare/dsweb/Get/Document-76632/5035-07882%20CERT.pdf" TargetMode="External"/><Relationship Id="rId194" Type="http://schemas.openxmlformats.org/officeDocument/2006/relationships/hyperlink" Target="https://jlabdoc.jlab.org/docushare/dsweb/Get/Document-67619/0000000762-5035-00690.pdf" TargetMode="External"/><Relationship Id="rId199" Type="http://schemas.openxmlformats.org/officeDocument/2006/relationships/hyperlink" Target="https://jlabdoc.jlab.org/docushare/dsweb/Get/Document-114637/5035-37317.pdf" TargetMode="External"/><Relationship Id="rId203" Type="http://schemas.openxmlformats.org/officeDocument/2006/relationships/hyperlink" Target="https://jlabdoc.jlab.org/docushare/dsweb/Get/Document-102643/5035-30801.pdf" TargetMode="External"/><Relationship Id="rId208" Type="http://schemas.openxmlformats.org/officeDocument/2006/relationships/hyperlink" Target="https://jlabdoc.jlab.org/docushare/dsweb/Get/Document-102640/5035-3893.pdf" TargetMode="External"/><Relationship Id="rId229" Type="http://schemas.openxmlformats.org/officeDocument/2006/relationships/hyperlink" Target="https://jlabdoc.jlab.org/docushare/dsweb/Get/Document-66795/5035-61755.pdf" TargetMode="External"/><Relationship Id="rId19" Type="http://schemas.openxmlformats.org/officeDocument/2006/relationships/hyperlink" Target="https://jlabdoc.jlab.org/docushare/dsweb/Get/Document-84329/5035-0540%20CERT.pdf" TargetMode="External"/><Relationship Id="rId224" Type="http://schemas.openxmlformats.org/officeDocument/2006/relationships/hyperlink" Target="https://jlabdoc.jlab.org/docushare/dsweb/Get/Document-98799/5035-00040.pdf" TargetMode="External"/><Relationship Id="rId240" Type="http://schemas.openxmlformats.org/officeDocument/2006/relationships/hyperlink" Target="https://jlabdoc.jlab.org/docushare/dsweb/Get/Document-164988/5035-00056%20Failed.pdf" TargetMode="External"/><Relationship Id="rId245" Type="http://schemas.openxmlformats.org/officeDocument/2006/relationships/hyperlink" Target="https://jlabdoc.jlab.org/docushare/dsweb/Get/Document-164955/5035-00055.pdf" TargetMode="External"/><Relationship Id="rId14" Type="http://schemas.openxmlformats.org/officeDocument/2006/relationships/hyperlink" Target="https://jlabdoc.jlab.org/docushare/dsweb/Get/Document-95912/5035-04011.pdf" TargetMode="External"/><Relationship Id="rId30" Type="http://schemas.openxmlformats.org/officeDocument/2006/relationships/hyperlink" Target="https://jlabdoc.jlab.org/docushare/dsweb/Get/Document-46829/5035-00027.pdf" TargetMode="External"/><Relationship Id="rId35" Type="http://schemas.openxmlformats.org/officeDocument/2006/relationships/hyperlink" Target="https://jlabdoc.jlab.org/docushare/dsweb/Get/Document-123138/5035-04202.pdf" TargetMode="External"/><Relationship Id="rId56" Type="http://schemas.openxmlformats.org/officeDocument/2006/relationships/hyperlink" Target="https://jlabdoc.jlab.org/docushare/dsweb/Get/Document-100007/5035-2511.pdf" TargetMode="External"/><Relationship Id="rId77" Type="http://schemas.openxmlformats.org/officeDocument/2006/relationships/hyperlink" Target="https://jlabdoc.jlab.org/docushare/dsweb/Get/Document-67622/5035-01386%20CERT.pdf" TargetMode="External"/><Relationship Id="rId100" Type="http://schemas.openxmlformats.org/officeDocument/2006/relationships/hyperlink" Target="https://jlabdoc.jlab.org/docushare/dsweb/Get/Document-45307/5035-01347%20NoRepair.pdf" TargetMode="External"/><Relationship Id="rId105" Type="http://schemas.openxmlformats.org/officeDocument/2006/relationships/hyperlink" Target="https://jlabdoc.jlab.org/docushare/dsweb/Get/Document-153462/5035-0004%20Failed.pdf" TargetMode="External"/><Relationship Id="rId126" Type="http://schemas.openxmlformats.org/officeDocument/2006/relationships/hyperlink" Target="https://jlabdoc.jlab.org/docushare/dsweb/Get/Document-90193/Ametek%20Power%20Supply%20J00411511.pdf" TargetMode="External"/><Relationship Id="rId147" Type="http://schemas.openxmlformats.org/officeDocument/2006/relationships/hyperlink" Target="https://jlabdoc.jlab.org/docushare/dsweb/Get/Document-73101/5035-3892.pdf" TargetMode="External"/><Relationship Id="rId168" Type="http://schemas.openxmlformats.org/officeDocument/2006/relationships/hyperlink" Target="https://jlabdoc.jlab.org/docushare/dsweb/Get/Document-76528/5035-2322.pdf" TargetMode="External"/><Relationship Id="rId8" Type="http://schemas.openxmlformats.org/officeDocument/2006/relationships/hyperlink" Target="https://jlabdoc.jlab.org/docushare/dsweb/Get/Document-123146/5035-11082.pdf" TargetMode="External"/><Relationship Id="rId51" Type="http://schemas.openxmlformats.org/officeDocument/2006/relationships/hyperlink" Target="https://jlabdoc.jlab.org/docushare/dsweb/Get/Document-102640/5035-3893.pdf" TargetMode="External"/><Relationship Id="rId72" Type="http://schemas.openxmlformats.org/officeDocument/2006/relationships/hyperlink" Target="https://jlabdoc.jlab.org/docushare/dsweb/Get/Document-84753/5035-5791%20File!.pdf" TargetMode="External"/><Relationship Id="rId93" Type="http://schemas.openxmlformats.org/officeDocument/2006/relationships/hyperlink" Target="https://jlabdoc.jlab.org/docushare/dsweb/Get/Document-141782/5035-03920.pdf" TargetMode="External"/><Relationship Id="rId98" Type="http://schemas.openxmlformats.org/officeDocument/2006/relationships/hyperlink" Target="https://jlabdoc.jlab.org/docushare/dsweb/Get/Document-116118/5035-11408%20Failed.pdf" TargetMode="External"/><Relationship Id="rId121" Type="http://schemas.openxmlformats.org/officeDocument/2006/relationships/hyperlink" Target="https://jlabdoc.jlab.org/docushare/dsweb/Get/Document-140097/5035-00046.pdf" TargetMode="External"/><Relationship Id="rId142" Type="http://schemas.openxmlformats.org/officeDocument/2006/relationships/hyperlink" Target="https://jlabdoc.jlab.org/docushare/dsweb/Get/Document-100007/5035-2511.pdf" TargetMode="External"/><Relationship Id="rId163" Type="http://schemas.openxmlformats.org/officeDocument/2006/relationships/hyperlink" Target="https://jlabdoc.jlab.org/docushare/dsweb/Get/Document-45953/5035-64418.pdf" TargetMode="External"/><Relationship Id="rId184" Type="http://schemas.openxmlformats.org/officeDocument/2006/relationships/hyperlink" Target="https://jlabdoc.jlab.org/docushare/dsweb/Get/Document-45309/5035-37821.pdf" TargetMode="External"/><Relationship Id="rId189" Type="http://schemas.openxmlformats.org/officeDocument/2006/relationships/hyperlink" Target="https://jlabdoc.jlab.org/docushare/dsweb/Get/Document-67626/0000000762-5035-05302.pdf" TargetMode="External"/><Relationship Id="rId219" Type="http://schemas.openxmlformats.org/officeDocument/2006/relationships/hyperlink" Target="https://jlabdoc.jlab.org/docushare/dsweb/Get/Document-153447/5035-56041%20CERT.pdf" TargetMode="External"/><Relationship Id="rId3" Type="http://schemas.openxmlformats.org/officeDocument/2006/relationships/hyperlink" Target="https://jlabdoc.jlab.org/docushare/dsweb/Get/Document-175971/5035-0031.pdf" TargetMode="External"/><Relationship Id="rId214" Type="http://schemas.openxmlformats.org/officeDocument/2006/relationships/hyperlink" Target="https://jlabdoc.jlab.org/docushare/dsweb/Get/Document-134150/5035-80002%20Failed.pdf" TargetMode="External"/><Relationship Id="rId230" Type="http://schemas.openxmlformats.org/officeDocument/2006/relationships/hyperlink" Target="https://jlabdoc.jlab.org/docushare/dsweb/Get/Document-101167/5035-98530.pdf" TargetMode="External"/><Relationship Id="rId235" Type="http://schemas.openxmlformats.org/officeDocument/2006/relationships/hyperlink" Target="https://jlabdoc.jlab.org/docushare/dsweb/Get/Document-174289/5035-43691.pdf" TargetMode="External"/><Relationship Id="rId251" Type="http://schemas.openxmlformats.org/officeDocument/2006/relationships/comments" Target="../comments5.xml"/><Relationship Id="rId25" Type="http://schemas.openxmlformats.org/officeDocument/2006/relationships/hyperlink" Target="https://jlabdoc.jlab.org/docushare/dsweb/Get/Document-42455/5035-0943.pdf" TargetMode="External"/><Relationship Id="rId46" Type="http://schemas.openxmlformats.org/officeDocument/2006/relationships/hyperlink" Target="https://jlabdoc.jlab.org/docushare/dsweb/Get/Document-84344/5035-00438.pdf" TargetMode="External"/><Relationship Id="rId67" Type="http://schemas.openxmlformats.org/officeDocument/2006/relationships/hyperlink" Target="https://jlabdoc.jlab.org/docushare/dsweb/Get/Document-45821/5035-02960.pdf" TargetMode="External"/><Relationship Id="rId116" Type="http://schemas.openxmlformats.org/officeDocument/2006/relationships/hyperlink" Target="https://jlabdoc.jlab.org/docushare/dsweb/Get/Document-45311/5035-50109.pdf" TargetMode="External"/><Relationship Id="rId137" Type="http://schemas.openxmlformats.org/officeDocument/2006/relationships/hyperlink" Target="https://jlabdoc.jlab.org/docushare/dsweb/Get/Document-123093/5035-3101.pdf" TargetMode="External"/><Relationship Id="rId158" Type="http://schemas.openxmlformats.org/officeDocument/2006/relationships/hyperlink" Target="https://jlabdoc.jlab.org/docushare/dsweb/Get/Document-45815/5035-85444.pdf" TargetMode="External"/><Relationship Id="rId20" Type="http://schemas.openxmlformats.org/officeDocument/2006/relationships/hyperlink" Target="https://jlabdoc.jlab.org/docushare/dsweb/Get/Document-84331/5035-02924%20CERT.pdf" TargetMode="External"/><Relationship Id="rId41" Type="http://schemas.openxmlformats.org/officeDocument/2006/relationships/hyperlink" Target="https://jlabdoc.jlab.org/docushare/dsweb/Get/Document-102642/5035-09265%20Failed.pdf" TargetMode="External"/><Relationship Id="rId62" Type="http://schemas.openxmlformats.org/officeDocument/2006/relationships/hyperlink" Target="https://jlabdoc.jlab.org/docushare/dsweb/Get/Document-73596/5035-2827.pdf" TargetMode="External"/><Relationship Id="rId83" Type="http://schemas.openxmlformats.org/officeDocument/2006/relationships/hyperlink" Target="https://jlabdoc.jlab.org/docushare/dsweb/Get/Document-67950/5035-01302.pdf" TargetMode="External"/><Relationship Id="rId88" Type="http://schemas.openxmlformats.org/officeDocument/2006/relationships/hyperlink" Target="https://jlabdoc.jlab.org/docushare/dsweb/Get/Document-44022/5035-00137.pdf" TargetMode="External"/><Relationship Id="rId111" Type="http://schemas.openxmlformats.org/officeDocument/2006/relationships/hyperlink" Target="https://jlabdoc.jlab.org/docushare/dsweb/Get/Document-46547/5035-00012.pdf" TargetMode="External"/><Relationship Id="rId132" Type="http://schemas.openxmlformats.org/officeDocument/2006/relationships/hyperlink" Target="https://jlabdoc.jlab.org/docushare/dsweb/Get/Document-155538/5035-30002%20CERT.pdf" TargetMode="External"/><Relationship Id="rId153" Type="http://schemas.openxmlformats.org/officeDocument/2006/relationships/hyperlink" Target="https://jlabdoc.jlab.org/docushare/dsweb/Get/Document-44021/5035-00005.pdf" TargetMode="External"/><Relationship Id="rId174" Type="http://schemas.openxmlformats.org/officeDocument/2006/relationships/hyperlink" Target="https://jlabdoc.jlab.org/docushare/dsweb/Get/Document-153544/5035-24000%20CERT.pdf" TargetMode="External"/><Relationship Id="rId179" Type="http://schemas.openxmlformats.org/officeDocument/2006/relationships/hyperlink" Target="https://jlabdoc.jlab.org/docushare/dsweb/Get/Document-67951/5035-01304.pdf" TargetMode="External"/><Relationship Id="rId195" Type="http://schemas.openxmlformats.org/officeDocument/2006/relationships/hyperlink" Target="https://jlabdoc.jlab.org/docushare/dsweb/Get/Document-76535/5035-63601.pdf" TargetMode="External"/><Relationship Id="rId209" Type="http://schemas.openxmlformats.org/officeDocument/2006/relationships/hyperlink" Target="https://jlabdoc.jlab.org/docushare/dsweb/Get/Document-67602/5035-00532.pdf" TargetMode="External"/><Relationship Id="rId190" Type="http://schemas.openxmlformats.org/officeDocument/2006/relationships/hyperlink" Target="https://jlabdoc.jlab.org/docushare/dsweb/Get/Document-67623/0000000762-5035-01451.pdf" TargetMode="External"/><Relationship Id="rId204" Type="http://schemas.openxmlformats.org/officeDocument/2006/relationships/hyperlink" Target="https://jlabdoc.jlab.org/docushare/dsweb/Get/Document-102637/5035-3238.pdf" TargetMode="External"/><Relationship Id="rId220" Type="http://schemas.openxmlformats.org/officeDocument/2006/relationships/hyperlink" Target="https://jlabdoc.jlab.org/docushare/dsweb/Get/Document-84331/5035-02924%20CERT.pdf" TargetMode="External"/><Relationship Id="rId225" Type="http://schemas.openxmlformats.org/officeDocument/2006/relationships/hyperlink" Target="https://jlabdoc.jlab.org/docushare/dsweb/Get/Document-66791/5035-61725.pdf" TargetMode="External"/><Relationship Id="rId241" Type="http://schemas.openxmlformats.org/officeDocument/2006/relationships/hyperlink" Target="https://jlabdoc.jlab.org/docushare/dsweb/Get/Document-164956/5035-48588.pdf" TargetMode="External"/><Relationship Id="rId246" Type="http://schemas.openxmlformats.org/officeDocument/2006/relationships/hyperlink" Target="https://jlabdoc.jlab.org/docushare/dsweb/Get/Document-164958/5035-34046.pdf" TargetMode="External"/><Relationship Id="rId15" Type="http://schemas.openxmlformats.org/officeDocument/2006/relationships/hyperlink" Target="https://jlabdoc.jlab.org/docushare/dsweb/Get/Document-94280/Agilent%202-Port%20Vector%20Network%20Analyzer%20US38431754.pdf" TargetMode="External"/><Relationship Id="rId36" Type="http://schemas.openxmlformats.org/officeDocument/2006/relationships/hyperlink" Target="https://jlabdoc.jlab.org/docushare/dsweb/Get/Document-76528/5035-2322.pdf" TargetMode="External"/><Relationship Id="rId57" Type="http://schemas.openxmlformats.org/officeDocument/2006/relationships/hyperlink" Target="https://jlabdoc.jlab.org/docushare/dsweb/Get/Document-100008/5035-11236.pdf" TargetMode="External"/><Relationship Id="rId106" Type="http://schemas.openxmlformats.org/officeDocument/2006/relationships/hyperlink" Target="https://jlabdoc.jlab.org/docushare/dsweb/Get/Document-153449/5035-004%20CERT.pdf" TargetMode="External"/><Relationship Id="rId127" Type="http://schemas.openxmlformats.org/officeDocument/2006/relationships/hyperlink" Target="https://jlabdoc.jlab.org/docushare/dsweb/Get/Document-90190/Ametek%20Power%20Supply%20J00411512.pdf" TargetMode="External"/><Relationship Id="rId10" Type="http://schemas.openxmlformats.org/officeDocument/2006/relationships/hyperlink" Target="https://jlabdoc.jlab.org/docushare/dsweb/Get/Document-122567/5035-10099%20Failed.pdf" TargetMode="External"/><Relationship Id="rId31" Type="http://schemas.openxmlformats.org/officeDocument/2006/relationships/hyperlink" Target="https://jlabdoc.jlab.org/docushare/dsweb/Get/Document-66782/5035-00036.pdf" TargetMode="External"/><Relationship Id="rId52" Type="http://schemas.openxmlformats.org/officeDocument/2006/relationships/hyperlink" Target="https://jlabdoc.jlab.org/docushare/dsweb/Get/Document-48099/5035-10684.pdf" TargetMode="External"/><Relationship Id="rId73" Type="http://schemas.openxmlformats.org/officeDocument/2006/relationships/hyperlink" Target="https://jlabdoc.jlab.org/docushare/dsweb/Get/Document-85077/5035-13059.pdf" TargetMode="External"/><Relationship Id="rId78" Type="http://schemas.openxmlformats.org/officeDocument/2006/relationships/hyperlink" Target="https://jlabdoc.jlab.org/docushare/dsweb/Get/Document-153544/5035-24000%20CERT.pdf" TargetMode="External"/><Relationship Id="rId94" Type="http://schemas.openxmlformats.org/officeDocument/2006/relationships/hyperlink" Target="https://jlabdoc.jlab.org/docushare/dsweb/Get/Document-60768/5035-22739.pdf" TargetMode="External"/><Relationship Id="rId99" Type="http://schemas.openxmlformats.org/officeDocument/2006/relationships/hyperlink" Target="https://jlabdoc.jlab.org/docushare/dsweb/Get/Document-48058/5035-04025.pdf" TargetMode="External"/><Relationship Id="rId101" Type="http://schemas.openxmlformats.org/officeDocument/2006/relationships/hyperlink" Target="https://jlabdoc.jlab.org/docushare/dsweb/Get/Document-188920/5035-90575.pdf" TargetMode="External"/><Relationship Id="rId122" Type="http://schemas.openxmlformats.org/officeDocument/2006/relationships/hyperlink" Target="https://jlabdoc.jlab.org/docushare/dsweb/Get/Document-122588/5035-62447.pdf" TargetMode="External"/><Relationship Id="rId143" Type="http://schemas.openxmlformats.org/officeDocument/2006/relationships/hyperlink" Target="https://jlabdoc.jlab.org/docushare/dsweb/Get/Document-100009/5035-2806.pdf" TargetMode="External"/><Relationship Id="rId148" Type="http://schemas.openxmlformats.org/officeDocument/2006/relationships/hyperlink" Target="https://jlabdoc.jlab.org/docushare/dsweb/Get/Document-85080/5035-7047.pdf" TargetMode="External"/><Relationship Id="rId164" Type="http://schemas.openxmlformats.org/officeDocument/2006/relationships/hyperlink" Target="https://jlabdoc.jlab.org/docushare/dsweb/Get/Document-67639/0000000760-5035-37964.pdf" TargetMode="External"/><Relationship Id="rId169" Type="http://schemas.openxmlformats.org/officeDocument/2006/relationships/hyperlink" Target="https://jlabdoc.jlab.org/docushare/dsweb/Get/Document-98287/5035-25055.pdf" TargetMode="External"/><Relationship Id="rId185" Type="http://schemas.openxmlformats.org/officeDocument/2006/relationships/hyperlink" Target="https://jlabdoc.jlab.org/docushare/dsweb/Get/Document-45448/5035-37822.pdf" TargetMode="External"/><Relationship Id="rId4" Type="http://schemas.openxmlformats.org/officeDocument/2006/relationships/hyperlink" Target="https://jlabdoc.jlab.org/docushare/dsweb/Get/Document-160498/5035-10364.pdf" TargetMode="External"/><Relationship Id="rId9" Type="http://schemas.openxmlformats.org/officeDocument/2006/relationships/hyperlink" Target="https://jlabdoc.jlab.org/docushare/dsweb/Get/Document-123144/5035-11117.pdf" TargetMode="External"/><Relationship Id="rId180" Type="http://schemas.openxmlformats.org/officeDocument/2006/relationships/hyperlink" Target="https://jlabdoc.jlab.org/docushare/dsweb/Get/Document-67952/5035-04775.pdf" TargetMode="External"/><Relationship Id="rId210" Type="http://schemas.openxmlformats.org/officeDocument/2006/relationships/hyperlink" Target="https://jlabdoc.jlab.org/docushare/dsweb/Get/Document-46567/5035-03124.pdf" TargetMode="External"/><Relationship Id="rId215" Type="http://schemas.openxmlformats.org/officeDocument/2006/relationships/hyperlink" Target="https://jlabdoc.jlab.org/docushare/dsweb/Get/Document-165040/5035-02389%20Failed.pdf" TargetMode="External"/><Relationship Id="rId236" Type="http://schemas.openxmlformats.org/officeDocument/2006/relationships/hyperlink" Target="https://jlabdoc.jlab.org/docushare/dsweb/Get/Document-174291/5035-03570.pdf" TargetMode="External"/><Relationship Id="rId26" Type="http://schemas.openxmlformats.org/officeDocument/2006/relationships/hyperlink" Target="https://jlabdoc.jlab.org/docushare/dsweb/Get/Document-43156/5035-06213.pdf" TargetMode="External"/><Relationship Id="rId231" Type="http://schemas.openxmlformats.org/officeDocument/2006/relationships/hyperlink" Target="https://jlabdoc.jlab.org/docushare/dsweb/Get/Document-192120/5035-01001.pdf" TargetMode="External"/><Relationship Id="rId47" Type="http://schemas.openxmlformats.org/officeDocument/2006/relationships/hyperlink" Target="https://jlabdoc.jlab.org/docushare/dsweb/Get/Document-102637/5035-3238.pdf" TargetMode="External"/><Relationship Id="rId68" Type="http://schemas.openxmlformats.org/officeDocument/2006/relationships/hyperlink" Target="https://jlabdoc.jlab.org/docushare/dsweb/Get/Document-67600/5035-00437.pdf" TargetMode="External"/><Relationship Id="rId89" Type="http://schemas.openxmlformats.org/officeDocument/2006/relationships/hyperlink" Target="https://jlabdoc.jlab.org/docushare/dsweb/Get/Document-44021/5035-00005.pdf" TargetMode="External"/><Relationship Id="rId112" Type="http://schemas.openxmlformats.org/officeDocument/2006/relationships/hyperlink" Target="https://jlabdoc.jlab.org/docushare/dsweb/Get/Document-46549/5035-00014.pdf" TargetMode="External"/><Relationship Id="rId133" Type="http://schemas.openxmlformats.org/officeDocument/2006/relationships/hyperlink" Target="https://jlabdoc.jlab.org/docushare/dsweb/Get/Document-67632/0000000762-5035-50042.pdf" TargetMode="External"/><Relationship Id="rId154" Type="http://schemas.openxmlformats.org/officeDocument/2006/relationships/hyperlink" Target="https://jlabdoc.jlab.org/docushare/dsweb/Get/Document-134149/5035-90002%20Failed.pdf" TargetMode="External"/><Relationship Id="rId175" Type="http://schemas.openxmlformats.org/officeDocument/2006/relationships/hyperlink" Target="https://jlabdoc.jlab.org/docushare/dsweb/Get/Document-67995/5035-04776.pdf" TargetMode="External"/><Relationship Id="rId196" Type="http://schemas.openxmlformats.org/officeDocument/2006/relationships/hyperlink" Target="https://jlabdoc.jlab.org/docushare/dsweb/Get/Document-76532/5035-20201.pdf" TargetMode="External"/><Relationship Id="rId200" Type="http://schemas.openxmlformats.org/officeDocument/2006/relationships/hyperlink" Target="https://jlabdoc.jlab.org/docushare/dsweb/Get/Document-73593/5035-11230.pdf" TargetMode="External"/><Relationship Id="rId16" Type="http://schemas.openxmlformats.org/officeDocument/2006/relationships/hyperlink" Target="https://jlabdoc.jlab.org/docushare/dsweb/Get/Document-153551/5035-20044%20CERT.pdf" TargetMode="External"/><Relationship Id="rId221" Type="http://schemas.openxmlformats.org/officeDocument/2006/relationships/hyperlink" Target="https://jlabdoc.jlab.org/docushare/dsweb/Get/Document-125001/5035-00250.pdf" TargetMode="External"/><Relationship Id="rId242" Type="http://schemas.openxmlformats.org/officeDocument/2006/relationships/hyperlink" Target="https://jlabdoc.jlab.org/docushare/dsweb/Get/Document-164954/5035-72239.pdf" TargetMode="External"/><Relationship Id="rId37" Type="http://schemas.openxmlformats.org/officeDocument/2006/relationships/hyperlink" Target="https://jlabdoc.jlab.org/docushare/dsweb/Get/Document-76532/5035-20201.pdf" TargetMode="External"/><Relationship Id="rId58" Type="http://schemas.openxmlformats.org/officeDocument/2006/relationships/hyperlink" Target="https://jlabdoc.jlab.org/docushare/dsweb/Get/Document-100009/5035-2806.pdf" TargetMode="External"/><Relationship Id="rId79" Type="http://schemas.openxmlformats.org/officeDocument/2006/relationships/hyperlink" Target="https://jlabdoc.jlab.org/docushare/dsweb/Get/Document-153447/5035-56041%20CERT.pdf" TargetMode="External"/><Relationship Id="rId102" Type="http://schemas.openxmlformats.org/officeDocument/2006/relationships/hyperlink" Target="https://jlabdoc.jlab.org/docushare/dsweb/Get/Document-188925/5035-58749.pdf" TargetMode="External"/><Relationship Id="rId123" Type="http://schemas.openxmlformats.org/officeDocument/2006/relationships/hyperlink" Target="https://jlabdoc.jlab.org/docushare/dsweb/Get/Document-84753/5035-5791%20File!.pdf" TargetMode="External"/><Relationship Id="rId144" Type="http://schemas.openxmlformats.org/officeDocument/2006/relationships/hyperlink" Target="https://jlabdoc.jlab.org/docushare/dsweb/Get/Document-73592/5035-2807.pdf" TargetMode="External"/><Relationship Id="rId90" Type="http://schemas.openxmlformats.org/officeDocument/2006/relationships/hyperlink" Target="https://jlabdoc.jlab.org/docushare/dsweb/Get/Document-90193/Ametek%20Power%20Supply%20J00411511.pdf" TargetMode="External"/><Relationship Id="rId165" Type="http://schemas.openxmlformats.org/officeDocument/2006/relationships/hyperlink" Target="https://jlabdoc.jlab.org/docushare/dsweb/Get/Document-67638/0000000760-5035-37694.pdf" TargetMode="External"/><Relationship Id="rId186" Type="http://schemas.openxmlformats.org/officeDocument/2006/relationships/hyperlink" Target="https://jlabdoc.jlab.org/docushare/dsweb/Get/Document-44515/5035-37150.pdf" TargetMode="External"/><Relationship Id="rId211" Type="http://schemas.openxmlformats.org/officeDocument/2006/relationships/hyperlink" Target="https://jlabdoc.jlab.org/docushare/dsweb/Get/Document-67625/5035-02768.pdf" TargetMode="External"/><Relationship Id="rId232" Type="http://schemas.openxmlformats.org/officeDocument/2006/relationships/hyperlink" Target="https://jlabdoc.jlab.org/docushare/dsweb/Get/Document-47009/5035-13477.pdf" TargetMode="External"/><Relationship Id="rId27" Type="http://schemas.openxmlformats.org/officeDocument/2006/relationships/hyperlink" Target="https://jlabdoc.jlab.org/docushare/dsweb/Get/Document-59518/5035-00030.pdf" TargetMode="External"/><Relationship Id="rId48" Type="http://schemas.openxmlformats.org/officeDocument/2006/relationships/hyperlink" Target="https://jlabdoc.jlab.org/docushare/dsweb/Get/Document-102641/5035-5752.pdf" TargetMode="External"/><Relationship Id="rId69" Type="http://schemas.openxmlformats.org/officeDocument/2006/relationships/hyperlink" Target="https://jlabdoc.jlab.org/docushare/dsweb/Get/Document-87708/5035-q8608.pdf" TargetMode="External"/><Relationship Id="rId113" Type="http://schemas.openxmlformats.org/officeDocument/2006/relationships/hyperlink" Target="https://jlabdoc.jlab.org/docushare/dsweb/Get/Document-46550/5035-00015.pdf" TargetMode="External"/><Relationship Id="rId134" Type="http://schemas.openxmlformats.org/officeDocument/2006/relationships/hyperlink" Target="https://jlabdoc.jlab.org/docushare/dsweb/Get/Document-67631/0000000762-5035-50040.pdf" TargetMode="External"/><Relationship Id="rId80" Type="http://schemas.openxmlformats.org/officeDocument/2006/relationships/hyperlink" Target="https://jlabdoc.jlab.org/docushare/dsweb/Get/Document-67995/5035-04776.pdf" TargetMode="External"/><Relationship Id="rId155" Type="http://schemas.openxmlformats.org/officeDocument/2006/relationships/hyperlink" Target="https://jlabdoc.jlab.org/docushare/dsweb/Get/Document-67648/0000000760-5035-92859.pdf" TargetMode="External"/><Relationship Id="rId176" Type="http://schemas.openxmlformats.org/officeDocument/2006/relationships/hyperlink" Target="https://jlabdoc.jlab.org/docushare/dsweb/Get/Document-67948/5035-00296.pdf" TargetMode="External"/><Relationship Id="rId197" Type="http://schemas.openxmlformats.org/officeDocument/2006/relationships/hyperlink" Target="https://jlabdoc.jlab.org/docushare/dsweb/Get/Document-50520/5035-30158%20Failed.pdf" TargetMode="External"/><Relationship Id="rId201" Type="http://schemas.openxmlformats.org/officeDocument/2006/relationships/hyperlink" Target="https://jlabdoc.jlab.org/docushare/dsweb/Get/Document-73597/5035-11231.pdf" TargetMode="External"/><Relationship Id="rId222" Type="http://schemas.openxmlformats.org/officeDocument/2006/relationships/hyperlink" Target="https://jlabdoc.jlab.org/docushare/dsweb/Get/Document-67954/5035-08854.pdf" TargetMode="External"/><Relationship Id="rId243" Type="http://schemas.openxmlformats.org/officeDocument/2006/relationships/hyperlink" Target="https://jlabdoc.jlab.org/docushare/dsweb/Get/Document-164959/5035-19726.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139"/>
  <sheetViews>
    <sheetView tabSelected="1" topLeftCell="R1" zoomScale="90" zoomScaleNormal="90" workbookViewId="0">
      <pane ySplit="1890" topLeftCell="A9" activePane="bottomLeft"/>
      <selection pane="bottomLeft" activeCell="AA34" sqref="AA34"/>
    </sheetView>
  </sheetViews>
  <sheetFormatPr defaultColWidth="9.140625" defaultRowHeight="15" outlineLevelCol="1" x14ac:dyDescent="0.25"/>
  <cols>
    <col min="1" max="1" width="14.28515625" style="3" customWidth="1"/>
    <col min="2" max="2" width="30.28515625" style="3" customWidth="1"/>
    <col min="3" max="3" width="10.140625" style="3" hidden="1" customWidth="1"/>
    <col min="4" max="5" width="7.85546875" style="112" customWidth="1"/>
    <col min="6" max="6" width="10.7109375" style="112" customWidth="1"/>
    <col min="7" max="7" width="13.42578125" style="3" customWidth="1"/>
    <col min="8" max="9" width="13.42578125" style="3" hidden="1" customWidth="1" outlineLevel="1"/>
    <col min="10" max="10" width="15.5703125" style="3" hidden="1" customWidth="1" outlineLevel="1"/>
    <col min="11" max="11" width="16.42578125" style="61" hidden="1" customWidth="1" outlineLevel="1"/>
    <col min="12" max="12" width="13.85546875" style="61" hidden="1" customWidth="1" outlineLevel="1"/>
    <col min="13" max="13" width="17.28515625" style="3" customWidth="1" collapsed="1"/>
    <col min="14" max="14" width="49.85546875" style="3" customWidth="1"/>
    <col min="15" max="15" width="36.42578125" style="23" customWidth="1"/>
    <col min="16" max="16" width="18.28515625" style="23" customWidth="1"/>
    <col min="17" max="17" width="17.42578125" style="3" customWidth="1"/>
    <col min="18" max="18" width="12.85546875" style="84" customWidth="1"/>
    <col min="19" max="19" width="14.5703125" style="61" customWidth="1"/>
    <col min="20" max="20" width="16.5703125" style="61" customWidth="1"/>
    <col min="21" max="21" width="16.5703125" style="62" customWidth="1"/>
    <col min="22" max="22" width="19.85546875" style="62" customWidth="1"/>
    <col min="23" max="23" width="16.5703125" style="62" customWidth="1"/>
    <col min="24" max="24" width="20.42578125" style="62" customWidth="1"/>
    <col min="25" max="25" width="19.140625" style="62" customWidth="1"/>
    <col min="26" max="28" width="53.42578125" style="135" customWidth="1"/>
    <col min="29" max="29" width="19.28515625" style="3" customWidth="1"/>
    <col min="30" max="30" width="12.7109375" style="3" customWidth="1"/>
    <col min="31" max="31" width="50" style="3" customWidth="1"/>
    <col min="32" max="32" width="4" style="3" customWidth="1"/>
    <col min="33" max="33" width="6" style="3" customWidth="1"/>
    <col min="34" max="34" width="47.7109375" style="3" customWidth="1"/>
    <col min="35" max="35" width="16.7109375" style="3" customWidth="1"/>
    <col min="36" max="36" width="18.42578125" style="3" bestFit="1" customWidth="1"/>
    <col min="37" max="37" width="18.5703125" style="3" bestFit="1" customWidth="1"/>
    <col min="38" max="38" width="34.28515625" style="3" customWidth="1"/>
    <col min="39" max="39" width="19" style="3" customWidth="1"/>
    <col min="40" max="40" width="15.7109375" style="3" customWidth="1"/>
    <col min="41" max="16384" width="9.140625" style="3"/>
  </cols>
  <sheetData>
    <row r="1" spans="1:40" s="206" customFormat="1" ht="60" x14ac:dyDescent="0.25">
      <c r="A1" s="365" t="s">
        <v>1593</v>
      </c>
      <c r="B1" s="192" t="s">
        <v>1265</v>
      </c>
      <c r="C1" s="192"/>
      <c r="D1" s="193" t="s">
        <v>1526</v>
      </c>
      <c r="E1" s="193" t="s">
        <v>1546</v>
      </c>
      <c r="F1" s="193" t="s">
        <v>1558</v>
      </c>
      <c r="G1" s="192" t="s">
        <v>1560</v>
      </c>
      <c r="H1" s="192" t="s">
        <v>1420</v>
      </c>
      <c r="I1" s="192" t="s">
        <v>1320</v>
      </c>
      <c r="J1" s="192" t="s">
        <v>1421</v>
      </c>
      <c r="K1" s="194" t="s">
        <v>1333</v>
      </c>
      <c r="L1" s="194" t="s">
        <v>1354</v>
      </c>
      <c r="M1" s="192" t="s">
        <v>712</v>
      </c>
      <c r="N1" s="192" t="s">
        <v>1351</v>
      </c>
      <c r="O1" s="195" t="s">
        <v>720</v>
      </c>
      <c r="P1" s="195" t="s">
        <v>1331</v>
      </c>
      <c r="Q1" s="192" t="s">
        <v>1332</v>
      </c>
      <c r="R1" s="196" t="s">
        <v>1314</v>
      </c>
      <c r="S1" s="194" t="s">
        <v>1359</v>
      </c>
      <c r="T1" s="197" t="s">
        <v>1360</v>
      </c>
      <c r="U1" s="198" t="s">
        <v>1449</v>
      </c>
      <c r="V1" s="198" t="s">
        <v>1512</v>
      </c>
      <c r="W1" s="198" t="s">
        <v>1513</v>
      </c>
      <c r="X1" s="198" t="s">
        <v>1357</v>
      </c>
      <c r="Y1" s="199" t="s">
        <v>1290</v>
      </c>
      <c r="Z1" s="200" t="s">
        <v>1508</v>
      </c>
      <c r="AA1" s="200" t="s">
        <v>1507</v>
      </c>
      <c r="AB1" s="200" t="s">
        <v>1318</v>
      </c>
      <c r="AC1" s="201" t="s">
        <v>1376</v>
      </c>
      <c r="AD1" s="202" t="s">
        <v>713</v>
      </c>
      <c r="AE1" s="202" t="s">
        <v>1425</v>
      </c>
      <c r="AF1" s="203"/>
      <c r="AG1" s="204"/>
      <c r="AH1" s="205" t="s">
        <v>1571</v>
      </c>
      <c r="AI1" s="205" t="s">
        <v>1572</v>
      </c>
      <c r="AJ1" s="205" t="s">
        <v>1573</v>
      </c>
      <c r="AK1" s="205" t="s">
        <v>1574</v>
      </c>
      <c r="AL1" s="205" t="s">
        <v>1575</v>
      </c>
      <c r="AM1" s="205" t="s">
        <v>1576</v>
      </c>
      <c r="AN1" s="205" t="s">
        <v>1577</v>
      </c>
    </row>
    <row r="2" spans="1:40" s="211" customFormat="1" ht="18" x14ac:dyDescent="0.25">
      <c r="A2" s="364" t="s">
        <v>1594</v>
      </c>
      <c r="B2" s="207" t="s">
        <v>1401</v>
      </c>
      <c r="C2" s="207"/>
      <c r="D2" s="208">
        <v>1</v>
      </c>
      <c r="E2" s="208"/>
      <c r="F2" s="208"/>
      <c r="G2" s="209" t="s">
        <v>44</v>
      </c>
      <c r="H2" s="209" t="s">
        <v>1422</v>
      </c>
      <c r="I2" s="209" t="s">
        <v>1423</v>
      </c>
      <c r="J2" s="209" t="s">
        <v>1377</v>
      </c>
      <c r="K2" s="210" t="s">
        <v>1358</v>
      </c>
      <c r="L2" s="210" t="s">
        <v>1349</v>
      </c>
      <c r="M2" s="209" t="s">
        <v>1329</v>
      </c>
      <c r="N2" s="211" t="s">
        <v>1580</v>
      </c>
      <c r="O2" s="212" t="s">
        <v>1551</v>
      </c>
      <c r="P2" s="212" t="s">
        <v>1549</v>
      </c>
      <c r="Q2" s="209" t="s">
        <v>1550</v>
      </c>
      <c r="R2" s="213" t="s">
        <v>1355</v>
      </c>
      <c r="S2" s="210" t="s">
        <v>1268</v>
      </c>
      <c r="T2" s="210">
        <v>365</v>
      </c>
      <c r="U2" s="214" t="s">
        <v>1552</v>
      </c>
      <c r="V2" s="215"/>
      <c r="W2" s="215"/>
      <c r="X2" s="215">
        <v>44279</v>
      </c>
      <c r="Y2" s="216">
        <f>X2+T2</f>
        <v>44644</v>
      </c>
      <c r="Z2" s="217" t="s">
        <v>1510</v>
      </c>
      <c r="AA2" s="218" t="s">
        <v>1509</v>
      </c>
      <c r="AB2" s="218"/>
      <c r="AD2" s="211" t="s">
        <v>1317</v>
      </c>
      <c r="AG2" s="209"/>
      <c r="AH2" s="209" t="s">
        <v>25</v>
      </c>
      <c r="AI2" s="209" t="s">
        <v>26</v>
      </c>
      <c r="AJ2" s="209" t="s">
        <v>27</v>
      </c>
      <c r="AK2" s="209" t="s">
        <v>28</v>
      </c>
      <c r="AL2" s="209"/>
      <c r="AM2" s="209" t="s">
        <v>30</v>
      </c>
      <c r="AN2" s="219" t="s">
        <v>1578</v>
      </c>
    </row>
    <row r="3" spans="1:40" s="222" customFormat="1" x14ac:dyDescent="0.2">
      <c r="A3" s="222" t="s">
        <v>1595</v>
      </c>
      <c r="B3" s="220" t="s">
        <v>1401</v>
      </c>
      <c r="C3" s="220"/>
      <c r="D3" s="221">
        <v>1</v>
      </c>
      <c r="E3" s="221"/>
      <c r="F3" s="221"/>
      <c r="G3" s="222" t="s">
        <v>44</v>
      </c>
      <c r="K3" s="223"/>
      <c r="L3" s="221"/>
      <c r="M3" s="222" t="s">
        <v>1329</v>
      </c>
      <c r="N3" s="222" t="s">
        <v>1475</v>
      </c>
      <c r="O3" s="224">
        <v>32379</v>
      </c>
      <c r="P3" s="225" t="s">
        <v>1476</v>
      </c>
      <c r="R3" s="226" t="s">
        <v>1597</v>
      </c>
      <c r="S3" s="221"/>
      <c r="T3" s="223">
        <v>365</v>
      </c>
      <c r="U3" s="227"/>
      <c r="V3" s="227"/>
      <c r="W3" s="227"/>
      <c r="X3" s="227">
        <v>44137</v>
      </c>
      <c r="Y3" s="228">
        <f>X3+T3</f>
        <v>44502</v>
      </c>
      <c r="Z3" s="229" t="s">
        <v>1511</v>
      </c>
      <c r="AA3" s="230"/>
      <c r="AB3" s="231"/>
    </row>
    <row r="4" spans="1:40" s="222" customFormat="1" x14ac:dyDescent="0.2">
      <c r="A4" s="222" t="s">
        <v>1595</v>
      </c>
      <c r="B4" s="220" t="s">
        <v>1401</v>
      </c>
      <c r="C4" s="220"/>
      <c r="D4" s="221">
        <v>1</v>
      </c>
      <c r="E4" s="221"/>
      <c r="F4" s="221"/>
      <c r="G4" s="222" t="s">
        <v>44</v>
      </c>
      <c r="K4" s="221"/>
      <c r="L4" s="221"/>
      <c r="M4" s="222" t="s">
        <v>1321</v>
      </c>
      <c r="N4" s="222" t="s">
        <v>1498</v>
      </c>
      <c r="O4" s="224" t="s">
        <v>1457</v>
      </c>
      <c r="P4" s="224">
        <v>16101080</v>
      </c>
      <c r="R4" s="275"/>
      <c r="S4" s="221"/>
      <c r="T4" s="221">
        <v>365</v>
      </c>
      <c r="U4" s="276"/>
      <c r="V4" s="276">
        <v>44160</v>
      </c>
      <c r="W4" s="276">
        <v>44186</v>
      </c>
      <c r="X4" s="276">
        <v>44181</v>
      </c>
      <c r="Y4" s="228">
        <f t="shared" ref="Y4:Y5" si="0">X4+T4</f>
        <v>44546</v>
      </c>
      <c r="Z4" s="265"/>
      <c r="AA4" s="265"/>
      <c r="AB4" s="264"/>
      <c r="AC4" s="222" t="s">
        <v>1515</v>
      </c>
      <c r="AD4" s="222" t="s">
        <v>1472</v>
      </c>
    </row>
    <row r="5" spans="1:40" s="222" customFormat="1" x14ac:dyDescent="0.2">
      <c r="A5" s="222" t="s">
        <v>1595</v>
      </c>
      <c r="B5" s="220" t="s">
        <v>1401</v>
      </c>
      <c r="C5" s="243"/>
      <c r="D5" s="237">
        <v>1</v>
      </c>
      <c r="E5" s="237"/>
      <c r="F5" s="237"/>
      <c r="G5" s="238" t="s">
        <v>44</v>
      </c>
      <c r="H5" s="238"/>
      <c r="I5" s="238"/>
      <c r="J5" s="238"/>
      <c r="K5" s="223"/>
      <c r="L5" s="223"/>
      <c r="M5" s="238" t="s">
        <v>1321</v>
      </c>
      <c r="N5" s="238" t="s">
        <v>1499</v>
      </c>
      <c r="O5" s="239" t="s">
        <v>1500</v>
      </c>
      <c r="P5" s="314" t="s">
        <v>1501</v>
      </c>
      <c r="Q5" s="238" t="s">
        <v>1516</v>
      </c>
      <c r="R5" s="236" t="s">
        <v>1429</v>
      </c>
      <c r="S5" s="289"/>
      <c r="T5" s="292">
        <v>365</v>
      </c>
      <c r="U5" s="228"/>
      <c r="V5" s="227">
        <v>44186</v>
      </c>
      <c r="W5" s="227">
        <v>44210</v>
      </c>
      <c r="X5" s="228">
        <v>44207</v>
      </c>
      <c r="Y5" s="228">
        <f t="shared" si="0"/>
        <v>44572</v>
      </c>
      <c r="Z5" s="312" t="s">
        <v>1556</v>
      </c>
      <c r="AA5" s="265"/>
      <c r="AB5" s="259" t="s">
        <v>1497</v>
      </c>
      <c r="AD5" s="222" t="s">
        <v>1321</v>
      </c>
      <c r="AG5" s="238"/>
      <c r="AH5" s="238"/>
      <c r="AI5" s="238"/>
      <c r="AJ5" s="238"/>
      <c r="AK5" s="238"/>
      <c r="AL5" s="255"/>
      <c r="AM5" s="238"/>
      <c r="AN5" s="243"/>
    </row>
    <row r="6" spans="1:40" s="211" customFormat="1" x14ac:dyDescent="0.2">
      <c r="A6" s="211" t="s">
        <v>1595</v>
      </c>
      <c r="B6" s="213" t="s">
        <v>1401</v>
      </c>
      <c r="C6" s="213"/>
      <c r="D6" s="208">
        <v>1</v>
      </c>
      <c r="E6" s="208"/>
      <c r="F6" s="208"/>
      <c r="G6" s="209" t="s">
        <v>44</v>
      </c>
      <c r="H6" s="209" t="s">
        <v>1422</v>
      </c>
      <c r="I6" s="209" t="s">
        <v>1423</v>
      </c>
      <c r="J6" s="209" t="s">
        <v>1377</v>
      </c>
      <c r="K6" s="210" t="s">
        <v>1358</v>
      </c>
      <c r="L6" s="210"/>
      <c r="M6" s="209" t="s">
        <v>1321</v>
      </c>
      <c r="N6" s="209" t="s">
        <v>1388</v>
      </c>
      <c r="O6" s="212" t="s">
        <v>51</v>
      </c>
      <c r="P6" s="212" t="s">
        <v>1383</v>
      </c>
      <c r="Q6" s="209" t="s">
        <v>47</v>
      </c>
      <c r="R6" s="213" t="s">
        <v>1406</v>
      </c>
      <c r="S6" s="210"/>
      <c r="T6" s="210">
        <v>365</v>
      </c>
      <c r="U6" s="215"/>
      <c r="V6" s="215">
        <v>44146</v>
      </c>
      <c r="W6" s="215">
        <v>44160</v>
      </c>
      <c r="X6" s="215">
        <v>44148</v>
      </c>
      <c r="Y6" s="228">
        <f t="shared" ref="Y6:Y37" si="1">X6+T6</f>
        <v>44513</v>
      </c>
      <c r="Z6" s="217" t="s">
        <v>1510</v>
      </c>
      <c r="AA6" s="217"/>
      <c r="AB6" s="232"/>
      <c r="AC6" s="233" t="s">
        <v>1269</v>
      </c>
      <c r="AD6" s="211" t="s">
        <v>1472</v>
      </c>
      <c r="AE6" s="234"/>
      <c r="AG6" s="235"/>
      <c r="AH6" s="209" t="s">
        <v>50</v>
      </c>
      <c r="AI6" s="209" t="s">
        <v>51</v>
      </c>
      <c r="AJ6" s="209" t="s">
        <v>52</v>
      </c>
      <c r="AK6" s="209" t="s">
        <v>47</v>
      </c>
      <c r="AL6" s="209" t="s">
        <v>29</v>
      </c>
      <c r="AM6" s="209" t="s">
        <v>53</v>
      </c>
      <c r="AN6" s="219" t="s">
        <v>1334</v>
      </c>
    </row>
    <row r="7" spans="1:40" s="222" customFormat="1" x14ac:dyDescent="0.2">
      <c r="A7" s="222" t="s">
        <v>1595</v>
      </c>
      <c r="B7" s="236" t="s">
        <v>1401</v>
      </c>
      <c r="C7" s="236"/>
      <c r="D7" s="237">
        <v>1</v>
      </c>
      <c r="E7" s="237"/>
      <c r="F7" s="237"/>
      <c r="G7" s="238" t="s">
        <v>44</v>
      </c>
      <c r="H7" s="238" t="s">
        <v>1422</v>
      </c>
      <c r="I7" s="238" t="s">
        <v>1423</v>
      </c>
      <c r="J7" s="238" t="s">
        <v>1377</v>
      </c>
      <c r="K7" s="223" t="s">
        <v>1402</v>
      </c>
      <c r="L7" s="223"/>
      <c r="M7" s="238" t="s">
        <v>1321</v>
      </c>
      <c r="N7" s="238" t="s">
        <v>1387</v>
      </c>
      <c r="O7" s="239" t="s">
        <v>55</v>
      </c>
      <c r="P7" s="239" t="s">
        <v>56</v>
      </c>
      <c r="Q7" s="238" t="s">
        <v>47</v>
      </c>
      <c r="R7" s="236" t="s">
        <v>1406</v>
      </c>
      <c r="S7" s="223"/>
      <c r="T7" s="223">
        <v>365</v>
      </c>
      <c r="U7" s="227"/>
      <c r="V7" s="227">
        <v>44146</v>
      </c>
      <c r="W7" s="227">
        <v>44160</v>
      </c>
      <c r="X7" s="227">
        <v>44148</v>
      </c>
      <c r="Y7" s="228">
        <f t="shared" si="1"/>
        <v>44513</v>
      </c>
      <c r="Z7" s="230" t="s">
        <v>1510</v>
      </c>
      <c r="AA7" s="230"/>
      <c r="AB7" s="231"/>
      <c r="AC7" s="240" t="s">
        <v>1270</v>
      </c>
      <c r="AE7" s="241"/>
      <c r="AG7" s="242"/>
      <c r="AH7" s="238" t="s">
        <v>50</v>
      </c>
      <c r="AI7" s="238" t="s">
        <v>55</v>
      </c>
      <c r="AJ7" s="238" t="s">
        <v>56</v>
      </c>
      <c r="AK7" s="238" t="s">
        <v>47</v>
      </c>
      <c r="AL7" s="238" t="s">
        <v>29</v>
      </c>
      <c r="AM7" s="238" t="s">
        <v>53</v>
      </c>
      <c r="AN7" s="243" t="s">
        <v>1334</v>
      </c>
    </row>
    <row r="8" spans="1:40" s="211" customFormat="1" x14ac:dyDescent="0.2">
      <c r="A8" s="211" t="s">
        <v>1595</v>
      </c>
      <c r="B8" s="213" t="s">
        <v>1401</v>
      </c>
      <c r="C8" s="213"/>
      <c r="D8" s="208">
        <v>1</v>
      </c>
      <c r="E8" s="208"/>
      <c r="F8" s="208"/>
      <c r="G8" s="209" t="s">
        <v>44</v>
      </c>
      <c r="H8" s="209" t="s">
        <v>1422</v>
      </c>
      <c r="I8" s="209" t="s">
        <v>1423</v>
      </c>
      <c r="J8" s="209" t="s">
        <v>1377</v>
      </c>
      <c r="K8" s="210" t="s">
        <v>1358</v>
      </c>
      <c r="L8" s="210"/>
      <c r="M8" s="209" t="s">
        <v>1321</v>
      </c>
      <c r="N8" s="209" t="s">
        <v>1386</v>
      </c>
      <c r="O8" s="212" t="s">
        <v>1418</v>
      </c>
      <c r="P8" s="212" t="s">
        <v>58</v>
      </c>
      <c r="Q8" s="209" t="s">
        <v>47</v>
      </c>
      <c r="R8" s="213" t="s">
        <v>1355</v>
      </c>
      <c r="S8" s="210"/>
      <c r="T8" s="210">
        <v>365</v>
      </c>
      <c r="U8" s="215"/>
      <c r="V8" s="215">
        <v>44146</v>
      </c>
      <c r="W8" s="215">
        <v>44160</v>
      </c>
      <c r="X8" s="215">
        <v>44148</v>
      </c>
      <c r="Y8" s="216">
        <f t="shared" si="1"/>
        <v>44513</v>
      </c>
      <c r="Z8" s="217" t="s">
        <v>1510</v>
      </c>
      <c r="AA8" s="217"/>
      <c r="AB8" s="232"/>
      <c r="AC8" s="233" t="s">
        <v>1271</v>
      </c>
      <c r="AD8" s="211" t="s">
        <v>1472</v>
      </c>
      <c r="AE8" s="234"/>
      <c r="AG8" s="235"/>
      <c r="AH8" s="209" t="s">
        <v>50</v>
      </c>
      <c r="AI8" s="209" t="s">
        <v>57</v>
      </c>
      <c r="AJ8" s="209" t="s">
        <v>58</v>
      </c>
      <c r="AK8" s="209" t="s">
        <v>58</v>
      </c>
      <c r="AL8" s="209" t="s">
        <v>29</v>
      </c>
      <c r="AM8" s="209" t="s">
        <v>53</v>
      </c>
      <c r="AN8" s="219" t="s">
        <v>1334</v>
      </c>
    </row>
    <row r="9" spans="1:40" s="211" customFormat="1" x14ac:dyDescent="0.2">
      <c r="A9" s="211" t="s">
        <v>1596</v>
      </c>
      <c r="B9" s="207" t="s">
        <v>1401</v>
      </c>
      <c r="C9" s="219"/>
      <c r="D9" s="208">
        <v>1</v>
      </c>
      <c r="E9" s="208"/>
      <c r="F9" s="208"/>
      <c r="G9" s="209" t="s">
        <v>44</v>
      </c>
      <c r="H9" s="209"/>
      <c r="I9" s="209"/>
      <c r="J9" s="209"/>
      <c r="K9" s="210"/>
      <c r="L9" s="210"/>
      <c r="M9" s="209" t="s">
        <v>1321</v>
      </c>
      <c r="N9" s="209" t="s">
        <v>1518</v>
      </c>
      <c r="O9" s="212" t="s">
        <v>1519</v>
      </c>
      <c r="P9" s="212">
        <v>418629</v>
      </c>
      <c r="Q9" s="209"/>
      <c r="R9" s="213" t="s">
        <v>1448</v>
      </c>
      <c r="S9" s="288"/>
      <c r="T9" s="256">
        <v>365</v>
      </c>
      <c r="U9" s="216"/>
      <c r="V9" s="215">
        <v>44187</v>
      </c>
      <c r="W9" s="215">
        <v>44210</v>
      </c>
      <c r="X9" s="216">
        <v>44207</v>
      </c>
      <c r="Y9" s="216">
        <f t="shared" si="1"/>
        <v>44572</v>
      </c>
      <c r="Z9" s="261" t="s">
        <v>1510</v>
      </c>
      <c r="AA9" s="265"/>
      <c r="AB9" s="214" t="s">
        <v>1524</v>
      </c>
      <c r="AG9" s="209"/>
      <c r="AH9" s="209"/>
      <c r="AI9" s="209"/>
      <c r="AJ9" s="209"/>
      <c r="AK9" s="209"/>
      <c r="AL9" s="249"/>
      <c r="AM9" s="209"/>
      <c r="AN9" s="219"/>
    </row>
    <row r="10" spans="1:40" s="211" customFormat="1" x14ac:dyDescent="0.2">
      <c r="A10" s="211" t="s">
        <v>1596</v>
      </c>
      <c r="B10" s="207" t="s">
        <v>1401</v>
      </c>
      <c r="C10" s="219"/>
      <c r="D10" s="208">
        <v>1</v>
      </c>
      <c r="E10" s="208"/>
      <c r="F10" s="208"/>
      <c r="G10" s="209" t="s">
        <v>44</v>
      </c>
      <c r="H10" s="209"/>
      <c r="I10" s="209"/>
      <c r="J10" s="209"/>
      <c r="K10" s="210"/>
      <c r="L10" s="210"/>
      <c r="M10" s="209" t="s">
        <v>1321</v>
      </c>
      <c r="N10" s="209" t="s">
        <v>1518</v>
      </c>
      <c r="O10" s="290" t="s">
        <v>1520</v>
      </c>
      <c r="P10" s="212"/>
      <c r="Q10" s="209"/>
      <c r="R10" s="213" t="s">
        <v>1448</v>
      </c>
      <c r="S10" s="288"/>
      <c r="T10" s="256">
        <v>365</v>
      </c>
      <c r="U10" s="216"/>
      <c r="V10" s="215">
        <v>44187</v>
      </c>
      <c r="W10" s="215">
        <v>44210</v>
      </c>
      <c r="X10" s="216">
        <v>44207</v>
      </c>
      <c r="Y10" s="216">
        <f t="shared" si="1"/>
        <v>44572</v>
      </c>
      <c r="Z10" s="261" t="s">
        <v>1510</v>
      </c>
      <c r="AA10" s="265"/>
      <c r="AB10" s="214" t="s">
        <v>1524</v>
      </c>
      <c r="AG10" s="209"/>
      <c r="AH10" s="209"/>
      <c r="AI10" s="209"/>
      <c r="AJ10" s="209"/>
      <c r="AK10" s="209"/>
      <c r="AL10" s="249"/>
      <c r="AM10" s="209"/>
      <c r="AN10" s="219"/>
    </row>
    <row r="11" spans="1:40" s="211" customFormat="1" x14ac:dyDescent="0.2">
      <c r="A11" s="211" t="s">
        <v>1595</v>
      </c>
      <c r="B11" s="219" t="s">
        <v>1451</v>
      </c>
      <c r="C11" s="219"/>
      <c r="D11" s="208"/>
      <c r="E11" s="208"/>
      <c r="F11" s="208">
        <v>1</v>
      </c>
      <c r="G11" s="209" t="s">
        <v>44</v>
      </c>
      <c r="H11" s="209"/>
      <c r="I11" s="209"/>
      <c r="J11" s="209"/>
      <c r="K11" s="210"/>
      <c r="L11" s="210"/>
      <c r="M11" s="209" t="s">
        <v>1321</v>
      </c>
      <c r="N11" s="209" t="s">
        <v>1522</v>
      </c>
      <c r="O11" s="212" t="s">
        <v>1523</v>
      </c>
      <c r="P11" s="212">
        <v>60013879</v>
      </c>
      <c r="Q11" s="209"/>
      <c r="R11" s="213" t="s">
        <v>1448</v>
      </c>
      <c r="S11" s="288"/>
      <c r="T11" s="256">
        <v>365</v>
      </c>
      <c r="U11" s="216"/>
      <c r="V11" s="215">
        <v>44187</v>
      </c>
      <c r="W11" s="216">
        <v>44205</v>
      </c>
      <c r="X11" s="216">
        <v>44204</v>
      </c>
      <c r="Y11" s="216">
        <v>44569</v>
      </c>
      <c r="Z11" s="261"/>
      <c r="AA11" s="265"/>
      <c r="AB11" s="214"/>
      <c r="AG11" s="209"/>
      <c r="AH11" s="209"/>
      <c r="AI11" s="209"/>
      <c r="AJ11" s="209"/>
      <c r="AK11" s="209"/>
      <c r="AL11" s="249"/>
      <c r="AM11" s="209"/>
      <c r="AN11" s="219"/>
    </row>
    <row r="12" spans="1:40" s="357" customFormat="1" x14ac:dyDescent="0.25">
      <c r="A12" s="362" t="s">
        <v>1595</v>
      </c>
      <c r="B12" s="348" t="s">
        <v>1451</v>
      </c>
      <c r="C12" s="349"/>
      <c r="D12" s="350"/>
      <c r="E12" s="350"/>
      <c r="F12" s="350">
        <v>1</v>
      </c>
      <c r="G12" s="351" t="s">
        <v>44</v>
      </c>
      <c r="H12" s="351" t="s">
        <v>1422</v>
      </c>
      <c r="I12" s="351" t="s">
        <v>1423</v>
      </c>
      <c r="J12" s="351" t="s">
        <v>1377</v>
      </c>
      <c r="K12" s="352" t="s">
        <v>1358</v>
      </c>
      <c r="L12" s="350"/>
      <c r="M12" s="351" t="s">
        <v>1321</v>
      </c>
      <c r="N12" s="351" t="s">
        <v>1582</v>
      </c>
      <c r="O12" s="353" t="s">
        <v>1403</v>
      </c>
      <c r="P12" s="353" t="s">
        <v>1011</v>
      </c>
      <c r="Q12" s="351"/>
      <c r="R12" s="354" t="s">
        <v>1355</v>
      </c>
      <c r="S12" s="350"/>
      <c r="T12" s="350">
        <v>365</v>
      </c>
      <c r="U12" s="355"/>
      <c r="V12" s="355">
        <v>44222</v>
      </c>
      <c r="W12" s="276">
        <v>44244</v>
      </c>
      <c r="X12" s="277">
        <v>44243</v>
      </c>
      <c r="Y12" s="313">
        <f t="shared" ref="Y12:Y13" si="2">X12+T12</f>
        <v>44608</v>
      </c>
      <c r="Z12" s="356" t="s">
        <v>1510</v>
      </c>
      <c r="AA12" s="356"/>
      <c r="AB12" s="356"/>
      <c r="AC12" s="351" t="s">
        <v>1282</v>
      </c>
      <c r="AD12" s="357" t="s">
        <v>1472</v>
      </c>
      <c r="AE12" s="358"/>
      <c r="AG12" s="359"/>
      <c r="AH12" s="351"/>
      <c r="AI12" s="360"/>
      <c r="AJ12" s="361"/>
      <c r="AK12" s="359"/>
    </row>
    <row r="13" spans="1:40" s="222" customFormat="1" x14ac:dyDescent="0.2">
      <c r="A13" s="222" t="s">
        <v>1595</v>
      </c>
      <c r="B13" s="243" t="s">
        <v>1451</v>
      </c>
      <c r="C13" s="220"/>
      <c r="D13" s="221"/>
      <c r="E13" s="221"/>
      <c r="F13" s="221">
        <v>1</v>
      </c>
      <c r="G13" s="240" t="s">
        <v>44</v>
      </c>
      <c r="H13" s="240" t="s">
        <v>1422</v>
      </c>
      <c r="I13" s="240" t="s">
        <v>1423</v>
      </c>
      <c r="J13" s="240" t="s">
        <v>1377</v>
      </c>
      <c r="K13" s="223" t="s">
        <v>1358</v>
      </c>
      <c r="L13" s="221"/>
      <c r="M13" s="240" t="s">
        <v>1321</v>
      </c>
      <c r="N13" s="240" t="s">
        <v>1583</v>
      </c>
      <c r="O13" s="346" t="s">
        <v>1404</v>
      </c>
      <c r="P13" s="224" t="s">
        <v>1013</v>
      </c>
      <c r="Q13" s="240"/>
      <c r="R13" s="275" t="s">
        <v>1355</v>
      </c>
      <c r="S13" s="221"/>
      <c r="T13" s="221">
        <v>365</v>
      </c>
      <c r="U13" s="276"/>
      <c r="V13" s="276">
        <v>44222</v>
      </c>
      <c r="W13" s="276">
        <v>44244</v>
      </c>
      <c r="X13" s="277">
        <v>44243</v>
      </c>
      <c r="Y13" s="228">
        <f t="shared" si="2"/>
        <v>44608</v>
      </c>
      <c r="Z13" s="230" t="s">
        <v>1510</v>
      </c>
      <c r="AA13" s="230"/>
      <c r="AB13" s="230"/>
      <c r="AC13" s="240" t="s">
        <v>1283</v>
      </c>
      <c r="AD13" s="222" t="s">
        <v>1472</v>
      </c>
      <c r="AE13" s="241"/>
      <c r="AG13" s="242"/>
      <c r="AH13" s="240"/>
      <c r="AI13" s="242"/>
      <c r="AJ13" s="279"/>
      <c r="AK13" s="242"/>
    </row>
    <row r="14" spans="1:40" s="244" customFormat="1" x14ac:dyDescent="0.2">
      <c r="A14" s="222" t="s">
        <v>1595</v>
      </c>
      <c r="B14" s="220" t="s">
        <v>1401</v>
      </c>
      <c r="C14" s="220"/>
      <c r="D14" s="221">
        <v>1</v>
      </c>
      <c r="E14" s="221"/>
      <c r="F14" s="221"/>
      <c r="G14" s="221" t="s">
        <v>44</v>
      </c>
      <c r="H14" s="224" t="s">
        <v>1422</v>
      </c>
      <c r="I14" s="224" t="s">
        <v>1423</v>
      </c>
      <c r="J14" s="224" t="s">
        <v>1377</v>
      </c>
      <c r="K14" s="221" t="s">
        <v>1402</v>
      </c>
      <c r="L14" s="221"/>
      <c r="M14" s="224" t="s">
        <v>1321</v>
      </c>
      <c r="N14" s="224" t="s">
        <v>111</v>
      </c>
      <c r="O14" s="245" t="s">
        <v>1514</v>
      </c>
      <c r="P14" s="245">
        <v>115575</v>
      </c>
      <c r="Q14" s="244" t="s">
        <v>47</v>
      </c>
      <c r="T14" s="244">
        <v>365</v>
      </c>
      <c r="U14" s="246"/>
      <c r="V14" s="246">
        <v>44146</v>
      </c>
      <c r="W14" s="246">
        <v>44186</v>
      </c>
      <c r="X14" s="246">
        <v>44148</v>
      </c>
      <c r="Y14" s="228">
        <f t="shared" si="1"/>
        <v>44513</v>
      </c>
      <c r="Z14" s="247" t="s">
        <v>1510</v>
      </c>
      <c r="AA14" s="247"/>
      <c r="AB14" s="247"/>
      <c r="AC14" s="244" t="s">
        <v>1272</v>
      </c>
      <c r="AD14" s="245" t="s">
        <v>1472</v>
      </c>
      <c r="AH14" s="244" t="s">
        <v>111</v>
      </c>
      <c r="AI14" s="244" t="s">
        <v>112</v>
      </c>
      <c r="AJ14" s="244" t="s">
        <v>113</v>
      </c>
      <c r="AK14" s="244" t="s">
        <v>47</v>
      </c>
      <c r="AL14" s="244" t="s">
        <v>29</v>
      </c>
      <c r="AM14" s="244" t="s">
        <v>114</v>
      </c>
      <c r="AN14" s="244" t="s">
        <v>1336</v>
      </c>
    </row>
    <row r="15" spans="1:40" s="211" customFormat="1" ht="14.25" x14ac:dyDescent="0.2">
      <c r="A15" s="211" t="s">
        <v>1595</v>
      </c>
      <c r="B15" s="213" t="s">
        <v>1401</v>
      </c>
      <c r="C15" s="213"/>
      <c r="D15" s="208">
        <v>1</v>
      </c>
      <c r="E15" s="208"/>
      <c r="F15" s="208"/>
      <c r="G15" s="209" t="s">
        <v>44</v>
      </c>
      <c r="H15" s="209" t="s">
        <v>1422</v>
      </c>
      <c r="I15" s="209" t="s">
        <v>1423</v>
      </c>
      <c r="J15" s="209" t="s">
        <v>1377</v>
      </c>
      <c r="K15" s="210" t="s">
        <v>1358</v>
      </c>
      <c r="L15" s="210"/>
      <c r="M15" s="209" t="s">
        <v>1321</v>
      </c>
      <c r="N15" s="209" t="s">
        <v>1436</v>
      </c>
      <c r="O15" s="347" t="s">
        <v>231</v>
      </c>
      <c r="P15" s="212" t="s">
        <v>1437</v>
      </c>
      <c r="Q15" s="209"/>
      <c r="R15" s="213"/>
      <c r="S15" s="210"/>
      <c r="T15" s="210">
        <v>365</v>
      </c>
      <c r="U15" s="215"/>
      <c r="V15" s="215">
        <v>44146</v>
      </c>
      <c r="W15" s="215">
        <v>44160</v>
      </c>
      <c r="X15" s="216">
        <v>44148</v>
      </c>
      <c r="Y15" s="216">
        <f t="shared" si="1"/>
        <v>44513</v>
      </c>
      <c r="Z15" s="217" t="s">
        <v>1510</v>
      </c>
      <c r="AA15" s="217"/>
      <c r="AB15" s="248"/>
      <c r="AC15" s="233" t="s">
        <v>1274</v>
      </c>
      <c r="AD15" s="211" t="s">
        <v>1472</v>
      </c>
      <c r="AE15" s="234"/>
      <c r="AG15" s="235"/>
      <c r="AH15" s="209" t="s">
        <v>225</v>
      </c>
      <c r="AI15" s="209" t="s">
        <v>230</v>
      </c>
      <c r="AJ15" s="209" t="s">
        <v>231</v>
      </c>
      <c r="AK15" s="209" t="s">
        <v>231</v>
      </c>
      <c r="AL15" s="209" t="s">
        <v>29</v>
      </c>
      <c r="AM15" s="249" t="s">
        <v>1337</v>
      </c>
      <c r="AN15" s="249" t="s">
        <v>1337</v>
      </c>
    </row>
    <row r="16" spans="1:40" s="222" customFormat="1" ht="14.25" x14ac:dyDescent="0.2">
      <c r="A16" s="363" t="s">
        <v>1595</v>
      </c>
      <c r="B16" s="250" t="s">
        <v>1401</v>
      </c>
      <c r="C16" s="250"/>
      <c r="D16" s="237">
        <v>1</v>
      </c>
      <c r="E16" s="237"/>
      <c r="F16" s="237"/>
      <c r="G16" s="238" t="s">
        <v>44</v>
      </c>
      <c r="H16" s="238" t="s">
        <v>1422</v>
      </c>
      <c r="I16" s="238" t="s">
        <v>1423</v>
      </c>
      <c r="J16" s="238" t="s">
        <v>1377</v>
      </c>
      <c r="K16" s="251" t="s">
        <v>1358</v>
      </c>
      <c r="L16" s="223"/>
      <c r="M16" s="238" t="s">
        <v>1321</v>
      </c>
      <c r="N16" s="238" t="s">
        <v>1436</v>
      </c>
      <c r="O16" s="239" t="s">
        <v>232</v>
      </c>
      <c r="P16" s="239" t="s">
        <v>1438</v>
      </c>
      <c r="Q16" s="238"/>
      <c r="R16" s="236"/>
      <c r="S16" s="223"/>
      <c r="T16" s="223">
        <v>365</v>
      </c>
      <c r="U16" s="227"/>
      <c r="V16" s="252">
        <v>44146</v>
      </c>
      <c r="W16" s="252">
        <v>44160</v>
      </c>
      <c r="X16" s="228">
        <v>44148</v>
      </c>
      <c r="Y16" s="216">
        <f t="shared" si="1"/>
        <v>44513</v>
      </c>
      <c r="Z16" s="230" t="s">
        <v>1510</v>
      </c>
      <c r="AA16" s="230"/>
      <c r="AB16" s="253"/>
      <c r="AC16" s="254" t="s">
        <v>1275</v>
      </c>
      <c r="AD16" s="222" t="s">
        <v>1472</v>
      </c>
      <c r="AE16" s="241"/>
      <c r="AG16" s="242"/>
      <c r="AH16" s="238" t="s">
        <v>225</v>
      </c>
      <c r="AI16" s="238" t="s">
        <v>230</v>
      </c>
      <c r="AJ16" s="238" t="s">
        <v>232</v>
      </c>
      <c r="AK16" s="238" t="s">
        <v>232</v>
      </c>
      <c r="AL16" s="238" t="s">
        <v>29</v>
      </c>
      <c r="AM16" s="255" t="s">
        <v>1337</v>
      </c>
      <c r="AN16" s="255" t="s">
        <v>1337</v>
      </c>
    </row>
    <row r="17" spans="1:40" s="211" customFormat="1" ht="14.25" x14ac:dyDescent="0.2">
      <c r="A17" s="211" t="s">
        <v>1595</v>
      </c>
      <c r="B17" s="213" t="s">
        <v>1401</v>
      </c>
      <c r="C17" s="213"/>
      <c r="D17" s="208">
        <v>1</v>
      </c>
      <c r="E17" s="208"/>
      <c r="F17" s="208"/>
      <c r="G17" s="209" t="s">
        <v>44</v>
      </c>
      <c r="H17" s="209" t="s">
        <v>1422</v>
      </c>
      <c r="I17" s="209" t="s">
        <v>1423</v>
      </c>
      <c r="J17" s="209" t="s">
        <v>1377</v>
      </c>
      <c r="K17" s="210" t="s">
        <v>1358</v>
      </c>
      <c r="L17" s="210"/>
      <c r="M17" s="209" t="s">
        <v>1321</v>
      </c>
      <c r="N17" s="209" t="s">
        <v>1436</v>
      </c>
      <c r="O17" s="212" t="s">
        <v>234</v>
      </c>
      <c r="P17" s="212" t="s">
        <v>1439</v>
      </c>
      <c r="Q17" s="209"/>
      <c r="R17" s="213"/>
      <c r="S17" s="210"/>
      <c r="T17" s="210">
        <v>365</v>
      </c>
      <c r="U17" s="215"/>
      <c r="V17" s="215">
        <v>44146</v>
      </c>
      <c r="W17" s="215">
        <v>44160</v>
      </c>
      <c r="X17" s="216">
        <v>44148</v>
      </c>
      <c r="Y17" s="216">
        <f t="shared" si="1"/>
        <v>44513</v>
      </c>
      <c r="Z17" s="217" t="s">
        <v>1510</v>
      </c>
      <c r="AA17" s="217"/>
      <c r="AB17" s="248"/>
      <c r="AG17" s="249"/>
      <c r="AH17" s="209" t="s">
        <v>225</v>
      </c>
      <c r="AI17" s="209" t="s">
        <v>233</v>
      </c>
      <c r="AJ17" s="209" t="s">
        <v>234</v>
      </c>
      <c r="AK17" s="209" t="s">
        <v>234</v>
      </c>
      <c r="AL17" s="209" t="s">
        <v>29</v>
      </c>
      <c r="AM17" s="249" t="s">
        <v>1337</v>
      </c>
      <c r="AN17" s="249" t="s">
        <v>1337</v>
      </c>
    </row>
    <row r="18" spans="1:40" s="222" customFormat="1" ht="14.25" x14ac:dyDescent="0.2">
      <c r="A18" s="222" t="s">
        <v>1595</v>
      </c>
      <c r="B18" s="236" t="s">
        <v>1401</v>
      </c>
      <c r="C18" s="236"/>
      <c r="D18" s="237">
        <v>1</v>
      </c>
      <c r="E18" s="237"/>
      <c r="F18" s="237"/>
      <c r="G18" s="238" t="s">
        <v>44</v>
      </c>
      <c r="H18" s="238" t="s">
        <v>1422</v>
      </c>
      <c r="I18" s="238" t="s">
        <v>1423</v>
      </c>
      <c r="J18" s="238" t="s">
        <v>1377</v>
      </c>
      <c r="K18" s="251" t="s">
        <v>1358</v>
      </c>
      <c r="L18" s="223"/>
      <c r="M18" s="238" t="s">
        <v>1321</v>
      </c>
      <c r="N18" s="238" t="s">
        <v>1436</v>
      </c>
      <c r="O18" s="239" t="s">
        <v>235</v>
      </c>
      <c r="P18" s="239" t="s">
        <v>1440</v>
      </c>
      <c r="Q18" s="238"/>
      <c r="R18" s="236"/>
      <c r="S18" s="223"/>
      <c r="T18" s="223">
        <v>365</v>
      </c>
      <c r="U18" s="227"/>
      <c r="V18" s="252">
        <v>44146</v>
      </c>
      <c r="W18" s="252">
        <v>44160</v>
      </c>
      <c r="X18" s="228">
        <v>44148</v>
      </c>
      <c r="Y18" s="228">
        <f t="shared" si="1"/>
        <v>44513</v>
      </c>
      <c r="Z18" s="230" t="s">
        <v>1510</v>
      </c>
      <c r="AA18" s="230"/>
      <c r="AB18" s="253"/>
      <c r="AC18" s="254" t="s">
        <v>1276</v>
      </c>
      <c r="AD18" s="222" t="s">
        <v>1472</v>
      </c>
      <c r="AE18" s="241"/>
      <c r="AG18" s="242"/>
      <c r="AH18" s="238" t="s">
        <v>225</v>
      </c>
      <c r="AI18" s="238" t="s">
        <v>233</v>
      </c>
      <c r="AJ18" s="238" t="s">
        <v>235</v>
      </c>
      <c r="AK18" s="238" t="s">
        <v>235</v>
      </c>
      <c r="AL18" s="238" t="s">
        <v>29</v>
      </c>
      <c r="AM18" s="255" t="s">
        <v>1337</v>
      </c>
      <c r="AN18" s="255" t="s">
        <v>1337</v>
      </c>
    </row>
    <row r="19" spans="1:40" s="211" customFormat="1" ht="14.25" x14ac:dyDescent="0.2">
      <c r="A19" s="211" t="s">
        <v>1595</v>
      </c>
      <c r="B19" s="213" t="s">
        <v>1401</v>
      </c>
      <c r="C19" s="213"/>
      <c r="D19" s="208">
        <v>1</v>
      </c>
      <c r="E19" s="208"/>
      <c r="F19" s="208"/>
      <c r="G19" s="209" t="s">
        <v>44</v>
      </c>
      <c r="H19" s="209" t="s">
        <v>1422</v>
      </c>
      <c r="I19" s="209" t="s">
        <v>1423</v>
      </c>
      <c r="J19" s="209" t="s">
        <v>1377</v>
      </c>
      <c r="K19" s="210" t="s">
        <v>1358</v>
      </c>
      <c r="L19" s="210"/>
      <c r="M19" s="209" t="s">
        <v>1321</v>
      </c>
      <c r="N19" s="209" t="s">
        <v>1436</v>
      </c>
      <c r="O19" s="212" t="s">
        <v>236</v>
      </c>
      <c r="P19" s="212" t="s">
        <v>1441</v>
      </c>
      <c r="Q19" s="209"/>
      <c r="R19" s="213"/>
      <c r="S19" s="210"/>
      <c r="T19" s="256">
        <v>365</v>
      </c>
      <c r="U19" s="216"/>
      <c r="V19" s="215">
        <v>44146</v>
      </c>
      <c r="W19" s="215">
        <v>44160</v>
      </c>
      <c r="X19" s="216">
        <v>44148</v>
      </c>
      <c r="Y19" s="216">
        <f t="shared" si="1"/>
        <v>44513</v>
      </c>
      <c r="Z19" s="217" t="s">
        <v>1510</v>
      </c>
      <c r="AA19" s="217"/>
      <c r="AB19" s="257"/>
      <c r="AC19" s="233" t="s">
        <v>1277</v>
      </c>
      <c r="AD19" s="211" t="s">
        <v>1472</v>
      </c>
      <c r="AE19" s="258"/>
      <c r="AG19" s="235"/>
      <c r="AH19" s="209" t="s">
        <v>225</v>
      </c>
      <c r="AI19" s="209" t="s">
        <v>230</v>
      </c>
      <c r="AJ19" s="209" t="s">
        <v>236</v>
      </c>
      <c r="AK19" s="209" t="s">
        <v>236</v>
      </c>
      <c r="AL19" s="209" t="s">
        <v>29</v>
      </c>
      <c r="AM19" s="249" t="s">
        <v>1337</v>
      </c>
      <c r="AN19" s="249" t="s">
        <v>1337</v>
      </c>
    </row>
    <row r="20" spans="1:40" s="222" customFormat="1" ht="14.25" x14ac:dyDescent="0.2">
      <c r="A20" s="222" t="s">
        <v>1595</v>
      </c>
      <c r="B20" s="236" t="s">
        <v>1401</v>
      </c>
      <c r="C20" s="236"/>
      <c r="D20" s="237">
        <v>1</v>
      </c>
      <c r="E20" s="237"/>
      <c r="F20" s="237"/>
      <c r="G20" s="238" t="s">
        <v>44</v>
      </c>
      <c r="H20" s="238" t="s">
        <v>1422</v>
      </c>
      <c r="I20" s="238" t="s">
        <v>1423</v>
      </c>
      <c r="J20" s="238" t="s">
        <v>1377</v>
      </c>
      <c r="K20" s="244" t="s">
        <v>1358</v>
      </c>
      <c r="L20" s="223"/>
      <c r="M20" s="238" t="s">
        <v>1321</v>
      </c>
      <c r="N20" s="238" t="s">
        <v>1436</v>
      </c>
      <c r="O20" s="239" t="s">
        <v>237</v>
      </c>
      <c r="P20" s="239" t="s">
        <v>1442</v>
      </c>
      <c r="Q20" s="238"/>
      <c r="R20" s="236"/>
      <c r="S20" s="223"/>
      <c r="T20" s="223">
        <v>365</v>
      </c>
      <c r="U20" s="227"/>
      <c r="V20" s="227">
        <v>44146</v>
      </c>
      <c r="W20" s="227">
        <v>44160</v>
      </c>
      <c r="X20" s="228">
        <v>44148</v>
      </c>
      <c r="Y20" s="228">
        <f t="shared" si="1"/>
        <v>44513</v>
      </c>
      <c r="Z20" s="230" t="s">
        <v>1510</v>
      </c>
      <c r="AA20" s="230"/>
      <c r="AB20" s="259"/>
      <c r="AC20" s="240" t="s">
        <v>1278</v>
      </c>
      <c r="AD20" s="222" t="s">
        <v>1472</v>
      </c>
      <c r="AE20" s="241"/>
      <c r="AG20" s="242"/>
      <c r="AH20" s="238" t="s">
        <v>225</v>
      </c>
      <c r="AI20" s="238" t="s">
        <v>230</v>
      </c>
      <c r="AJ20" s="238" t="s">
        <v>237</v>
      </c>
      <c r="AK20" s="238" t="s">
        <v>237</v>
      </c>
      <c r="AL20" s="238" t="s">
        <v>29</v>
      </c>
      <c r="AM20" s="255" t="s">
        <v>1337</v>
      </c>
      <c r="AN20" s="255" t="s">
        <v>1337</v>
      </c>
    </row>
    <row r="21" spans="1:40" s="211" customFormat="1" x14ac:dyDescent="0.2">
      <c r="A21" s="211" t="s">
        <v>1595</v>
      </c>
      <c r="B21" s="207" t="s">
        <v>1401</v>
      </c>
      <c r="C21" s="219"/>
      <c r="D21" s="208">
        <v>1</v>
      </c>
      <c r="E21" s="208"/>
      <c r="F21" s="208"/>
      <c r="G21" s="209" t="s">
        <v>44</v>
      </c>
      <c r="H21" s="209" t="s">
        <v>1422</v>
      </c>
      <c r="I21" s="209" t="s">
        <v>1423</v>
      </c>
      <c r="J21" s="209" t="s">
        <v>1377</v>
      </c>
      <c r="K21" s="260" t="s">
        <v>1358</v>
      </c>
      <c r="L21" s="210"/>
      <c r="M21" s="209" t="s">
        <v>1431</v>
      </c>
      <c r="N21" s="209" t="s">
        <v>1433</v>
      </c>
      <c r="O21" s="212" t="s">
        <v>1434</v>
      </c>
      <c r="P21" s="212" t="s">
        <v>1432</v>
      </c>
      <c r="Q21" s="209"/>
      <c r="R21" s="213" t="s">
        <v>1469</v>
      </c>
      <c r="S21" s="210"/>
      <c r="T21" s="210">
        <v>365</v>
      </c>
      <c r="U21" s="215"/>
      <c r="V21" s="215">
        <v>44186</v>
      </c>
      <c r="W21" s="215">
        <v>44210</v>
      </c>
      <c r="X21" s="216">
        <v>44208</v>
      </c>
      <c r="Y21" s="216">
        <f t="shared" ref="Y21" si="3">X21+T21</f>
        <v>44573</v>
      </c>
      <c r="Z21" s="261" t="s">
        <v>1510</v>
      </c>
      <c r="AA21" s="262"/>
      <c r="AB21" s="214"/>
      <c r="AC21" s="233" t="s">
        <v>1278</v>
      </c>
      <c r="AD21" s="211" t="s">
        <v>1472</v>
      </c>
      <c r="AE21" s="234"/>
      <c r="AG21" s="235"/>
      <c r="AH21" s="209" t="s">
        <v>225</v>
      </c>
      <c r="AI21" s="209" t="s">
        <v>230</v>
      </c>
      <c r="AJ21" s="209" t="s">
        <v>237</v>
      </c>
      <c r="AK21" s="209" t="s">
        <v>237</v>
      </c>
      <c r="AL21" s="209" t="s">
        <v>29</v>
      </c>
      <c r="AM21" s="249" t="s">
        <v>1337</v>
      </c>
      <c r="AN21" s="249" t="s">
        <v>1337</v>
      </c>
    </row>
    <row r="22" spans="1:40" s="329" customFormat="1" x14ac:dyDescent="0.25">
      <c r="A22" s="329" t="s">
        <v>1596</v>
      </c>
      <c r="B22" s="316" t="s">
        <v>1584</v>
      </c>
      <c r="C22" s="317"/>
      <c r="D22" s="318">
        <v>1</v>
      </c>
      <c r="E22" s="318"/>
      <c r="F22" s="318"/>
      <c r="G22" s="319" t="s">
        <v>44</v>
      </c>
      <c r="H22" s="319" t="s">
        <v>1422</v>
      </c>
      <c r="I22" s="319" t="s">
        <v>1423</v>
      </c>
      <c r="J22" s="319" t="s">
        <v>1377</v>
      </c>
      <c r="K22" s="320" t="s">
        <v>1411</v>
      </c>
      <c r="L22" s="320"/>
      <c r="M22" s="319" t="s">
        <v>1385</v>
      </c>
      <c r="N22" s="319" t="s">
        <v>323</v>
      </c>
      <c r="O22" s="321" t="s">
        <v>47</v>
      </c>
      <c r="P22" s="321" t="s">
        <v>47</v>
      </c>
      <c r="Q22" s="319" t="s">
        <v>47</v>
      </c>
      <c r="R22" s="322" t="s">
        <v>1469</v>
      </c>
      <c r="S22" s="320"/>
      <c r="T22" s="323">
        <f>5*365</f>
        <v>1825</v>
      </c>
      <c r="U22" s="324"/>
      <c r="V22" s="324"/>
      <c r="W22" s="324"/>
      <c r="X22" s="324">
        <v>43643</v>
      </c>
      <c r="Y22" s="325">
        <f t="shared" si="1"/>
        <v>45468</v>
      </c>
      <c r="Z22" s="326" t="s">
        <v>1510</v>
      </c>
      <c r="AA22" s="327"/>
      <c r="AB22" s="328"/>
      <c r="AG22" s="319"/>
      <c r="AH22" s="319" t="s">
        <v>323</v>
      </c>
      <c r="AI22" s="319" t="s">
        <v>47</v>
      </c>
      <c r="AJ22" s="319" t="s">
        <v>47</v>
      </c>
      <c r="AK22" s="319" t="s">
        <v>47</v>
      </c>
      <c r="AL22" s="319" t="s">
        <v>29</v>
      </c>
      <c r="AM22" s="319" t="s">
        <v>78</v>
      </c>
      <c r="AN22" s="330" t="s">
        <v>1335</v>
      </c>
    </row>
    <row r="23" spans="1:40" s="329" customFormat="1" x14ac:dyDescent="0.2">
      <c r="A23" s="329" t="s">
        <v>1596</v>
      </c>
      <c r="B23" s="316" t="s">
        <v>1584</v>
      </c>
      <c r="C23" s="322"/>
      <c r="D23" s="318">
        <v>1</v>
      </c>
      <c r="E23" s="318"/>
      <c r="F23" s="318"/>
      <c r="G23" s="319" t="s">
        <v>44</v>
      </c>
      <c r="H23" s="319"/>
      <c r="I23" s="319"/>
      <c r="J23" s="319"/>
      <c r="K23" s="331"/>
      <c r="L23" s="320"/>
      <c r="M23" s="319" t="s">
        <v>1466</v>
      </c>
      <c r="N23" s="319" t="s">
        <v>1467</v>
      </c>
      <c r="O23" s="321" t="s">
        <v>47</v>
      </c>
      <c r="P23" s="321">
        <v>62584</v>
      </c>
      <c r="Q23" s="319" t="s">
        <v>1470</v>
      </c>
      <c r="R23" s="322" t="s">
        <v>1469</v>
      </c>
      <c r="S23" s="320"/>
      <c r="T23" s="323">
        <f>5*365</f>
        <v>1825</v>
      </c>
      <c r="U23" s="324"/>
      <c r="V23" s="324"/>
      <c r="W23" s="324"/>
      <c r="X23" s="324">
        <v>44056</v>
      </c>
      <c r="Y23" s="325">
        <f t="shared" si="1"/>
        <v>45881</v>
      </c>
      <c r="Z23" s="326" t="s">
        <v>1510</v>
      </c>
      <c r="AA23" s="332"/>
      <c r="AB23" s="328"/>
      <c r="AG23" s="319"/>
      <c r="AH23" s="319"/>
      <c r="AI23" s="319"/>
      <c r="AJ23" s="319"/>
      <c r="AK23" s="319"/>
      <c r="AL23" s="319"/>
      <c r="AM23" s="319"/>
      <c r="AN23" s="330"/>
    </row>
    <row r="24" spans="1:40" s="329" customFormat="1" x14ac:dyDescent="0.2">
      <c r="A24" s="329" t="s">
        <v>1596</v>
      </c>
      <c r="B24" s="316" t="s">
        <v>1584</v>
      </c>
      <c r="C24" s="330"/>
      <c r="D24" s="318">
        <v>1</v>
      </c>
      <c r="E24" s="318"/>
      <c r="F24" s="318"/>
      <c r="G24" s="319" t="s">
        <v>44</v>
      </c>
      <c r="H24" s="319"/>
      <c r="I24" s="319"/>
      <c r="J24" s="319"/>
      <c r="K24" s="331"/>
      <c r="L24" s="320"/>
      <c r="M24" s="319" t="s">
        <v>1466</v>
      </c>
      <c r="N24" s="319" t="s">
        <v>1467</v>
      </c>
      <c r="O24" s="321" t="s">
        <v>47</v>
      </c>
      <c r="P24" s="321">
        <v>50985</v>
      </c>
      <c r="Q24" s="319" t="s">
        <v>1468</v>
      </c>
      <c r="R24" s="322" t="s">
        <v>1469</v>
      </c>
      <c r="S24" s="320"/>
      <c r="T24" s="323">
        <f t="shared" ref="T24:T28" si="4">5*365</f>
        <v>1825</v>
      </c>
      <c r="U24" s="324"/>
      <c r="V24" s="324">
        <v>44146</v>
      </c>
      <c r="W24" s="324">
        <v>44223</v>
      </c>
      <c r="X24" s="324">
        <v>44214</v>
      </c>
      <c r="Y24" s="325">
        <f t="shared" si="1"/>
        <v>46039</v>
      </c>
      <c r="Z24" s="333" t="s">
        <v>1510</v>
      </c>
      <c r="AA24" s="327"/>
      <c r="AB24" s="328" t="s">
        <v>1471</v>
      </c>
      <c r="AG24" s="319"/>
      <c r="AH24" s="319"/>
      <c r="AI24" s="319"/>
      <c r="AJ24" s="319"/>
      <c r="AK24" s="319"/>
      <c r="AL24" s="319"/>
      <c r="AM24" s="319"/>
      <c r="AN24" s="330"/>
    </row>
    <row r="25" spans="1:40" s="329" customFormat="1" x14ac:dyDescent="0.25">
      <c r="A25" s="329" t="s">
        <v>1596</v>
      </c>
      <c r="B25" s="316" t="s">
        <v>1584</v>
      </c>
      <c r="C25" s="317"/>
      <c r="D25" s="334">
        <v>1</v>
      </c>
      <c r="E25" s="334"/>
      <c r="F25" s="334"/>
      <c r="G25" s="319" t="s">
        <v>44</v>
      </c>
      <c r="H25" s="335" t="s">
        <v>1422</v>
      </c>
      <c r="I25" s="335" t="s">
        <v>1423</v>
      </c>
      <c r="J25" s="335" t="s">
        <v>1377</v>
      </c>
      <c r="K25" s="334" t="s">
        <v>1358</v>
      </c>
      <c r="L25" s="334"/>
      <c r="M25" s="335"/>
      <c r="N25" s="335" t="s">
        <v>1061</v>
      </c>
      <c r="O25" s="336" t="s">
        <v>1062</v>
      </c>
      <c r="P25" s="336" t="s">
        <v>1063</v>
      </c>
      <c r="Q25" s="335"/>
      <c r="R25" s="322" t="s">
        <v>1469</v>
      </c>
      <c r="S25" s="334"/>
      <c r="T25" s="323">
        <f t="shared" si="4"/>
        <v>1825</v>
      </c>
      <c r="U25" s="337"/>
      <c r="V25" s="337"/>
      <c r="W25" s="337"/>
      <c r="X25" s="338">
        <v>44056</v>
      </c>
      <c r="Y25" s="325">
        <f t="shared" ref="Y25:Y28" si="5">X25+T25</f>
        <v>45881</v>
      </c>
      <c r="Z25" s="332" t="s">
        <v>1510</v>
      </c>
      <c r="AA25" s="332"/>
      <c r="AB25" s="332"/>
      <c r="AC25" s="335" t="s">
        <v>1286</v>
      </c>
      <c r="AD25" s="329" t="s">
        <v>1472</v>
      </c>
      <c r="AE25" s="339"/>
      <c r="AG25" s="340"/>
      <c r="AH25" s="335"/>
      <c r="AI25" s="341"/>
      <c r="AJ25" s="342"/>
      <c r="AK25" s="340"/>
    </row>
    <row r="26" spans="1:40" s="329" customFormat="1" x14ac:dyDescent="0.2">
      <c r="A26" s="329" t="s">
        <v>1596</v>
      </c>
      <c r="B26" s="316" t="s">
        <v>1584</v>
      </c>
      <c r="C26" s="316"/>
      <c r="D26" s="318">
        <v>1</v>
      </c>
      <c r="E26" s="318"/>
      <c r="F26" s="318"/>
      <c r="G26" s="319" t="s">
        <v>44</v>
      </c>
      <c r="H26" s="319"/>
      <c r="I26" s="319"/>
      <c r="J26" s="319"/>
      <c r="K26" s="320"/>
      <c r="L26" s="320"/>
      <c r="M26" s="319"/>
      <c r="N26" s="319" t="s">
        <v>1427</v>
      </c>
      <c r="O26" s="321" t="s">
        <v>1428</v>
      </c>
      <c r="P26" s="321"/>
      <c r="Q26" s="319"/>
      <c r="R26" s="322" t="s">
        <v>1469</v>
      </c>
      <c r="S26" s="343"/>
      <c r="T26" s="323">
        <f>5*365</f>
        <v>1825</v>
      </c>
      <c r="U26" s="325"/>
      <c r="V26" s="324"/>
      <c r="W26" s="324"/>
      <c r="X26" s="325">
        <v>44046</v>
      </c>
      <c r="Y26" s="325">
        <f t="shared" si="5"/>
        <v>45871</v>
      </c>
      <c r="Z26" s="326" t="s">
        <v>1510</v>
      </c>
      <c r="AA26" s="327"/>
      <c r="AB26" s="328"/>
      <c r="AG26" s="319"/>
      <c r="AH26" s="319"/>
      <c r="AI26" s="319"/>
      <c r="AJ26" s="319"/>
      <c r="AK26" s="319"/>
      <c r="AL26" s="344"/>
      <c r="AM26" s="319"/>
      <c r="AN26" s="330"/>
    </row>
    <row r="27" spans="1:40" s="329" customFormat="1" x14ac:dyDescent="0.2">
      <c r="A27" s="329" t="s">
        <v>1596</v>
      </c>
      <c r="B27" s="316" t="s">
        <v>1584</v>
      </c>
      <c r="C27" s="345"/>
      <c r="D27" s="318">
        <v>1</v>
      </c>
      <c r="E27" s="318"/>
      <c r="F27" s="318"/>
      <c r="G27" s="319" t="s">
        <v>44</v>
      </c>
      <c r="H27" s="319"/>
      <c r="I27" s="319"/>
      <c r="J27" s="319"/>
      <c r="K27" s="320"/>
      <c r="L27" s="320"/>
      <c r="M27" s="319"/>
      <c r="N27" s="319" t="s">
        <v>1458</v>
      </c>
      <c r="O27" s="321" t="s">
        <v>1430</v>
      </c>
      <c r="P27" s="321"/>
      <c r="Q27" s="319"/>
      <c r="R27" s="322" t="s">
        <v>1469</v>
      </c>
      <c r="S27" s="343"/>
      <c r="T27" s="323">
        <f t="shared" si="4"/>
        <v>1825</v>
      </c>
      <c r="U27" s="325"/>
      <c r="V27" s="324"/>
      <c r="W27" s="324"/>
      <c r="X27" s="325">
        <v>44074</v>
      </c>
      <c r="Y27" s="325">
        <f t="shared" si="5"/>
        <v>45899</v>
      </c>
      <c r="Z27" s="326" t="s">
        <v>1510</v>
      </c>
      <c r="AA27" s="327"/>
      <c r="AB27" s="328"/>
      <c r="AG27" s="319"/>
      <c r="AH27" s="319"/>
      <c r="AI27" s="319"/>
      <c r="AJ27" s="319"/>
      <c r="AK27" s="319"/>
      <c r="AL27" s="344"/>
      <c r="AM27" s="319"/>
      <c r="AN27" s="330"/>
    </row>
    <row r="28" spans="1:40" s="329" customFormat="1" x14ac:dyDescent="0.2">
      <c r="A28" s="329" t="s">
        <v>1596</v>
      </c>
      <c r="B28" s="316" t="s">
        <v>1584</v>
      </c>
      <c r="C28" s="345"/>
      <c r="D28" s="318">
        <v>1</v>
      </c>
      <c r="E28" s="318"/>
      <c r="F28" s="318"/>
      <c r="G28" s="319" t="s">
        <v>44</v>
      </c>
      <c r="H28" s="319"/>
      <c r="I28" s="319"/>
      <c r="J28" s="319"/>
      <c r="K28" s="320"/>
      <c r="L28" s="320"/>
      <c r="M28" s="319"/>
      <c r="N28" s="319" t="s">
        <v>1452</v>
      </c>
      <c r="O28" s="321"/>
      <c r="P28" s="321"/>
      <c r="Q28" s="319"/>
      <c r="R28" s="322" t="s">
        <v>1469</v>
      </c>
      <c r="S28" s="343"/>
      <c r="T28" s="323">
        <f t="shared" si="4"/>
        <v>1825</v>
      </c>
      <c r="U28" s="325"/>
      <c r="V28" s="324"/>
      <c r="W28" s="324"/>
      <c r="X28" s="325">
        <v>44056</v>
      </c>
      <c r="Y28" s="325">
        <f t="shared" si="5"/>
        <v>45881</v>
      </c>
      <c r="Z28" s="326" t="s">
        <v>1510</v>
      </c>
      <c r="AA28" s="327"/>
      <c r="AB28" s="328"/>
      <c r="AG28" s="319"/>
      <c r="AH28" s="319"/>
      <c r="AI28" s="319"/>
      <c r="AJ28" s="319"/>
      <c r="AK28" s="319"/>
      <c r="AL28" s="344"/>
      <c r="AM28" s="319"/>
      <c r="AN28" s="330"/>
    </row>
    <row r="29" spans="1:40" s="222" customFormat="1" x14ac:dyDescent="0.2">
      <c r="A29" s="222" t="s">
        <v>1595</v>
      </c>
      <c r="B29" s="236" t="s">
        <v>1401</v>
      </c>
      <c r="C29" s="236"/>
      <c r="D29" s="237">
        <v>1</v>
      </c>
      <c r="E29" s="237"/>
      <c r="F29" s="237"/>
      <c r="G29" s="238" t="s">
        <v>44</v>
      </c>
      <c r="H29" s="238" t="s">
        <v>1422</v>
      </c>
      <c r="I29" s="238" t="s">
        <v>1423</v>
      </c>
      <c r="J29" s="238" t="s">
        <v>1377</v>
      </c>
      <c r="K29" s="244" t="s">
        <v>1358</v>
      </c>
      <c r="L29" s="223"/>
      <c r="M29" s="238" t="s">
        <v>1324</v>
      </c>
      <c r="N29" s="238" t="s">
        <v>1392</v>
      </c>
      <c r="O29" s="239" t="s">
        <v>637</v>
      </c>
      <c r="P29" s="239" t="s">
        <v>638</v>
      </c>
      <c r="Q29" s="238" t="s">
        <v>47</v>
      </c>
      <c r="R29" s="236" t="s">
        <v>1405</v>
      </c>
      <c r="S29" s="223"/>
      <c r="T29" s="223">
        <v>365</v>
      </c>
      <c r="U29" s="227"/>
      <c r="V29" s="227">
        <v>44146</v>
      </c>
      <c r="W29" s="227">
        <v>44160</v>
      </c>
      <c r="X29" s="227">
        <v>44151</v>
      </c>
      <c r="Y29" s="228">
        <f t="shared" si="1"/>
        <v>44516</v>
      </c>
      <c r="Z29" s="230" t="s">
        <v>1510</v>
      </c>
      <c r="AA29" s="230"/>
      <c r="AB29" s="259"/>
      <c r="AC29" s="240" t="s">
        <v>1280</v>
      </c>
      <c r="AD29" s="222" t="s">
        <v>1472</v>
      </c>
      <c r="AE29" s="241"/>
      <c r="AG29" s="242"/>
      <c r="AH29" s="238" t="s">
        <v>636</v>
      </c>
      <c r="AI29" s="238" t="s">
        <v>637</v>
      </c>
      <c r="AJ29" s="238" t="s">
        <v>638</v>
      </c>
      <c r="AK29" s="238" t="s">
        <v>47</v>
      </c>
      <c r="AL29" s="238" t="s">
        <v>29</v>
      </c>
      <c r="AM29" s="238" t="s">
        <v>639</v>
      </c>
      <c r="AN29" s="243" t="s">
        <v>1339</v>
      </c>
    </row>
    <row r="30" spans="1:40" s="222" customFormat="1" ht="14.25" x14ac:dyDescent="0.2">
      <c r="A30" s="222" t="s">
        <v>1595</v>
      </c>
      <c r="B30" s="236" t="s">
        <v>1401</v>
      </c>
      <c r="C30" s="236"/>
      <c r="D30" s="221">
        <v>1</v>
      </c>
      <c r="E30" s="221"/>
      <c r="F30" s="221"/>
      <c r="G30" s="240" t="s">
        <v>44</v>
      </c>
      <c r="H30" s="240" t="s">
        <v>1422</v>
      </c>
      <c r="I30" s="240" t="s">
        <v>1423</v>
      </c>
      <c r="J30" s="240" t="s">
        <v>1377</v>
      </c>
      <c r="K30" s="223" t="s">
        <v>1358</v>
      </c>
      <c r="L30" s="221"/>
      <c r="M30" s="240" t="s">
        <v>1324</v>
      </c>
      <c r="N30" s="240" t="s">
        <v>1393</v>
      </c>
      <c r="O30" s="224" t="s">
        <v>1026</v>
      </c>
      <c r="P30" s="224">
        <v>699800012</v>
      </c>
      <c r="Q30" s="240" t="s">
        <v>1027</v>
      </c>
      <c r="R30" s="275" t="s">
        <v>1405</v>
      </c>
      <c r="S30" s="221"/>
      <c r="T30" s="221">
        <v>365</v>
      </c>
      <c r="U30" s="276"/>
      <c r="V30" s="227">
        <v>44146</v>
      </c>
      <c r="W30" s="227">
        <v>44160</v>
      </c>
      <c r="X30" s="277">
        <v>44151</v>
      </c>
      <c r="Y30" s="228">
        <f t="shared" si="1"/>
        <v>44516</v>
      </c>
      <c r="Z30" s="230" t="s">
        <v>1510</v>
      </c>
      <c r="AA30" s="230"/>
      <c r="AB30" s="259"/>
      <c r="AC30" s="240" t="s">
        <v>1281</v>
      </c>
      <c r="AD30" s="222" t="s">
        <v>1472</v>
      </c>
      <c r="AE30" s="241"/>
      <c r="AG30" s="242"/>
      <c r="AH30" s="240"/>
      <c r="AI30" s="278"/>
      <c r="AJ30" s="279"/>
      <c r="AK30" s="242"/>
    </row>
    <row r="31" spans="1:40" s="211" customFormat="1" x14ac:dyDescent="0.25">
      <c r="A31" s="211" t="s">
        <v>1595</v>
      </c>
      <c r="B31" s="315" t="s">
        <v>1401</v>
      </c>
      <c r="C31" s="267"/>
      <c r="D31" s="268">
        <v>1</v>
      </c>
      <c r="E31" s="268"/>
      <c r="F31" s="268"/>
      <c r="G31" s="233" t="s">
        <v>44</v>
      </c>
      <c r="H31" s="233" t="s">
        <v>1422</v>
      </c>
      <c r="I31" s="233" t="s">
        <v>1423</v>
      </c>
      <c r="J31" s="233" t="s">
        <v>1377</v>
      </c>
      <c r="K31" s="260" t="s">
        <v>1358</v>
      </c>
      <c r="L31" s="268"/>
      <c r="M31" s="233" t="s">
        <v>1324</v>
      </c>
      <c r="N31" s="233" t="s">
        <v>1570</v>
      </c>
      <c r="O31" s="269" t="s">
        <v>1015</v>
      </c>
      <c r="P31" s="269" t="s">
        <v>1016</v>
      </c>
      <c r="Q31" s="233"/>
      <c r="R31" s="270" t="s">
        <v>1405</v>
      </c>
      <c r="S31" s="268"/>
      <c r="T31" s="268">
        <v>365</v>
      </c>
      <c r="U31" s="271"/>
      <c r="V31" s="271">
        <v>44211</v>
      </c>
      <c r="W31" s="271">
        <v>44223</v>
      </c>
      <c r="X31" s="272">
        <v>44221</v>
      </c>
      <c r="Y31" s="216">
        <f t="shared" si="1"/>
        <v>44586</v>
      </c>
      <c r="Z31" s="217" t="s">
        <v>1510</v>
      </c>
      <c r="AA31" s="217"/>
      <c r="AB31" s="217" t="s">
        <v>1525</v>
      </c>
      <c r="AC31" s="233" t="s">
        <v>1284</v>
      </c>
      <c r="AD31" s="211" t="s">
        <v>1472</v>
      </c>
      <c r="AE31" s="258"/>
      <c r="AG31" s="235"/>
      <c r="AH31" s="233"/>
      <c r="AI31" s="273"/>
      <c r="AJ31" s="274"/>
      <c r="AK31" s="235"/>
    </row>
    <row r="32" spans="1:40" s="222" customFormat="1" x14ac:dyDescent="0.2">
      <c r="A32" s="222" t="s">
        <v>1595</v>
      </c>
      <c r="B32" s="315" t="s">
        <v>1401</v>
      </c>
      <c r="C32" s="280"/>
      <c r="D32" s="268">
        <v>1</v>
      </c>
      <c r="E32" s="268"/>
      <c r="F32" s="268"/>
      <c r="G32" s="233" t="s">
        <v>44</v>
      </c>
      <c r="H32" s="233" t="s">
        <v>1422</v>
      </c>
      <c r="I32" s="233" t="s">
        <v>1423</v>
      </c>
      <c r="J32" s="233" t="s">
        <v>1377</v>
      </c>
      <c r="K32" s="210" t="s">
        <v>1358</v>
      </c>
      <c r="L32" s="268"/>
      <c r="M32" s="233" t="s">
        <v>1324</v>
      </c>
      <c r="N32" s="233" t="s">
        <v>1569</v>
      </c>
      <c r="O32" s="269" t="s">
        <v>1564</v>
      </c>
      <c r="P32" s="269">
        <v>216803197</v>
      </c>
      <c r="Q32" s="233"/>
      <c r="R32" s="270" t="s">
        <v>1429</v>
      </c>
      <c r="S32" s="268"/>
      <c r="T32" s="268">
        <v>365</v>
      </c>
      <c r="U32" s="271"/>
      <c r="V32" s="215">
        <v>44211</v>
      </c>
      <c r="W32" s="215">
        <v>44223</v>
      </c>
      <c r="X32" s="272">
        <v>44221</v>
      </c>
      <c r="Y32" s="216">
        <f t="shared" ref="Y32" si="6">X32+T32</f>
        <v>44586</v>
      </c>
      <c r="Z32" s="230" t="s">
        <v>1510</v>
      </c>
      <c r="AA32" s="230"/>
      <c r="AB32" s="259"/>
      <c r="AC32" s="240"/>
      <c r="AE32" s="241"/>
      <c r="AG32" s="242"/>
      <c r="AH32" s="240"/>
      <c r="AI32" s="278"/>
      <c r="AJ32" s="279"/>
      <c r="AK32" s="242"/>
    </row>
    <row r="33" spans="1:40" s="211" customFormat="1" x14ac:dyDescent="0.2">
      <c r="A33" s="211" t="s">
        <v>1595</v>
      </c>
      <c r="B33" s="315" t="s">
        <v>1401</v>
      </c>
      <c r="C33" s="219"/>
      <c r="D33" s="268">
        <v>1</v>
      </c>
      <c r="E33" s="268"/>
      <c r="F33" s="268"/>
      <c r="G33" s="233" t="s">
        <v>44</v>
      </c>
      <c r="H33" s="233" t="s">
        <v>1422</v>
      </c>
      <c r="I33" s="233" t="s">
        <v>1423</v>
      </c>
      <c r="J33" s="233" t="s">
        <v>1377</v>
      </c>
      <c r="K33" s="210" t="s">
        <v>1358</v>
      </c>
      <c r="L33" s="268"/>
      <c r="M33" s="233" t="s">
        <v>1324</v>
      </c>
      <c r="N33" s="233" t="s">
        <v>1568</v>
      </c>
      <c r="O33" s="269" t="s">
        <v>1032</v>
      </c>
      <c r="P33" s="269" t="s">
        <v>1033</v>
      </c>
      <c r="Q33" s="233"/>
      <c r="R33" s="270" t="s">
        <v>1405</v>
      </c>
      <c r="S33" s="268"/>
      <c r="T33" s="268">
        <v>365</v>
      </c>
      <c r="U33" s="271"/>
      <c r="V33" s="215">
        <v>44211</v>
      </c>
      <c r="W33" s="215">
        <v>44223</v>
      </c>
      <c r="X33" s="272">
        <v>44221</v>
      </c>
      <c r="Y33" s="216">
        <f t="shared" si="1"/>
        <v>44586</v>
      </c>
      <c r="Z33" s="217" t="s">
        <v>1510</v>
      </c>
      <c r="AA33" s="217"/>
      <c r="AB33" s="214" t="s">
        <v>1525</v>
      </c>
      <c r="AC33" s="233" t="s">
        <v>1285</v>
      </c>
      <c r="AD33" s="211" t="s">
        <v>1472</v>
      </c>
      <c r="AE33" s="234"/>
      <c r="AG33" s="235"/>
      <c r="AH33" s="233"/>
      <c r="AI33" s="273"/>
      <c r="AJ33" s="274"/>
      <c r="AK33" s="235"/>
    </row>
    <row r="34" spans="1:40" s="222" customFormat="1" x14ac:dyDescent="0.2">
      <c r="A34" s="222" t="s">
        <v>1595</v>
      </c>
      <c r="B34" s="220" t="s">
        <v>1401</v>
      </c>
      <c r="C34" s="243"/>
      <c r="D34" s="221">
        <v>1</v>
      </c>
      <c r="E34" s="221"/>
      <c r="F34" s="221"/>
      <c r="G34" s="240" t="s">
        <v>44</v>
      </c>
      <c r="H34" s="240" t="s">
        <v>1422</v>
      </c>
      <c r="I34" s="240" t="s">
        <v>1423</v>
      </c>
      <c r="J34" s="240" t="s">
        <v>1377</v>
      </c>
      <c r="K34" s="223" t="s">
        <v>1358</v>
      </c>
      <c r="L34" s="221"/>
      <c r="M34" s="240" t="s">
        <v>1324</v>
      </c>
      <c r="N34" s="240" t="s">
        <v>1561</v>
      </c>
      <c r="O34" s="224" t="s">
        <v>1562</v>
      </c>
      <c r="P34" s="224">
        <v>420503177</v>
      </c>
      <c r="Q34" s="240"/>
      <c r="R34" s="275" t="s">
        <v>1429</v>
      </c>
      <c r="S34" s="221"/>
      <c r="T34" s="221">
        <v>365</v>
      </c>
      <c r="U34" s="276"/>
      <c r="V34" s="227"/>
      <c r="W34" s="227"/>
      <c r="X34" s="277">
        <v>44211</v>
      </c>
      <c r="Y34" s="228">
        <f t="shared" si="1"/>
        <v>44576</v>
      </c>
      <c r="Z34" s="230" t="s">
        <v>1510</v>
      </c>
      <c r="AA34" s="230"/>
      <c r="AB34" s="259" t="s">
        <v>1563</v>
      </c>
      <c r="AC34" s="240"/>
      <c r="AE34" s="241"/>
      <c r="AG34" s="242"/>
      <c r="AH34" s="240"/>
      <c r="AI34" s="278"/>
      <c r="AJ34" s="279"/>
      <c r="AK34" s="242"/>
    </row>
    <row r="35" spans="1:40" s="222" customFormat="1" x14ac:dyDescent="0.2">
      <c r="A35" s="222" t="s">
        <v>1595</v>
      </c>
      <c r="B35" s="281" t="s">
        <v>1401</v>
      </c>
      <c r="C35" s="220"/>
      <c r="D35" s="221">
        <v>1</v>
      </c>
      <c r="E35" s="221"/>
      <c r="F35" s="221"/>
      <c r="G35" s="240" t="s">
        <v>44</v>
      </c>
      <c r="H35" s="240" t="s">
        <v>1422</v>
      </c>
      <c r="I35" s="240" t="s">
        <v>1423</v>
      </c>
      <c r="J35" s="240" t="s">
        <v>1377</v>
      </c>
      <c r="K35" s="223" t="s">
        <v>1358</v>
      </c>
      <c r="L35" s="221"/>
      <c r="M35" s="240" t="s">
        <v>1324</v>
      </c>
      <c r="N35" s="240" t="s">
        <v>1565</v>
      </c>
      <c r="O35" s="224" t="s">
        <v>1564</v>
      </c>
      <c r="P35" s="224">
        <v>219500767</v>
      </c>
      <c r="Q35" s="240"/>
      <c r="R35" s="275" t="s">
        <v>1429</v>
      </c>
      <c r="S35" s="221"/>
      <c r="T35" s="221">
        <v>365</v>
      </c>
      <c r="U35" s="276"/>
      <c r="V35" s="276"/>
      <c r="W35" s="276"/>
      <c r="X35" s="277">
        <v>44211</v>
      </c>
      <c r="Y35" s="228">
        <f t="shared" si="1"/>
        <v>44576</v>
      </c>
      <c r="Z35" s="230" t="s">
        <v>1510</v>
      </c>
      <c r="AA35" s="230"/>
      <c r="AB35" s="259" t="s">
        <v>1563</v>
      </c>
      <c r="AC35" s="240"/>
      <c r="AE35" s="241"/>
      <c r="AG35" s="242"/>
      <c r="AH35" s="240"/>
      <c r="AI35" s="278"/>
      <c r="AJ35" s="279"/>
      <c r="AK35" s="242"/>
    </row>
    <row r="36" spans="1:40" s="222" customFormat="1" x14ac:dyDescent="0.2">
      <c r="A36" s="222" t="s">
        <v>1595</v>
      </c>
      <c r="B36" s="281" t="s">
        <v>1401</v>
      </c>
      <c r="C36" s="220"/>
      <c r="D36" s="221">
        <v>1</v>
      </c>
      <c r="E36" s="221"/>
      <c r="F36" s="221"/>
      <c r="G36" s="240" t="s">
        <v>44</v>
      </c>
      <c r="H36" s="240" t="s">
        <v>1422</v>
      </c>
      <c r="I36" s="240" t="s">
        <v>1423</v>
      </c>
      <c r="J36" s="240" t="s">
        <v>1377</v>
      </c>
      <c r="K36" s="223" t="s">
        <v>1358</v>
      </c>
      <c r="L36" s="221"/>
      <c r="M36" s="240" t="s">
        <v>1324</v>
      </c>
      <c r="N36" s="240" t="s">
        <v>1567</v>
      </c>
      <c r="O36" s="224" t="s">
        <v>1566</v>
      </c>
      <c r="P36" s="224">
        <v>320123955</v>
      </c>
      <c r="Q36" s="240"/>
      <c r="R36" s="275" t="s">
        <v>1429</v>
      </c>
      <c r="S36" s="221"/>
      <c r="T36" s="221">
        <v>365</v>
      </c>
      <c r="U36" s="276"/>
      <c r="V36" s="276"/>
      <c r="W36" s="276"/>
      <c r="X36" s="277">
        <v>44211</v>
      </c>
      <c r="Y36" s="263">
        <f t="shared" ref="Y36" si="7">X36+T36</f>
        <v>44576</v>
      </c>
      <c r="Z36" s="230" t="s">
        <v>1510</v>
      </c>
      <c r="AA36" s="230"/>
      <c r="AB36" s="259" t="s">
        <v>1563</v>
      </c>
      <c r="AC36" s="240"/>
      <c r="AE36" s="241"/>
      <c r="AG36" s="242"/>
      <c r="AH36" s="240"/>
      <c r="AI36" s="278"/>
      <c r="AJ36" s="279"/>
      <c r="AK36" s="242"/>
    </row>
    <row r="37" spans="1:40" s="222" customFormat="1" ht="25.5" customHeight="1" x14ac:dyDescent="0.2">
      <c r="A37" s="222" t="s">
        <v>1595</v>
      </c>
      <c r="B37" s="282" t="s">
        <v>1401</v>
      </c>
      <c r="C37" s="283"/>
      <c r="D37" s="221">
        <v>1</v>
      </c>
      <c r="E37" s="221"/>
      <c r="F37" s="221"/>
      <c r="G37" s="222" t="s">
        <v>44</v>
      </c>
      <c r="H37" s="222" t="s">
        <v>1422</v>
      </c>
      <c r="I37" s="222" t="s">
        <v>1423</v>
      </c>
      <c r="J37" s="222" t="s">
        <v>1377</v>
      </c>
      <c r="K37" s="221" t="s">
        <v>1358</v>
      </c>
      <c r="L37" s="221" t="s">
        <v>1350</v>
      </c>
      <c r="M37" s="222" t="s">
        <v>1579</v>
      </c>
      <c r="N37" s="222" t="s">
        <v>1306</v>
      </c>
      <c r="O37" s="224" t="s">
        <v>1308</v>
      </c>
      <c r="P37" s="224" t="s">
        <v>1309</v>
      </c>
      <c r="Q37" s="222" t="s">
        <v>1307</v>
      </c>
      <c r="R37" s="275" t="s">
        <v>1448</v>
      </c>
      <c r="S37" s="221"/>
      <c r="T37" s="221">
        <v>365</v>
      </c>
      <c r="U37" s="276"/>
      <c r="V37" s="276">
        <v>44188</v>
      </c>
      <c r="W37" s="276">
        <v>44210</v>
      </c>
      <c r="X37" s="276">
        <v>44207</v>
      </c>
      <c r="Y37" s="284">
        <f t="shared" si="1"/>
        <v>44572</v>
      </c>
      <c r="Z37" s="265" t="s">
        <v>1510</v>
      </c>
      <c r="AA37" s="265"/>
      <c r="AB37" s="285" t="s">
        <v>1534</v>
      </c>
      <c r="AD37" s="222" t="s">
        <v>1473</v>
      </c>
    </row>
    <row r="38" spans="1:40" s="211" customFormat="1" ht="14.25" x14ac:dyDescent="0.2">
      <c r="A38" s="211" t="s">
        <v>1595</v>
      </c>
      <c r="B38" s="213" t="s">
        <v>1401</v>
      </c>
      <c r="C38" s="213"/>
      <c r="D38" s="268">
        <v>1</v>
      </c>
      <c r="E38" s="268"/>
      <c r="F38" s="268"/>
      <c r="G38" s="211" t="s">
        <v>44</v>
      </c>
      <c r="H38" s="211" t="s">
        <v>1422</v>
      </c>
      <c r="I38" s="211" t="s">
        <v>1423</v>
      </c>
      <c r="J38" s="211" t="s">
        <v>1377</v>
      </c>
      <c r="K38" s="268" t="s">
        <v>1358</v>
      </c>
      <c r="L38" s="286">
        <v>43495</v>
      </c>
      <c r="M38" s="211" t="s">
        <v>1364</v>
      </c>
      <c r="N38" s="211" t="s">
        <v>1361</v>
      </c>
      <c r="O38" s="269" t="s">
        <v>1362</v>
      </c>
      <c r="P38" s="269" t="s">
        <v>1365</v>
      </c>
      <c r="Q38" s="211" t="s">
        <v>1363</v>
      </c>
      <c r="R38" s="270" t="s">
        <v>1469</v>
      </c>
      <c r="S38" s="268"/>
      <c r="T38" s="268">
        <v>365</v>
      </c>
      <c r="U38" s="271"/>
      <c r="V38" s="271">
        <v>44146</v>
      </c>
      <c r="W38" s="271">
        <v>44160</v>
      </c>
      <c r="X38" s="216">
        <v>44152</v>
      </c>
      <c r="Y38" s="287">
        <f>X38+T38</f>
        <v>44517</v>
      </c>
      <c r="Z38" s="261" t="s">
        <v>1510</v>
      </c>
      <c r="AA38" s="261"/>
      <c r="AB38" s="261" t="s">
        <v>1602</v>
      </c>
    </row>
    <row r="39" spans="1:40" s="222" customFormat="1" x14ac:dyDescent="0.2">
      <c r="A39" s="222" t="s">
        <v>1595</v>
      </c>
      <c r="B39" s="281" t="s">
        <v>1401</v>
      </c>
      <c r="C39" s="243"/>
      <c r="D39" s="237">
        <v>1</v>
      </c>
      <c r="E39" s="237"/>
      <c r="F39" s="237"/>
      <c r="G39" s="238" t="s">
        <v>1557</v>
      </c>
      <c r="H39" s="238" t="s">
        <v>1422</v>
      </c>
      <c r="I39" s="238" t="s">
        <v>1423</v>
      </c>
      <c r="J39" s="238" t="s">
        <v>1377</v>
      </c>
      <c r="K39" s="223" t="s">
        <v>1358</v>
      </c>
      <c r="L39" s="291" t="s">
        <v>1559</v>
      </c>
      <c r="M39" s="238" t="s">
        <v>1321</v>
      </c>
      <c r="N39" s="238" t="s">
        <v>1435</v>
      </c>
      <c r="O39" s="239" t="s">
        <v>1463</v>
      </c>
      <c r="P39" s="239">
        <v>601901901</v>
      </c>
      <c r="Q39" s="238" t="s">
        <v>1464</v>
      </c>
      <c r="R39" s="236" t="s">
        <v>1429</v>
      </c>
      <c r="S39" s="289"/>
      <c r="T39" s="292">
        <v>365</v>
      </c>
      <c r="U39" s="228"/>
      <c r="V39" s="227">
        <v>44202</v>
      </c>
      <c r="W39" s="227">
        <v>44210</v>
      </c>
      <c r="X39" s="228">
        <v>44208</v>
      </c>
      <c r="Y39" s="216">
        <f t="shared" ref="Y39:Y41" si="8">X39+T39</f>
        <v>44573</v>
      </c>
      <c r="Z39" s="264" t="s">
        <v>1510</v>
      </c>
      <c r="AA39" s="265"/>
      <c r="AB39" s="259" t="s">
        <v>1465</v>
      </c>
      <c r="AD39" s="222" t="s">
        <v>1321</v>
      </c>
      <c r="AG39" s="238"/>
      <c r="AH39" s="238"/>
      <c r="AI39" s="238"/>
      <c r="AJ39" s="238"/>
      <c r="AK39" s="238"/>
      <c r="AL39" s="255"/>
      <c r="AM39" s="238"/>
      <c r="AN39" s="243"/>
    </row>
    <row r="40" spans="1:40" s="304" customFormat="1" x14ac:dyDescent="0.2">
      <c r="A40" s="304" t="s">
        <v>1595</v>
      </c>
      <c r="B40" s="315" t="s">
        <v>1401</v>
      </c>
      <c r="C40" s="293"/>
      <c r="D40" s="294">
        <v>1</v>
      </c>
      <c r="E40" s="294"/>
      <c r="F40" s="294"/>
      <c r="G40" s="295" t="s">
        <v>1557</v>
      </c>
      <c r="H40" s="295" t="s">
        <v>1422</v>
      </c>
      <c r="I40" s="295" t="s">
        <v>1423</v>
      </c>
      <c r="J40" s="295" t="s">
        <v>1377</v>
      </c>
      <c r="K40" s="296" t="s">
        <v>1358</v>
      </c>
      <c r="L40" s="296"/>
      <c r="M40" s="295" t="s">
        <v>1321</v>
      </c>
      <c r="N40" s="295" t="s">
        <v>1443</v>
      </c>
      <c r="O40" s="297" t="s">
        <v>1463</v>
      </c>
      <c r="P40" s="297">
        <v>517391507</v>
      </c>
      <c r="Q40" s="295" t="s">
        <v>1581</v>
      </c>
      <c r="R40" s="298" t="s">
        <v>1429</v>
      </c>
      <c r="S40" s="299"/>
      <c r="T40" s="300">
        <v>365</v>
      </c>
      <c r="U40" s="301"/>
      <c r="V40" s="302">
        <v>44140</v>
      </c>
      <c r="W40" s="302">
        <v>44221</v>
      </c>
      <c r="X40" s="301">
        <v>44211</v>
      </c>
      <c r="Y40" s="216">
        <f t="shared" si="8"/>
        <v>44576</v>
      </c>
      <c r="Z40" s="264" t="s">
        <v>1510</v>
      </c>
      <c r="AA40" s="265"/>
      <c r="AB40" s="303" t="s">
        <v>1450</v>
      </c>
      <c r="AD40" s="304" t="s">
        <v>1321</v>
      </c>
      <c r="AG40" s="295"/>
      <c r="AH40" s="295"/>
      <c r="AI40" s="295"/>
      <c r="AJ40" s="295"/>
      <c r="AK40" s="295"/>
      <c r="AL40" s="305"/>
      <c r="AM40" s="295"/>
      <c r="AN40" s="293"/>
    </row>
    <row r="41" spans="1:40" s="266" customFormat="1" x14ac:dyDescent="0.2">
      <c r="A41" s="266" t="s">
        <v>1595</v>
      </c>
      <c r="B41" s="281" t="s">
        <v>1401</v>
      </c>
      <c r="C41" s="306"/>
      <c r="D41" s="307">
        <v>1</v>
      </c>
      <c r="E41" s="307"/>
      <c r="F41" s="307"/>
      <c r="G41" s="266" t="s">
        <v>1557</v>
      </c>
      <c r="H41" s="266" t="s">
        <v>1422</v>
      </c>
      <c r="I41" s="266" t="s">
        <v>1423</v>
      </c>
      <c r="J41" s="266" t="s">
        <v>1377</v>
      </c>
      <c r="K41" s="307" t="s">
        <v>1358</v>
      </c>
      <c r="L41" s="307"/>
      <c r="M41" s="266" t="s">
        <v>1321</v>
      </c>
      <c r="N41" s="266" t="s">
        <v>1443</v>
      </c>
      <c r="O41" s="308" t="s">
        <v>1445</v>
      </c>
      <c r="P41" s="308">
        <v>615701908</v>
      </c>
      <c r="Q41" s="266" t="s">
        <v>1447</v>
      </c>
      <c r="R41" s="309" t="s">
        <v>1429</v>
      </c>
      <c r="S41" s="307"/>
      <c r="T41" s="307">
        <v>365</v>
      </c>
      <c r="U41" s="310"/>
      <c r="V41" s="310">
        <v>44211</v>
      </c>
      <c r="W41" s="215">
        <v>44232</v>
      </c>
      <c r="X41" s="216">
        <v>44224</v>
      </c>
      <c r="Y41" s="216">
        <f t="shared" si="8"/>
        <v>44589</v>
      </c>
      <c r="Z41" s="264" t="s">
        <v>1510</v>
      </c>
      <c r="AA41" s="265"/>
      <c r="AB41" s="311" t="s">
        <v>1517</v>
      </c>
      <c r="AD41" s="266" t="s">
        <v>1321</v>
      </c>
    </row>
    <row r="42" spans="1:40" s="105" customFormat="1" ht="23.25" x14ac:dyDescent="0.35">
      <c r="B42" s="138"/>
      <c r="C42" s="138"/>
      <c r="D42" s="171"/>
      <c r="E42" s="171"/>
      <c r="F42" s="171"/>
      <c r="J42" s="105" t="s">
        <v>1419</v>
      </c>
      <c r="K42" s="106"/>
      <c r="L42" s="106"/>
      <c r="M42" s="138">
        <f>M49/M45</f>
        <v>0.92500000000000004</v>
      </c>
      <c r="N42" s="139" t="s">
        <v>1548</v>
      </c>
      <c r="O42" s="107"/>
      <c r="P42" s="107"/>
      <c r="R42" s="108"/>
      <c r="S42" s="106"/>
      <c r="T42" s="106"/>
      <c r="U42" s="109"/>
      <c r="V42" s="109"/>
      <c r="W42" s="109"/>
      <c r="X42" s="123"/>
      <c r="Y42" s="123"/>
      <c r="Z42" s="136"/>
      <c r="AA42" s="136"/>
      <c r="AB42" s="136"/>
    </row>
    <row r="43" spans="1:40" s="144" customFormat="1" ht="23.25" x14ac:dyDescent="0.35">
      <c r="D43" s="172"/>
      <c r="E43" s="172"/>
      <c r="F43" s="172"/>
      <c r="K43" s="145"/>
      <c r="L43" s="145"/>
      <c r="M43" s="146">
        <f>M49/(M45-M46-M47)</f>
        <v>1</v>
      </c>
      <c r="N43" s="147" t="s">
        <v>1504</v>
      </c>
      <c r="O43" s="148"/>
      <c r="P43" s="148"/>
      <c r="R43" s="149"/>
      <c r="S43" s="145"/>
      <c r="T43" s="145"/>
      <c r="U43" s="150"/>
      <c r="V43" s="150"/>
      <c r="W43" s="150"/>
      <c r="X43" s="150"/>
      <c r="Y43" s="150"/>
      <c r="Z43" s="151"/>
      <c r="AA43" s="151"/>
      <c r="AB43" s="151"/>
    </row>
    <row r="44" spans="1:40" s="98" customFormat="1" x14ac:dyDescent="0.25">
      <c r="D44" s="173"/>
      <c r="E44" s="173"/>
      <c r="F44" s="173"/>
      <c r="K44" s="99"/>
      <c r="L44" s="99"/>
      <c r="O44" s="100"/>
      <c r="P44" s="100"/>
      <c r="R44" s="101"/>
      <c r="S44" s="99"/>
      <c r="T44" s="99"/>
      <c r="U44" s="102"/>
      <c r="V44" s="102"/>
      <c r="W44" s="102"/>
      <c r="X44" s="102"/>
      <c r="Y44" s="102"/>
      <c r="Z44" s="137"/>
      <c r="AA44" s="137"/>
      <c r="AB44" s="137"/>
    </row>
    <row r="45" spans="1:40" s="45" customFormat="1" x14ac:dyDescent="0.25">
      <c r="B45" s="45" t="s">
        <v>1502</v>
      </c>
      <c r="D45" s="169"/>
      <c r="E45" s="169"/>
      <c r="F45" s="169"/>
      <c r="K45" s="125"/>
      <c r="L45" s="125"/>
      <c r="M45" s="45">
        <f>41-1</f>
        <v>40</v>
      </c>
      <c r="O45" s="126"/>
      <c r="P45" s="126"/>
      <c r="R45" s="130"/>
      <c r="S45" s="125"/>
      <c r="T45" s="125"/>
      <c r="U45" s="127"/>
      <c r="V45" s="127"/>
      <c r="W45" s="127"/>
      <c r="X45" s="127"/>
      <c r="Y45" s="127"/>
      <c r="Z45" s="133"/>
      <c r="AA45" s="133"/>
      <c r="AB45" s="133"/>
    </row>
    <row r="46" spans="1:40" s="45" customFormat="1" x14ac:dyDescent="0.25">
      <c r="B46" s="45" t="s">
        <v>1505</v>
      </c>
      <c r="D46" s="169"/>
      <c r="E46" s="169"/>
      <c r="F46" s="169"/>
      <c r="K46" s="125"/>
      <c r="L46" s="125"/>
      <c r="M46" s="45">
        <f>SUM(F2:F41)</f>
        <v>3</v>
      </c>
      <c r="O46" s="126"/>
      <c r="P46" s="126"/>
      <c r="R46" s="130"/>
      <c r="S46" s="125"/>
      <c r="T46" s="125"/>
      <c r="U46" s="127"/>
      <c r="V46" s="127"/>
      <c r="W46" s="127"/>
      <c r="X46" s="127"/>
      <c r="Y46" s="127"/>
      <c r="Z46" s="133"/>
      <c r="AA46" s="133"/>
      <c r="AB46" s="133"/>
    </row>
    <row r="47" spans="1:40" s="45" customFormat="1" x14ac:dyDescent="0.25">
      <c r="B47" s="45" t="s">
        <v>1506</v>
      </c>
      <c r="D47" s="169"/>
      <c r="E47" s="169"/>
      <c r="F47" s="169"/>
      <c r="K47" s="125"/>
      <c r="L47" s="125"/>
      <c r="M47" s="45">
        <v>0</v>
      </c>
      <c r="O47" s="126"/>
      <c r="P47" s="126"/>
      <c r="R47" s="130"/>
      <c r="S47" s="125"/>
      <c r="T47" s="125"/>
      <c r="U47" s="127"/>
      <c r="V47" s="127"/>
      <c r="W47" s="127"/>
      <c r="X47" s="127"/>
      <c r="Y47" s="127"/>
      <c r="Z47" s="133"/>
      <c r="AA47" s="133"/>
      <c r="AB47" s="133"/>
    </row>
    <row r="48" spans="1:40" s="45" customFormat="1" x14ac:dyDescent="0.25">
      <c r="B48" s="45" t="s">
        <v>1547</v>
      </c>
      <c r="D48" s="169"/>
      <c r="E48" s="169"/>
      <c r="F48" s="169"/>
      <c r="K48" s="125"/>
      <c r="L48" s="125"/>
      <c r="M48" s="45">
        <f>SUM(E2:E41)</f>
        <v>0</v>
      </c>
      <c r="O48" s="126"/>
      <c r="P48" s="126"/>
      <c r="R48" s="130"/>
      <c r="S48" s="125"/>
      <c r="T48" s="125"/>
      <c r="U48" s="127"/>
      <c r="V48" s="127"/>
      <c r="W48" s="127"/>
      <c r="X48" s="127"/>
      <c r="Y48" s="127"/>
      <c r="Z48" s="133"/>
      <c r="AA48" s="133"/>
      <c r="AB48" s="133"/>
    </row>
    <row r="49" spans="1:40" s="11" customFormat="1" x14ac:dyDescent="0.25">
      <c r="B49" s="11" t="s">
        <v>1503</v>
      </c>
      <c r="D49" s="112"/>
      <c r="E49" s="112"/>
      <c r="F49" s="112"/>
      <c r="K49" s="61"/>
      <c r="L49" s="61"/>
      <c r="M49" s="11">
        <f>SUM(D2:D41)</f>
        <v>37</v>
      </c>
      <c r="N49" s="11">
        <f>SUM(M46:M49)</f>
        <v>40</v>
      </c>
      <c r="O49" s="23"/>
      <c r="P49" s="23"/>
      <c r="R49" s="80"/>
      <c r="S49" s="61"/>
      <c r="T49" s="61"/>
      <c r="U49" s="62"/>
      <c r="V49" s="62"/>
      <c r="W49" s="62"/>
      <c r="X49" s="62"/>
      <c r="Y49" s="62"/>
      <c r="Z49" s="135"/>
      <c r="AA49" s="135"/>
      <c r="AB49" s="135"/>
    </row>
    <row r="50" spans="1:40" s="11" customFormat="1" x14ac:dyDescent="0.25">
      <c r="D50" s="112"/>
      <c r="E50" s="112"/>
      <c r="F50" s="112"/>
      <c r="K50" s="61"/>
      <c r="L50" s="61"/>
      <c r="O50" s="23"/>
      <c r="P50" s="23"/>
      <c r="R50" s="80"/>
      <c r="S50" s="61"/>
      <c r="T50" s="61"/>
      <c r="U50" s="62"/>
      <c r="V50" s="62"/>
      <c r="W50" s="62"/>
      <c r="X50" s="62"/>
      <c r="Y50" s="62"/>
      <c r="Z50" s="135"/>
      <c r="AA50" s="135"/>
      <c r="AB50" s="135"/>
    </row>
    <row r="51" spans="1:40" s="11" customFormat="1" x14ac:dyDescent="0.25">
      <c r="B51" s="11" t="s">
        <v>1459</v>
      </c>
      <c r="D51" s="112"/>
      <c r="E51" s="112"/>
      <c r="F51" s="112"/>
      <c r="K51" s="61"/>
      <c r="L51" s="61"/>
      <c r="O51" s="23"/>
      <c r="P51" s="23"/>
      <c r="R51" s="80"/>
      <c r="S51" s="61"/>
      <c r="T51" s="61"/>
      <c r="U51" s="62"/>
      <c r="V51" s="62"/>
      <c r="W51" s="62"/>
      <c r="X51" s="62"/>
      <c r="Y51" s="62"/>
      <c r="Z51" s="135"/>
      <c r="AA51" s="135"/>
      <c r="AB51" s="135"/>
    </row>
    <row r="52" spans="1:40" s="11" customFormat="1" x14ac:dyDescent="0.25">
      <c r="B52" s="11" t="s">
        <v>1461</v>
      </c>
      <c r="D52" s="112"/>
      <c r="E52" s="112"/>
      <c r="F52" s="112"/>
      <c r="K52" s="61"/>
      <c r="L52" s="61"/>
      <c r="O52" s="23"/>
      <c r="P52" s="23"/>
      <c r="R52" s="80"/>
      <c r="S52" s="61"/>
      <c r="T52" s="61"/>
      <c r="U52" s="62"/>
      <c r="V52" s="62"/>
      <c r="W52" s="62"/>
      <c r="X52" s="62"/>
      <c r="Y52" s="62"/>
      <c r="Z52" s="135"/>
      <c r="AA52" s="135"/>
      <c r="AB52" s="135"/>
    </row>
    <row r="53" spans="1:40" s="11" customFormat="1" x14ac:dyDescent="0.25">
      <c r="B53" s="11" t="s">
        <v>1460</v>
      </c>
      <c r="D53" s="112"/>
      <c r="E53" s="112"/>
      <c r="F53" s="112"/>
      <c r="K53" s="61"/>
      <c r="L53" s="61"/>
      <c r="O53" s="23"/>
      <c r="P53" s="23"/>
      <c r="R53" s="80"/>
      <c r="S53" s="61"/>
      <c r="T53" s="61"/>
      <c r="U53" s="62"/>
      <c r="V53" s="62"/>
      <c r="W53" s="62"/>
      <c r="X53" s="62"/>
      <c r="Y53" s="62"/>
      <c r="Z53" s="135"/>
      <c r="AA53" s="135"/>
      <c r="AB53" s="135"/>
    </row>
    <row r="54" spans="1:40" s="11" customFormat="1" x14ac:dyDescent="0.25">
      <c r="D54" s="112"/>
      <c r="E54" s="112"/>
      <c r="F54" s="112"/>
      <c r="K54" s="61"/>
      <c r="L54" s="61"/>
      <c r="O54" s="23"/>
      <c r="P54" s="23"/>
      <c r="R54" s="80"/>
      <c r="S54" s="61"/>
      <c r="T54" s="61"/>
      <c r="U54" s="62"/>
      <c r="V54" s="62"/>
      <c r="W54" s="62"/>
      <c r="X54" s="62"/>
      <c r="Y54" s="62"/>
      <c r="Z54" s="135"/>
      <c r="AA54" s="135"/>
      <c r="AB54" s="135"/>
    </row>
    <row r="55" spans="1:40" s="11" customFormat="1" x14ac:dyDescent="0.25">
      <c r="D55" s="112"/>
      <c r="E55" s="112"/>
      <c r="F55" s="112"/>
      <c r="K55" s="61"/>
      <c r="L55" s="61"/>
      <c r="O55" s="23"/>
      <c r="P55" s="23"/>
      <c r="R55" s="80"/>
      <c r="S55" s="61"/>
      <c r="T55" s="61"/>
      <c r="U55" s="62"/>
      <c r="V55" s="62"/>
      <c r="W55" s="62"/>
      <c r="X55" s="62"/>
      <c r="Y55" s="62"/>
      <c r="Z55" s="135"/>
      <c r="AA55" s="135"/>
      <c r="AB55" s="135"/>
    </row>
    <row r="56" spans="1:40" s="222" customFormat="1" x14ac:dyDescent="0.2">
      <c r="B56" s="243" t="s">
        <v>1585</v>
      </c>
      <c r="C56" s="220"/>
      <c r="D56" s="221"/>
      <c r="E56" s="221">
        <v>1</v>
      </c>
      <c r="F56" s="221"/>
      <c r="G56" s="240" t="s">
        <v>1586</v>
      </c>
      <c r="H56" s="240" t="s">
        <v>1422</v>
      </c>
      <c r="I56" s="240" t="s">
        <v>1423</v>
      </c>
      <c r="J56" s="240" t="s">
        <v>1377</v>
      </c>
      <c r="K56" s="223" t="s">
        <v>1590</v>
      </c>
      <c r="L56" s="221"/>
      <c r="M56" s="240" t="s">
        <v>1587</v>
      </c>
      <c r="N56" s="240" t="s">
        <v>1591</v>
      </c>
      <c r="O56" s="240" t="s">
        <v>1592</v>
      </c>
      <c r="P56" s="224" t="s">
        <v>1588</v>
      </c>
      <c r="Q56" s="240" t="s">
        <v>1589</v>
      </c>
      <c r="R56" s="275"/>
      <c r="S56" s="221"/>
      <c r="T56" s="221">
        <v>365</v>
      </c>
      <c r="U56" s="276"/>
      <c r="V56" s="276">
        <v>44222</v>
      </c>
      <c r="W56" s="276"/>
      <c r="X56" s="277">
        <v>42977</v>
      </c>
      <c r="Y56" s="228">
        <f t="shared" ref="Y56" si="9">X56+T56</f>
        <v>43342</v>
      </c>
      <c r="Z56" s="230" t="s">
        <v>1600</v>
      </c>
      <c r="AA56" s="230"/>
      <c r="AB56" s="230"/>
      <c r="AC56" s="240"/>
      <c r="AE56" s="241"/>
      <c r="AG56" s="242"/>
      <c r="AH56" s="240"/>
      <c r="AI56" s="242"/>
      <c r="AJ56" s="279"/>
      <c r="AK56" s="242"/>
    </row>
    <row r="57" spans="1:40" s="36" customFormat="1" ht="15.75" x14ac:dyDescent="0.25">
      <c r="A57" s="42"/>
      <c r="B57" s="43" t="s">
        <v>1601</v>
      </c>
      <c r="C57" s="43"/>
      <c r="D57" s="366">
        <v>1</v>
      </c>
      <c r="E57" s="366"/>
      <c r="F57" s="366"/>
      <c r="G57" s="42"/>
      <c r="H57" s="42"/>
      <c r="I57" s="42"/>
      <c r="J57" s="42"/>
      <c r="K57" s="53"/>
      <c r="L57" s="53"/>
      <c r="M57" s="42" t="s">
        <v>1321</v>
      </c>
      <c r="N57" s="42" t="s">
        <v>1444</v>
      </c>
      <c r="O57" s="77" t="s">
        <v>1445</v>
      </c>
      <c r="P57" s="77">
        <v>6000381902</v>
      </c>
      <c r="Q57" s="42" t="s">
        <v>1446</v>
      </c>
      <c r="R57" s="82" t="s">
        <v>1429</v>
      </c>
      <c r="S57" s="367"/>
      <c r="T57" s="368">
        <v>365</v>
      </c>
      <c r="U57" s="57"/>
      <c r="V57" s="54">
        <v>44140</v>
      </c>
      <c r="W57" s="54"/>
      <c r="X57" s="57" t="s">
        <v>1599</v>
      </c>
      <c r="Y57" s="58"/>
      <c r="Z57" s="369" t="s">
        <v>1598</v>
      </c>
      <c r="AA57" s="369"/>
      <c r="AB57" s="370" t="s">
        <v>1450</v>
      </c>
      <c r="AD57" s="36" t="s">
        <v>1321</v>
      </c>
      <c r="AG57" s="42"/>
      <c r="AH57" s="42"/>
      <c r="AI57" s="42"/>
      <c r="AJ57" s="42"/>
      <c r="AK57" s="42"/>
      <c r="AL57" s="371"/>
      <c r="AM57" s="42"/>
      <c r="AN57" s="43"/>
    </row>
    <row r="58" spans="1:40" s="11" customFormat="1" x14ac:dyDescent="0.25">
      <c r="D58" s="112"/>
      <c r="E58" s="112"/>
      <c r="F58" s="112"/>
      <c r="K58" s="61"/>
      <c r="L58" s="61"/>
      <c r="O58" s="23"/>
      <c r="P58" s="23"/>
      <c r="R58" s="80"/>
      <c r="S58" s="61"/>
      <c r="T58" s="61"/>
      <c r="U58" s="62"/>
      <c r="V58" s="62"/>
      <c r="W58" s="62"/>
      <c r="X58" s="62"/>
      <c r="Y58" s="62"/>
      <c r="Z58" s="135"/>
      <c r="AA58" s="135"/>
      <c r="AB58" s="135"/>
    </row>
    <row r="59" spans="1:40" s="11" customFormat="1" x14ac:dyDescent="0.25">
      <c r="D59" s="112"/>
      <c r="E59" s="112"/>
      <c r="F59" s="112"/>
      <c r="K59" s="61"/>
      <c r="L59" s="61"/>
      <c r="O59" s="23"/>
      <c r="P59" s="23"/>
      <c r="R59" s="80"/>
      <c r="S59" s="61"/>
      <c r="T59" s="61"/>
      <c r="U59" s="62"/>
      <c r="V59" s="62"/>
      <c r="W59" s="62"/>
      <c r="X59" s="62"/>
      <c r="Y59" s="62"/>
      <c r="Z59" s="135"/>
      <c r="AA59" s="135"/>
      <c r="AB59" s="135"/>
    </row>
    <row r="60" spans="1:40" s="11" customFormat="1" x14ac:dyDescent="0.25">
      <c r="D60" s="112"/>
      <c r="E60" s="112"/>
      <c r="F60" s="112"/>
      <c r="K60" s="61"/>
      <c r="L60" s="61"/>
      <c r="O60" s="23"/>
      <c r="P60" s="23"/>
      <c r="R60" s="80"/>
      <c r="S60" s="61"/>
      <c r="T60" s="61"/>
      <c r="U60" s="62"/>
      <c r="V60" s="62"/>
      <c r="W60" s="62"/>
      <c r="X60" s="62"/>
      <c r="Y60" s="62"/>
      <c r="Z60" s="135"/>
      <c r="AA60" s="135"/>
      <c r="AB60" s="135"/>
    </row>
    <row r="61" spans="1:40" s="11" customFormat="1" x14ac:dyDescent="0.25">
      <c r="D61" s="112"/>
      <c r="E61" s="112"/>
      <c r="F61" s="112"/>
      <c r="K61" s="61"/>
      <c r="L61" s="61"/>
      <c r="O61" s="23"/>
      <c r="P61" s="23"/>
      <c r="R61" s="80"/>
      <c r="S61" s="61"/>
      <c r="T61" s="61"/>
      <c r="U61" s="62"/>
      <c r="V61" s="62"/>
      <c r="W61" s="62"/>
      <c r="X61" s="62"/>
      <c r="Y61" s="62"/>
      <c r="Z61" s="135"/>
      <c r="AA61" s="135"/>
      <c r="AB61" s="135"/>
    </row>
    <row r="62" spans="1:40" s="11" customFormat="1" x14ac:dyDescent="0.25">
      <c r="D62" s="112"/>
      <c r="E62" s="112"/>
      <c r="F62" s="112"/>
      <c r="K62" s="61"/>
      <c r="L62" s="61"/>
      <c r="O62" s="23"/>
      <c r="P62" s="23"/>
      <c r="R62" s="80"/>
      <c r="S62" s="61"/>
      <c r="T62" s="61"/>
      <c r="U62" s="62"/>
      <c r="V62" s="62"/>
      <c r="W62" s="62"/>
      <c r="X62" s="62"/>
      <c r="Y62" s="62"/>
      <c r="Z62" s="135"/>
      <c r="AA62" s="135"/>
      <c r="AB62" s="135"/>
    </row>
    <row r="63" spans="1:40" s="11" customFormat="1" x14ac:dyDescent="0.25">
      <c r="D63" s="112"/>
      <c r="E63" s="112"/>
      <c r="F63" s="112"/>
      <c r="K63" s="61"/>
      <c r="L63" s="61"/>
      <c r="O63" s="23"/>
      <c r="P63" s="23"/>
      <c r="R63" s="80"/>
      <c r="S63" s="61"/>
      <c r="T63" s="61"/>
      <c r="U63" s="62"/>
      <c r="V63" s="62"/>
      <c r="W63" s="62"/>
      <c r="X63" s="62"/>
      <c r="Y63" s="62"/>
      <c r="Z63" s="135"/>
      <c r="AA63" s="135"/>
      <c r="AB63" s="135"/>
    </row>
    <row r="64" spans="1:40" s="11" customFormat="1" x14ac:dyDescent="0.25">
      <c r="D64" s="112"/>
      <c r="E64" s="112"/>
      <c r="F64" s="112"/>
      <c r="K64" s="61"/>
      <c r="L64" s="61"/>
      <c r="O64" s="23"/>
      <c r="P64" s="23"/>
      <c r="R64" s="80"/>
      <c r="S64" s="61"/>
      <c r="T64" s="61"/>
      <c r="U64" s="62"/>
      <c r="V64" s="62"/>
      <c r="W64" s="62"/>
      <c r="X64" s="62"/>
      <c r="Y64" s="62"/>
      <c r="Z64" s="135"/>
      <c r="AA64" s="135"/>
      <c r="AB64" s="135"/>
    </row>
    <row r="65" spans="4:28" s="11" customFormat="1" x14ac:dyDescent="0.25">
      <c r="D65" s="112"/>
      <c r="E65" s="112"/>
      <c r="F65" s="112"/>
      <c r="K65" s="61"/>
      <c r="L65" s="61"/>
      <c r="O65" s="23"/>
      <c r="P65" s="23"/>
      <c r="R65" s="80"/>
      <c r="S65" s="61"/>
      <c r="T65" s="61"/>
      <c r="U65" s="62"/>
      <c r="V65" s="62"/>
      <c r="W65" s="62"/>
      <c r="X65" s="62"/>
      <c r="Y65" s="62"/>
      <c r="Z65" s="135"/>
      <c r="AA65" s="135"/>
      <c r="AB65" s="135"/>
    </row>
    <row r="66" spans="4:28" s="11" customFormat="1" x14ac:dyDescent="0.25">
      <c r="D66" s="112"/>
      <c r="E66" s="112"/>
      <c r="F66" s="112"/>
      <c r="K66" s="61"/>
      <c r="L66" s="61"/>
      <c r="O66" s="23"/>
      <c r="P66" s="23"/>
      <c r="R66" s="80"/>
      <c r="S66" s="61"/>
      <c r="T66" s="61"/>
      <c r="U66" s="62"/>
      <c r="V66" s="62"/>
      <c r="W66" s="62"/>
      <c r="X66" s="62"/>
      <c r="Y66" s="62"/>
      <c r="Z66" s="135"/>
      <c r="AA66" s="135"/>
      <c r="AB66" s="135"/>
    </row>
    <row r="67" spans="4:28" s="11" customFormat="1" x14ac:dyDescent="0.25">
      <c r="D67" s="112"/>
      <c r="E67" s="112"/>
      <c r="F67" s="112"/>
      <c r="K67" s="61"/>
      <c r="L67" s="61"/>
      <c r="O67" s="23"/>
      <c r="P67" s="23"/>
      <c r="R67" s="80"/>
      <c r="S67" s="61"/>
      <c r="T67" s="61"/>
      <c r="U67" s="62"/>
      <c r="V67" s="62"/>
      <c r="W67" s="62"/>
      <c r="X67" s="62"/>
      <c r="Y67" s="62"/>
      <c r="Z67" s="135"/>
      <c r="AA67" s="135"/>
      <c r="AB67" s="135"/>
    </row>
    <row r="68" spans="4:28" s="11" customFormat="1" x14ac:dyDescent="0.25">
      <c r="D68" s="112"/>
      <c r="E68" s="112"/>
      <c r="F68" s="112"/>
      <c r="K68" s="61"/>
      <c r="L68" s="61"/>
      <c r="O68" s="23"/>
      <c r="P68" s="23"/>
      <c r="R68" s="80"/>
      <c r="S68" s="61"/>
      <c r="T68" s="61"/>
      <c r="U68" s="62"/>
      <c r="V68" s="62"/>
      <c r="W68" s="62"/>
      <c r="X68" s="62"/>
      <c r="Y68" s="62"/>
      <c r="Z68" s="135"/>
      <c r="AA68" s="135"/>
      <c r="AB68" s="135"/>
    </row>
    <row r="69" spans="4:28" s="11" customFormat="1" x14ac:dyDescent="0.25">
      <c r="D69" s="112"/>
      <c r="E69" s="112"/>
      <c r="F69" s="112"/>
      <c r="K69" s="61"/>
      <c r="L69" s="61"/>
      <c r="O69" s="23"/>
      <c r="P69" s="23"/>
      <c r="R69" s="80"/>
      <c r="S69" s="61"/>
      <c r="T69" s="61"/>
      <c r="U69" s="62"/>
      <c r="V69" s="62"/>
      <c r="W69" s="62"/>
      <c r="X69" s="62"/>
      <c r="Y69" s="62"/>
      <c r="Z69" s="135"/>
      <c r="AA69" s="135"/>
      <c r="AB69" s="135"/>
    </row>
    <row r="70" spans="4:28" s="11" customFormat="1" x14ac:dyDescent="0.25">
      <c r="D70" s="112"/>
      <c r="E70" s="112"/>
      <c r="F70" s="112"/>
      <c r="K70" s="61"/>
      <c r="L70" s="61"/>
      <c r="O70" s="23"/>
      <c r="P70" s="23"/>
      <c r="R70" s="80"/>
      <c r="S70" s="61"/>
      <c r="T70" s="61"/>
      <c r="U70" s="62"/>
      <c r="V70" s="62"/>
      <c r="W70" s="62"/>
      <c r="X70" s="62"/>
      <c r="Y70" s="62"/>
      <c r="Z70" s="135"/>
      <c r="AA70" s="135"/>
      <c r="AB70" s="135"/>
    </row>
    <row r="71" spans="4:28" s="11" customFormat="1" x14ac:dyDescent="0.25">
      <c r="D71" s="112"/>
      <c r="E71" s="112"/>
      <c r="F71" s="112"/>
      <c r="K71" s="61"/>
      <c r="L71" s="61"/>
      <c r="O71" s="23"/>
      <c r="P71" s="23"/>
      <c r="R71" s="80"/>
      <c r="S71" s="61"/>
      <c r="T71" s="61"/>
      <c r="U71" s="62"/>
      <c r="V71" s="62"/>
      <c r="W71" s="62"/>
      <c r="X71" s="62"/>
      <c r="Y71" s="62"/>
      <c r="Z71" s="135"/>
      <c r="AA71" s="135"/>
      <c r="AB71" s="135"/>
    </row>
    <row r="72" spans="4:28" s="11" customFormat="1" x14ac:dyDescent="0.25">
      <c r="D72" s="112"/>
      <c r="E72" s="112"/>
      <c r="F72" s="112"/>
      <c r="K72" s="61"/>
      <c r="L72" s="61"/>
      <c r="O72" s="23"/>
      <c r="P72" s="23"/>
      <c r="R72" s="80"/>
      <c r="S72" s="61"/>
      <c r="T72" s="61"/>
      <c r="U72" s="62"/>
      <c r="V72" s="62"/>
      <c r="W72" s="62"/>
      <c r="X72" s="62"/>
      <c r="Y72" s="62"/>
      <c r="Z72" s="135"/>
      <c r="AA72" s="135"/>
      <c r="AB72" s="135"/>
    </row>
    <row r="73" spans="4:28" s="11" customFormat="1" x14ac:dyDescent="0.25">
      <c r="D73" s="112"/>
      <c r="E73" s="112"/>
      <c r="F73" s="112"/>
      <c r="K73" s="61"/>
      <c r="L73" s="61"/>
      <c r="O73" s="23"/>
      <c r="P73" s="23"/>
      <c r="R73" s="80"/>
      <c r="S73" s="61"/>
      <c r="T73" s="61"/>
      <c r="U73" s="62"/>
      <c r="V73" s="62"/>
      <c r="W73" s="62"/>
      <c r="X73" s="62"/>
      <c r="Y73" s="62"/>
      <c r="Z73" s="135"/>
      <c r="AA73" s="135"/>
      <c r="AB73" s="135"/>
    </row>
    <row r="74" spans="4:28" s="11" customFormat="1" x14ac:dyDescent="0.25">
      <c r="D74" s="112"/>
      <c r="E74" s="112"/>
      <c r="F74" s="112"/>
      <c r="K74" s="61"/>
      <c r="L74" s="61"/>
      <c r="O74" s="23"/>
      <c r="P74" s="23"/>
      <c r="R74" s="80"/>
      <c r="S74" s="61"/>
      <c r="T74" s="61"/>
      <c r="U74" s="62"/>
      <c r="V74" s="62"/>
      <c r="W74" s="62"/>
      <c r="X74" s="62"/>
      <c r="Y74" s="62"/>
      <c r="Z74" s="135"/>
      <c r="AA74" s="135"/>
      <c r="AB74" s="135"/>
    </row>
    <row r="75" spans="4:28" s="11" customFormat="1" x14ac:dyDescent="0.25">
      <c r="D75" s="112"/>
      <c r="E75" s="112"/>
      <c r="F75" s="112"/>
      <c r="K75" s="61"/>
      <c r="L75" s="61"/>
      <c r="O75" s="23"/>
      <c r="P75" s="23"/>
      <c r="R75" s="80"/>
      <c r="S75" s="61"/>
      <c r="T75" s="61"/>
      <c r="U75" s="62"/>
      <c r="V75" s="62"/>
      <c r="W75" s="62"/>
      <c r="X75" s="62"/>
      <c r="Y75" s="62"/>
      <c r="Z75" s="135"/>
      <c r="AA75" s="135"/>
      <c r="AB75" s="135"/>
    </row>
    <row r="76" spans="4:28" s="11" customFormat="1" x14ac:dyDescent="0.25">
      <c r="D76" s="112"/>
      <c r="E76" s="112"/>
      <c r="F76" s="112"/>
      <c r="K76" s="61"/>
      <c r="L76" s="61"/>
      <c r="O76" s="23"/>
      <c r="P76" s="23"/>
      <c r="R76" s="80"/>
      <c r="S76" s="61"/>
      <c r="T76" s="61"/>
      <c r="U76" s="62"/>
      <c r="V76" s="62"/>
      <c r="W76" s="62"/>
      <c r="X76" s="62"/>
      <c r="Y76" s="62"/>
      <c r="Z76" s="135"/>
      <c r="AA76" s="135"/>
      <c r="AB76" s="135"/>
    </row>
    <row r="77" spans="4:28" s="11" customFormat="1" x14ac:dyDescent="0.25">
      <c r="D77" s="112"/>
      <c r="E77" s="112"/>
      <c r="F77" s="112"/>
      <c r="K77" s="61"/>
      <c r="L77" s="61"/>
      <c r="O77" s="23"/>
      <c r="P77" s="23"/>
      <c r="R77" s="80"/>
      <c r="S77" s="61"/>
      <c r="T77" s="61"/>
      <c r="U77" s="62"/>
      <c r="V77" s="62"/>
      <c r="W77" s="62"/>
      <c r="X77" s="62"/>
      <c r="Y77" s="62"/>
      <c r="Z77" s="135"/>
      <c r="AA77" s="135"/>
      <c r="AB77" s="135"/>
    </row>
    <row r="78" spans="4:28" s="11" customFormat="1" x14ac:dyDescent="0.25">
      <c r="D78" s="112"/>
      <c r="E78" s="112"/>
      <c r="F78" s="112"/>
      <c r="K78" s="61"/>
      <c r="L78" s="61"/>
      <c r="O78" s="23"/>
      <c r="P78" s="23"/>
      <c r="R78" s="80"/>
      <c r="S78" s="61"/>
      <c r="T78" s="61"/>
      <c r="U78" s="62"/>
      <c r="V78" s="62"/>
      <c r="W78" s="62"/>
      <c r="X78" s="62"/>
      <c r="Y78" s="62"/>
      <c r="Z78" s="135"/>
      <c r="AA78" s="135"/>
      <c r="AB78" s="135"/>
    </row>
    <row r="79" spans="4:28" s="11" customFormat="1" x14ac:dyDescent="0.25">
      <c r="D79" s="112"/>
      <c r="E79" s="112"/>
      <c r="F79" s="112"/>
      <c r="K79" s="61"/>
      <c r="L79" s="61"/>
      <c r="O79" s="23"/>
      <c r="P79" s="23"/>
      <c r="R79" s="80"/>
      <c r="S79" s="61"/>
      <c r="T79" s="61"/>
      <c r="U79" s="62"/>
      <c r="V79" s="62"/>
      <c r="W79" s="62"/>
      <c r="X79" s="62"/>
      <c r="Y79" s="62"/>
      <c r="Z79" s="135"/>
      <c r="AA79" s="135"/>
      <c r="AB79" s="135"/>
    </row>
    <row r="80" spans="4:28" s="11" customFormat="1" x14ac:dyDescent="0.25">
      <c r="D80" s="112"/>
      <c r="E80" s="112"/>
      <c r="F80" s="112"/>
      <c r="K80" s="61"/>
      <c r="L80" s="61"/>
      <c r="O80" s="23"/>
      <c r="P80" s="23"/>
      <c r="R80" s="80"/>
      <c r="S80" s="61"/>
      <c r="T80" s="61"/>
      <c r="U80" s="62"/>
      <c r="V80" s="62"/>
      <c r="W80" s="62"/>
      <c r="X80" s="62"/>
      <c r="Y80" s="62"/>
      <c r="Z80" s="135"/>
      <c r="AA80" s="135"/>
      <c r="AB80" s="135"/>
    </row>
    <row r="81" spans="4:28" s="11" customFormat="1" x14ac:dyDescent="0.25">
      <c r="D81" s="112"/>
      <c r="E81" s="112"/>
      <c r="F81" s="112"/>
      <c r="K81" s="61"/>
      <c r="L81" s="61"/>
      <c r="O81" s="23"/>
      <c r="P81" s="23"/>
      <c r="R81" s="80"/>
      <c r="S81" s="61"/>
      <c r="T81" s="61"/>
      <c r="U81" s="62"/>
      <c r="V81" s="62"/>
      <c r="W81" s="62"/>
      <c r="X81" s="62"/>
      <c r="Y81" s="62"/>
      <c r="Z81" s="135"/>
      <c r="AA81" s="135"/>
      <c r="AB81" s="135"/>
    </row>
    <row r="82" spans="4:28" s="11" customFormat="1" x14ac:dyDescent="0.25">
      <c r="D82" s="112"/>
      <c r="E82" s="112"/>
      <c r="F82" s="112"/>
      <c r="K82" s="61"/>
      <c r="L82" s="61"/>
      <c r="O82" s="23"/>
      <c r="P82" s="23"/>
      <c r="R82" s="80"/>
      <c r="S82" s="61"/>
      <c r="T82" s="61"/>
      <c r="U82" s="62"/>
      <c r="V82" s="62"/>
      <c r="W82" s="62"/>
      <c r="X82" s="62"/>
      <c r="Y82" s="62"/>
      <c r="Z82" s="135"/>
      <c r="AA82" s="135"/>
      <c r="AB82" s="135"/>
    </row>
    <row r="83" spans="4:28" s="11" customFormat="1" x14ac:dyDescent="0.25">
      <c r="D83" s="112"/>
      <c r="E83" s="112"/>
      <c r="F83" s="112"/>
      <c r="K83" s="61"/>
      <c r="L83" s="61"/>
      <c r="O83" s="23"/>
      <c r="P83" s="23"/>
      <c r="R83" s="80"/>
      <c r="S83" s="61"/>
      <c r="T83" s="61"/>
      <c r="U83" s="62"/>
      <c r="V83" s="62"/>
      <c r="W83" s="62"/>
      <c r="X83" s="62"/>
      <c r="Y83" s="62"/>
      <c r="Z83" s="135"/>
      <c r="AA83" s="135"/>
      <c r="AB83" s="135"/>
    </row>
    <row r="84" spans="4:28" s="11" customFormat="1" x14ac:dyDescent="0.25">
      <c r="D84" s="112"/>
      <c r="E84" s="112"/>
      <c r="F84" s="112"/>
      <c r="K84" s="61"/>
      <c r="L84" s="61"/>
      <c r="O84" s="23"/>
      <c r="P84" s="23"/>
      <c r="R84" s="80"/>
      <c r="S84" s="61"/>
      <c r="T84" s="61"/>
      <c r="U84" s="62"/>
      <c r="V84" s="62"/>
      <c r="W84" s="62"/>
      <c r="X84" s="62"/>
      <c r="Y84" s="62"/>
      <c r="Z84" s="135"/>
      <c r="AA84" s="135"/>
      <c r="AB84" s="135"/>
    </row>
    <row r="85" spans="4:28" s="11" customFormat="1" x14ac:dyDescent="0.25">
      <c r="D85" s="112"/>
      <c r="E85" s="112"/>
      <c r="F85" s="112"/>
      <c r="K85" s="61"/>
      <c r="L85" s="61"/>
      <c r="O85" s="23"/>
      <c r="P85" s="23"/>
      <c r="R85" s="80"/>
      <c r="S85" s="61"/>
      <c r="T85" s="61"/>
      <c r="U85" s="62"/>
      <c r="V85" s="62"/>
      <c r="W85" s="62"/>
      <c r="X85" s="62"/>
      <c r="Y85" s="62"/>
      <c r="Z85" s="135"/>
      <c r="AA85" s="135"/>
      <c r="AB85" s="135"/>
    </row>
    <row r="86" spans="4:28" s="11" customFormat="1" x14ac:dyDescent="0.25">
      <c r="D86" s="112"/>
      <c r="E86" s="112"/>
      <c r="F86" s="112"/>
      <c r="K86" s="61"/>
      <c r="L86" s="61"/>
      <c r="O86" s="23"/>
      <c r="P86" s="23"/>
      <c r="R86" s="80"/>
      <c r="S86" s="61"/>
      <c r="T86" s="61"/>
      <c r="U86" s="62"/>
      <c r="V86" s="62"/>
      <c r="W86" s="62"/>
      <c r="X86" s="62"/>
      <c r="Y86" s="62"/>
      <c r="Z86" s="135"/>
      <c r="AA86" s="135"/>
      <c r="AB86" s="135"/>
    </row>
    <row r="87" spans="4:28" s="11" customFormat="1" x14ac:dyDescent="0.25">
      <c r="D87" s="112"/>
      <c r="E87" s="112"/>
      <c r="F87" s="112"/>
      <c r="K87" s="61"/>
      <c r="L87" s="61"/>
      <c r="O87" s="23"/>
      <c r="P87" s="23"/>
      <c r="R87" s="80"/>
      <c r="S87" s="61"/>
      <c r="T87" s="61"/>
      <c r="U87" s="62"/>
      <c r="V87" s="62"/>
      <c r="W87" s="62"/>
      <c r="X87" s="62"/>
      <c r="Y87" s="62"/>
      <c r="Z87" s="135"/>
      <c r="AA87" s="135"/>
      <c r="AB87" s="135"/>
    </row>
    <row r="88" spans="4:28" s="11" customFormat="1" x14ac:dyDescent="0.25">
      <c r="D88" s="112"/>
      <c r="E88" s="112"/>
      <c r="F88" s="112"/>
      <c r="K88" s="61"/>
      <c r="L88" s="61"/>
      <c r="O88" s="23"/>
      <c r="P88" s="23"/>
      <c r="R88" s="80"/>
      <c r="S88" s="61"/>
      <c r="T88" s="61"/>
      <c r="U88" s="62"/>
      <c r="V88" s="62"/>
      <c r="W88" s="62"/>
      <c r="X88" s="62"/>
      <c r="Y88" s="62"/>
      <c r="Z88" s="135"/>
      <c r="AA88" s="135"/>
      <c r="AB88" s="135"/>
    </row>
    <row r="89" spans="4:28" s="11" customFormat="1" x14ac:dyDescent="0.25">
      <c r="D89" s="112"/>
      <c r="E89" s="112"/>
      <c r="F89" s="112"/>
      <c r="K89" s="61"/>
      <c r="L89" s="61"/>
      <c r="O89" s="23"/>
      <c r="P89" s="23"/>
      <c r="R89" s="80"/>
      <c r="S89" s="61"/>
      <c r="T89" s="61"/>
      <c r="U89" s="62"/>
      <c r="V89" s="62"/>
      <c r="W89" s="62"/>
      <c r="X89" s="62"/>
      <c r="Y89" s="62"/>
      <c r="Z89" s="135"/>
      <c r="AA89" s="135"/>
      <c r="AB89" s="135"/>
    </row>
    <row r="90" spans="4:28" s="11" customFormat="1" x14ac:dyDescent="0.25">
      <c r="D90" s="112"/>
      <c r="E90" s="112"/>
      <c r="F90" s="112"/>
      <c r="K90" s="61"/>
      <c r="L90" s="61"/>
      <c r="O90" s="23"/>
      <c r="P90" s="23"/>
      <c r="R90" s="80"/>
      <c r="S90" s="61"/>
      <c r="T90" s="61"/>
      <c r="U90" s="62"/>
      <c r="V90" s="62"/>
      <c r="W90" s="62"/>
      <c r="X90" s="62"/>
      <c r="Y90" s="62"/>
      <c r="Z90" s="135"/>
      <c r="AA90" s="135"/>
      <c r="AB90" s="135"/>
    </row>
    <row r="91" spans="4:28" s="11" customFormat="1" x14ac:dyDescent="0.25">
      <c r="D91" s="112"/>
      <c r="E91" s="112"/>
      <c r="F91" s="112"/>
      <c r="K91" s="61"/>
      <c r="L91" s="61"/>
      <c r="O91" s="23"/>
      <c r="P91" s="23"/>
      <c r="R91" s="80"/>
      <c r="S91" s="61"/>
      <c r="T91" s="61"/>
      <c r="U91" s="62"/>
      <c r="V91" s="62"/>
      <c r="W91" s="62"/>
      <c r="X91" s="62"/>
      <c r="Y91" s="62"/>
      <c r="Z91" s="135"/>
      <c r="AA91" s="135"/>
      <c r="AB91" s="135"/>
    </row>
    <row r="92" spans="4:28" s="11" customFormat="1" x14ac:dyDescent="0.25">
      <c r="D92" s="112"/>
      <c r="E92" s="112"/>
      <c r="F92" s="112"/>
      <c r="K92" s="61"/>
      <c r="L92" s="61"/>
      <c r="O92" s="23"/>
      <c r="P92" s="23"/>
      <c r="R92" s="80"/>
      <c r="S92" s="61"/>
      <c r="T92" s="61"/>
      <c r="U92" s="62"/>
      <c r="V92" s="62"/>
      <c r="W92" s="62"/>
      <c r="X92" s="62"/>
      <c r="Y92" s="62"/>
      <c r="Z92" s="135"/>
      <c r="AA92" s="135"/>
      <c r="AB92" s="135"/>
    </row>
    <row r="93" spans="4:28" s="11" customFormat="1" x14ac:dyDescent="0.25">
      <c r="D93" s="112"/>
      <c r="E93" s="112"/>
      <c r="F93" s="112"/>
      <c r="K93" s="61"/>
      <c r="L93" s="61"/>
      <c r="O93" s="23"/>
      <c r="P93" s="23"/>
      <c r="R93" s="80"/>
      <c r="S93" s="61"/>
      <c r="T93" s="61"/>
      <c r="U93" s="62"/>
      <c r="V93" s="62"/>
      <c r="W93" s="62"/>
      <c r="X93" s="62"/>
      <c r="Y93" s="62"/>
      <c r="Z93" s="135"/>
      <c r="AA93" s="135"/>
      <c r="AB93" s="135"/>
    </row>
    <row r="94" spans="4:28" s="11" customFormat="1" x14ac:dyDescent="0.25">
      <c r="D94" s="112"/>
      <c r="E94" s="112"/>
      <c r="F94" s="112"/>
      <c r="K94" s="61"/>
      <c r="L94" s="61"/>
      <c r="O94" s="23"/>
      <c r="P94" s="23"/>
      <c r="R94" s="80"/>
      <c r="S94" s="61"/>
      <c r="T94" s="61"/>
      <c r="U94" s="62"/>
      <c r="V94" s="62"/>
      <c r="W94" s="62"/>
      <c r="X94" s="62"/>
      <c r="Y94" s="62"/>
      <c r="Z94" s="135"/>
      <c r="AA94" s="135"/>
      <c r="AB94" s="135"/>
    </row>
    <row r="95" spans="4:28" s="11" customFormat="1" x14ac:dyDescent="0.25">
      <c r="D95" s="112"/>
      <c r="E95" s="112"/>
      <c r="F95" s="112"/>
      <c r="K95" s="61"/>
      <c r="L95" s="61"/>
      <c r="O95" s="23"/>
      <c r="P95" s="23"/>
      <c r="R95" s="80"/>
      <c r="S95" s="61"/>
      <c r="T95" s="61"/>
      <c r="U95" s="62"/>
      <c r="V95" s="62"/>
      <c r="W95" s="62"/>
      <c r="X95" s="62"/>
      <c r="Y95" s="62"/>
      <c r="Z95" s="135"/>
      <c r="AA95" s="135"/>
      <c r="AB95" s="135"/>
    </row>
    <row r="96" spans="4:28" s="11" customFormat="1" x14ac:dyDescent="0.25">
      <c r="D96" s="112"/>
      <c r="E96" s="112"/>
      <c r="F96" s="112"/>
      <c r="K96" s="61"/>
      <c r="L96" s="61"/>
      <c r="O96" s="23"/>
      <c r="P96" s="23"/>
      <c r="R96" s="80"/>
      <c r="S96" s="61"/>
      <c r="T96" s="61"/>
      <c r="U96" s="62"/>
      <c r="V96" s="62"/>
      <c r="W96" s="62"/>
      <c r="X96" s="62"/>
      <c r="Y96" s="62"/>
      <c r="Z96" s="135"/>
      <c r="AA96" s="135"/>
      <c r="AB96" s="135"/>
    </row>
    <row r="97" spans="4:28" s="11" customFormat="1" x14ac:dyDescent="0.25">
      <c r="D97" s="112"/>
      <c r="E97" s="112"/>
      <c r="F97" s="112"/>
      <c r="K97" s="61"/>
      <c r="L97" s="61"/>
      <c r="O97" s="23"/>
      <c r="P97" s="23"/>
      <c r="R97" s="80"/>
      <c r="S97" s="61"/>
      <c r="T97" s="61"/>
      <c r="U97" s="62"/>
      <c r="V97" s="62"/>
      <c r="W97" s="62"/>
      <c r="X97" s="62"/>
      <c r="Y97" s="62"/>
      <c r="Z97" s="135"/>
      <c r="AA97" s="135"/>
      <c r="AB97" s="135"/>
    </row>
    <row r="98" spans="4:28" s="11" customFormat="1" x14ac:dyDescent="0.25">
      <c r="D98" s="112"/>
      <c r="E98" s="112"/>
      <c r="F98" s="112"/>
      <c r="K98" s="61"/>
      <c r="L98" s="61"/>
      <c r="O98" s="23"/>
      <c r="P98" s="23"/>
      <c r="R98" s="80"/>
      <c r="S98" s="61"/>
      <c r="T98" s="61"/>
      <c r="U98" s="62"/>
      <c r="V98" s="62"/>
      <c r="W98" s="62"/>
      <c r="X98" s="62"/>
      <c r="Y98" s="62"/>
      <c r="Z98" s="135"/>
      <c r="AA98" s="135"/>
      <c r="AB98" s="135"/>
    </row>
    <row r="99" spans="4:28" s="11" customFormat="1" x14ac:dyDescent="0.25">
      <c r="D99" s="112"/>
      <c r="E99" s="112"/>
      <c r="F99" s="112"/>
      <c r="K99" s="61"/>
      <c r="L99" s="61"/>
      <c r="O99" s="23"/>
      <c r="P99" s="23"/>
      <c r="R99" s="80"/>
      <c r="S99" s="61"/>
      <c r="T99" s="61"/>
      <c r="U99" s="62"/>
      <c r="V99" s="62"/>
      <c r="W99" s="62"/>
      <c r="X99" s="62"/>
      <c r="Y99" s="62"/>
      <c r="Z99" s="135"/>
      <c r="AA99" s="135"/>
      <c r="AB99" s="135"/>
    </row>
    <row r="100" spans="4:28" s="11" customFormat="1" x14ac:dyDescent="0.25">
      <c r="D100" s="112"/>
      <c r="E100" s="112"/>
      <c r="F100" s="112"/>
      <c r="K100" s="61"/>
      <c r="L100" s="61"/>
      <c r="O100" s="23"/>
      <c r="P100" s="23"/>
      <c r="R100" s="80"/>
      <c r="S100" s="61"/>
      <c r="T100" s="61"/>
      <c r="U100" s="62"/>
      <c r="V100" s="62"/>
      <c r="W100" s="62"/>
      <c r="X100" s="62"/>
      <c r="Y100" s="62"/>
      <c r="Z100" s="135"/>
      <c r="AA100" s="135"/>
      <c r="AB100" s="135"/>
    </row>
    <row r="101" spans="4:28" s="11" customFormat="1" x14ac:dyDescent="0.25">
      <c r="D101" s="112"/>
      <c r="E101" s="112"/>
      <c r="F101" s="112"/>
      <c r="K101" s="61"/>
      <c r="L101" s="61"/>
      <c r="O101" s="23"/>
      <c r="P101" s="23"/>
      <c r="R101" s="80"/>
      <c r="S101" s="61"/>
      <c r="T101" s="61"/>
      <c r="U101" s="62"/>
      <c r="V101" s="62"/>
      <c r="W101" s="62"/>
      <c r="X101" s="62"/>
      <c r="Y101" s="62"/>
      <c r="Z101" s="135"/>
      <c r="AA101" s="135"/>
      <c r="AB101" s="135"/>
    </row>
    <row r="102" spans="4:28" s="11" customFormat="1" x14ac:dyDescent="0.25">
      <c r="D102" s="112"/>
      <c r="E102" s="112"/>
      <c r="F102" s="112"/>
      <c r="K102" s="61"/>
      <c r="L102" s="61"/>
      <c r="O102" s="23"/>
      <c r="P102" s="23"/>
      <c r="R102" s="80"/>
      <c r="S102" s="61"/>
      <c r="T102" s="61"/>
      <c r="U102" s="62"/>
      <c r="V102" s="62"/>
      <c r="W102" s="62"/>
      <c r="X102" s="62"/>
      <c r="Y102" s="62"/>
      <c r="Z102" s="135"/>
      <c r="AA102" s="135"/>
      <c r="AB102" s="135"/>
    </row>
    <row r="103" spans="4:28" s="11" customFormat="1" x14ac:dyDescent="0.25">
      <c r="D103" s="112"/>
      <c r="E103" s="112"/>
      <c r="F103" s="112"/>
      <c r="K103" s="61"/>
      <c r="L103" s="61"/>
      <c r="O103" s="23"/>
      <c r="P103" s="23"/>
      <c r="R103" s="80"/>
      <c r="S103" s="61"/>
      <c r="T103" s="61"/>
      <c r="U103" s="62"/>
      <c r="V103" s="62"/>
      <c r="W103" s="62"/>
      <c r="X103" s="62"/>
      <c r="Y103" s="62"/>
      <c r="Z103" s="135"/>
      <c r="AA103" s="135"/>
      <c r="AB103" s="135"/>
    </row>
    <row r="104" spans="4:28" s="11" customFormat="1" x14ac:dyDescent="0.25">
      <c r="D104" s="112"/>
      <c r="E104" s="112"/>
      <c r="F104" s="112"/>
      <c r="K104" s="61"/>
      <c r="L104" s="61"/>
      <c r="O104" s="23"/>
      <c r="P104" s="23"/>
      <c r="R104" s="80"/>
      <c r="S104" s="61"/>
      <c r="T104" s="61"/>
      <c r="U104" s="62"/>
      <c r="V104" s="62"/>
      <c r="W104" s="62"/>
      <c r="X104" s="62"/>
      <c r="Y104" s="62"/>
      <c r="Z104" s="135"/>
      <c r="AA104" s="135"/>
      <c r="AB104" s="135"/>
    </row>
    <row r="105" spans="4:28" s="11" customFormat="1" x14ac:dyDescent="0.25">
      <c r="D105" s="112"/>
      <c r="E105" s="112"/>
      <c r="F105" s="112"/>
      <c r="K105" s="61"/>
      <c r="L105" s="61"/>
      <c r="O105" s="23"/>
      <c r="P105" s="23"/>
      <c r="R105" s="80"/>
      <c r="S105" s="61"/>
      <c r="T105" s="61"/>
      <c r="U105" s="62"/>
      <c r="V105" s="62"/>
      <c r="W105" s="62"/>
      <c r="X105" s="62"/>
      <c r="Y105" s="62"/>
      <c r="Z105" s="135"/>
      <c r="AA105" s="135"/>
      <c r="AB105" s="135"/>
    </row>
    <row r="106" spans="4:28" s="11" customFormat="1" x14ac:dyDescent="0.25">
      <c r="D106" s="112"/>
      <c r="E106" s="112"/>
      <c r="F106" s="112"/>
      <c r="K106" s="61"/>
      <c r="L106" s="61"/>
      <c r="O106" s="23"/>
      <c r="P106" s="23"/>
      <c r="R106" s="80"/>
      <c r="S106" s="61"/>
      <c r="T106" s="61"/>
      <c r="U106" s="62"/>
      <c r="V106" s="62"/>
      <c r="W106" s="62"/>
      <c r="X106" s="62"/>
      <c r="Y106" s="62"/>
      <c r="Z106" s="135"/>
      <c r="AA106" s="135"/>
      <c r="AB106" s="135"/>
    </row>
    <row r="107" spans="4:28" s="11" customFormat="1" x14ac:dyDescent="0.25">
      <c r="D107" s="112"/>
      <c r="E107" s="112"/>
      <c r="F107" s="112"/>
      <c r="K107" s="61"/>
      <c r="L107" s="61"/>
      <c r="O107" s="23"/>
      <c r="P107" s="23"/>
      <c r="R107" s="80"/>
      <c r="S107" s="61"/>
      <c r="T107" s="61"/>
      <c r="U107" s="62"/>
      <c r="V107" s="62"/>
      <c r="W107" s="62"/>
      <c r="X107" s="62"/>
      <c r="Y107" s="62"/>
      <c r="Z107" s="135"/>
      <c r="AA107" s="135"/>
      <c r="AB107" s="135"/>
    </row>
    <row r="108" spans="4:28" s="11" customFormat="1" x14ac:dyDescent="0.25">
      <c r="D108" s="112"/>
      <c r="E108" s="112"/>
      <c r="F108" s="112"/>
      <c r="K108" s="61"/>
      <c r="L108" s="61"/>
      <c r="O108" s="23"/>
      <c r="P108" s="23"/>
      <c r="R108" s="80"/>
      <c r="S108" s="61"/>
      <c r="T108" s="61"/>
      <c r="U108" s="62"/>
      <c r="V108" s="62"/>
      <c r="W108" s="62"/>
      <c r="X108" s="62"/>
      <c r="Y108" s="62"/>
      <c r="Z108" s="135"/>
      <c r="AA108" s="135"/>
      <c r="AB108" s="135"/>
    </row>
    <row r="109" spans="4:28" s="11" customFormat="1" x14ac:dyDescent="0.25">
      <c r="D109" s="112"/>
      <c r="E109" s="112"/>
      <c r="F109" s="112"/>
      <c r="K109" s="61"/>
      <c r="L109" s="61"/>
      <c r="O109" s="23"/>
      <c r="P109" s="23"/>
      <c r="R109" s="80"/>
      <c r="S109" s="61"/>
      <c r="T109" s="61"/>
      <c r="U109" s="62"/>
      <c r="V109" s="62"/>
      <c r="W109" s="62"/>
      <c r="X109" s="62"/>
      <c r="Y109" s="62"/>
      <c r="Z109" s="135"/>
      <c r="AA109" s="135"/>
      <c r="AB109" s="135"/>
    </row>
    <row r="110" spans="4:28" s="11" customFormat="1" x14ac:dyDescent="0.25">
      <c r="D110" s="112"/>
      <c r="E110" s="112"/>
      <c r="F110" s="112"/>
      <c r="K110" s="61"/>
      <c r="L110" s="61"/>
      <c r="O110" s="23"/>
      <c r="P110" s="23"/>
      <c r="R110" s="80"/>
      <c r="S110" s="61"/>
      <c r="T110" s="61"/>
      <c r="U110" s="62"/>
      <c r="V110" s="62"/>
      <c r="W110" s="62"/>
      <c r="X110" s="62"/>
      <c r="Y110" s="62"/>
      <c r="Z110" s="135"/>
      <c r="AA110" s="135"/>
      <c r="AB110" s="135"/>
    </row>
    <row r="111" spans="4:28" s="11" customFormat="1" x14ac:dyDescent="0.25">
      <c r="D111" s="112"/>
      <c r="E111" s="112"/>
      <c r="F111" s="112"/>
      <c r="K111" s="61"/>
      <c r="L111" s="61"/>
      <c r="O111" s="23"/>
      <c r="P111" s="23"/>
      <c r="R111" s="80"/>
      <c r="S111" s="61"/>
      <c r="T111" s="61"/>
      <c r="U111" s="62"/>
      <c r="V111" s="62"/>
      <c r="W111" s="62"/>
      <c r="X111" s="62"/>
      <c r="Y111" s="62"/>
      <c r="Z111" s="135"/>
      <c r="AA111" s="135"/>
      <c r="AB111" s="135"/>
    </row>
    <row r="112" spans="4:28" s="11" customFormat="1" x14ac:dyDescent="0.25">
      <c r="D112" s="112"/>
      <c r="E112" s="112"/>
      <c r="F112" s="112"/>
      <c r="K112" s="61"/>
      <c r="L112" s="61"/>
      <c r="O112" s="23"/>
      <c r="P112" s="23"/>
      <c r="R112" s="80"/>
      <c r="S112" s="61"/>
      <c r="T112" s="61"/>
      <c r="U112" s="62"/>
      <c r="V112" s="62"/>
      <c r="W112" s="62"/>
      <c r="X112" s="62"/>
      <c r="Y112" s="62"/>
      <c r="Z112" s="135"/>
      <c r="AA112" s="135"/>
      <c r="AB112" s="135"/>
    </row>
    <row r="113" spans="4:28" s="11" customFormat="1" x14ac:dyDescent="0.25">
      <c r="D113" s="112"/>
      <c r="E113" s="112"/>
      <c r="F113" s="112"/>
      <c r="K113" s="61"/>
      <c r="L113" s="61"/>
      <c r="O113" s="23"/>
      <c r="P113" s="23"/>
      <c r="R113" s="80"/>
      <c r="S113" s="61"/>
      <c r="T113" s="61"/>
      <c r="U113" s="62"/>
      <c r="V113" s="62"/>
      <c r="W113" s="62"/>
      <c r="X113" s="62"/>
      <c r="Y113" s="62"/>
      <c r="Z113" s="135"/>
      <c r="AA113" s="135"/>
      <c r="AB113" s="135"/>
    </row>
    <row r="114" spans="4:28" s="11" customFormat="1" x14ac:dyDescent="0.25">
      <c r="D114" s="112"/>
      <c r="E114" s="112"/>
      <c r="F114" s="112"/>
      <c r="K114" s="61"/>
      <c r="L114" s="61"/>
      <c r="O114" s="23"/>
      <c r="P114" s="23"/>
      <c r="R114" s="80"/>
      <c r="S114" s="61"/>
      <c r="T114" s="61"/>
      <c r="U114" s="62"/>
      <c r="V114" s="62"/>
      <c r="W114" s="62"/>
      <c r="X114" s="62"/>
      <c r="Y114" s="62"/>
      <c r="Z114" s="135"/>
      <c r="AA114" s="135"/>
      <c r="AB114" s="135"/>
    </row>
    <row r="115" spans="4:28" s="11" customFormat="1" x14ac:dyDescent="0.25">
      <c r="D115" s="112"/>
      <c r="E115" s="112"/>
      <c r="F115" s="112"/>
      <c r="K115" s="61"/>
      <c r="L115" s="61"/>
      <c r="O115" s="23"/>
      <c r="P115" s="23"/>
      <c r="R115" s="80"/>
      <c r="S115" s="61"/>
      <c r="T115" s="61"/>
      <c r="U115" s="62"/>
      <c r="V115" s="62"/>
      <c r="W115" s="62"/>
      <c r="X115" s="62"/>
      <c r="Y115" s="62"/>
      <c r="Z115" s="135"/>
      <c r="AA115" s="135"/>
      <c r="AB115" s="135"/>
    </row>
    <row r="116" spans="4:28" s="11" customFormat="1" x14ac:dyDescent="0.25">
      <c r="D116" s="112"/>
      <c r="E116" s="112"/>
      <c r="F116" s="112"/>
      <c r="K116" s="61"/>
      <c r="L116" s="61"/>
      <c r="O116" s="23"/>
      <c r="P116" s="23"/>
      <c r="R116" s="80"/>
      <c r="S116" s="61"/>
      <c r="T116" s="61"/>
      <c r="U116" s="62"/>
      <c r="V116" s="62"/>
      <c r="W116" s="62"/>
      <c r="X116" s="62"/>
      <c r="Y116" s="62"/>
      <c r="Z116" s="135"/>
      <c r="AA116" s="135"/>
      <c r="AB116" s="135"/>
    </row>
    <row r="117" spans="4:28" s="11" customFormat="1" x14ac:dyDescent="0.25">
      <c r="D117" s="112"/>
      <c r="E117" s="112"/>
      <c r="F117" s="112"/>
      <c r="K117" s="61"/>
      <c r="L117" s="61"/>
      <c r="O117" s="23"/>
      <c r="P117" s="23"/>
      <c r="R117" s="80"/>
      <c r="S117" s="61"/>
      <c r="T117" s="61"/>
      <c r="U117" s="62"/>
      <c r="V117" s="62"/>
      <c r="W117" s="62"/>
      <c r="X117" s="62"/>
      <c r="Y117" s="62"/>
      <c r="Z117" s="135"/>
      <c r="AA117" s="135"/>
      <c r="AB117" s="135"/>
    </row>
    <row r="118" spans="4:28" s="11" customFormat="1" x14ac:dyDescent="0.25">
      <c r="D118" s="112"/>
      <c r="E118" s="112"/>
      <c r="F118" s="112"/>
      <c r="K118" s="61"/>
      <c r="L118" s="61"/>
      <c r="O118" s="23"/>
      <c r="P118" s="23"/>
      <c r="R118" s="80"/>
      <c r="S118" s="61"/>
      <c r="T118" s="61"/>
      <c r="U118" s="62"/>
      <c r="V118" s="62"/>
      <c r="W118" s="62"/>
      <c r="X118" s="62"/>
      <c r="Y118" s="62"/>
      <c r="Z118" s="135"/>
      <c r="AA118" s="135"/>
      <c r="AB118" s="135"/>
    </row>
    <row r="119" spans="4:28" s="11" customFormat="1" x14ac:dyDescent="0.25">
      <c r="D119" s="112"/>
      <c r="E119" s="112"/>
      <c r="F119" s="112"/>
      <c r="K119" s="61"/>
      <c r="L119" s="61"/>
      <c r="O119" s="23"/>
      <c r="P119" s="23"/>
      <c r="R119" s="80"/>
      <c r="S119" s="61"/>
      <c r="T119" s="61"/>
      <c r="U119" s="62"/>
      <c r="V119" s="62"/>
      <c r="W119" s="62"/>
      <c r="X119" s="62"/>
      <c r="Y119" s="62"/>
      <c r="Z119" s="135"/>
      <c r="AA119" s="135"/>
      <c r="AB119" s="135"/>
    </row>
    <row r="120" spans="4:28" s="11" customFormat="1" x14ac:dyDescent="0.25">
      <c r="D120" s="112"/>
      <c r="E120" s="112"/>
      <c r="F120" s="112"/>
      <c r="K120" s="61"/>
      <c r="L120" s="61"/>
      <c r="O120" s="23"/>
      <c r="P120" s="23"/>
      <c r="R120" s="80"/>
      <c r="S120" s="61"/>
      <c r="T120" s="61"/>
      <c r="U120" s="62"/>
      <c r="V120" s="62"/>
      <c r="W120" s="62"/>
      <c r="X120" s="62"/>
      <c r="Y120" s="62"/>
      <c r="Z120" s="135"/>
      <c r="AA120" s="135"/>
      <c r="AB120" s="135"/>
    </row>
    <row r="121" spans="4:28" s="11" customFormat="1" x14ac:dyDescent="0.25">
      <c r="D121" s="112"/>
      <c r="E121" s="112"/>
      <c r="F121" s="112"/>
      <c r="K121" s="61"/>
      <c r="L121" s="61"/>
      <c r="O121" s="23"/>
      <c r="P121" s="23"/>
      <c r="R121" s="80"/>
      <c r="S121" s="61"/>
      <c r="T121" s="61"/>
      <c r="U121" s="62"/>
      <c r="V121" s="62"/>
      <c r="W121" s="62"/>
      <c r="X121" s="62"/>
      <c r="Y121" s="62"/>
      <c r="Z121" s="135"/>
      <c r="AA121" s="135"/>
      <c r="AB121" s="135"/>
    </row>
    <row r="122" spans="4:28" s="11" customFormat="1" x14ac:dyDescent="0.25">
      <c r="D122" s="112"/>
      <c r="E122" s="112"/>
      <c r="F122" s="112"/>
      <c r="K122" s="61"/>
      <c r="L122" s="61"/>
      <c r="O122" s="23"/>
      <c r="P122" s="23"/>
      <c r="R122" s="80"/>
      <c r="S122" s="61"/>
      <c r="T122" s="61"/>
      <c r="U122" s="62"/>
      <c r="V122" s="62"/>
      <c r="W122" s="62"/>
      <c r="X122" s="62"/>
      <c r="Y122" s="62"/>
      <c r="Z122" s="135"/>
      <c r="AA122" s="135"/>
      <c r="AB122" s="135"/>
    </row>
    <row r="123" spans="4:28" s="11" customFormat="1" x14ac:dyDescent="0.25">
      <c r="D123" s="112"/>
      <c r="E123" s="112"/>
      <c r="F123" s="112"/>
      <c r="K123" s="61"/>
      <c r="L123" s="61"/>
      <c r="O123" s="23"/>
      <c r="P123" s="23"/>
      <c r="R123" s="80"/>
      <c r="S123" s="61"/>
      <c r="T123" s="61"/>
      <c r="U123" s="62"/>
      <c r="V123" s="62"/>
      <c r="W123" s="62"/>
      <c r="X123" s="62"/>
      <c r="Y123" s="62"/>
      <c r="Z123" s="135"/>
      <c r="AA123" s="135"/>
      <c r="AB123" s="135"/>
    </row>
    <row r="124" spans="4:28" s="11" customFormat="1" x14ac:dyDescent="0.25">
      <c r="D124" s="112"/>
      <c r="E124" s="112"/>
      <c r="F124" s="112"/>
      <c r="K124" s="61"/>
      <c r="L124" s="61"/>
      <c r="O124" s="23"/>
      <c r="P124" s="23"/>
      <c r="R124" s="80"/>
      <c r="S124" s="61"/>
      <c r="T124" s="61"/>
      <c r="U124" s="62"/>
      <c r="V124" s="62"/>
      <c r="W124" s="62"/>
      <c r="X124" s="62"/>
      <c r="Y124" s="62"/>
      <c r="Z124" s="135"/>
      <c r="AA124" s="135"/>
      <c r="AB124" s="135"/>
    </row>
    <row r="125" spans="4:28" s="11" customFormat="1" x14ac:dyDescent="0.25">
      <c r="D125" s="112"/>
      <c r="E125" s="112"/>
      <c r="F125" s="112"/>
      <c r="K125" s="61"/>
      <c r="L125" s="61"/>
      <c r="O125" s="23"/>
      <c r="P125" s="23"/>
      <c r="R125" s="80"/>
      <c r="S125" s="61"/>
      <c r="T125" s="61"/>
      <c r="U125" s="62"/>
      <c r="V125" s="62"/>
      <c r="W125" s="62"/>
      <c r="X125" s="62"/>
      <c r="Y125" s="62"/>
      <c r="Z125" s="135"/>
      <c r="AA125" s="135"/>
      <c r="AB125" s="135"/>
    </row>
    <row r="126" spans="4:28" s="11" customFormat="1" x14ac:dyDescent="0.25">
      <c r="D126" s="112"/>
      <c r="E126" s="112"/>
      <c r="F126" s="112"/>
      <c r="K126" s="61"/>
      <c r="L126" s="61"/>
      <c r="O126" s="23"/>
      <c r="P126" s="23"/>
      <c r="R126" s="80"/>
      <c r="S126" s="61"/>
      <c r="T126" s="61"/>
      <c r="U126" s="62"/>
      <c r="V126" s="62"/>
      <c r="W126" s="62"/>
      <c r="X126" s="62"/>
      <c r="Y126" s="62"/>
      <c r="Z126" s="135"/>
      <c r="AA126" s="135"/>
      <c r="AB126" s="135"/>
    </row>
    <row r="127" spans="4:28" s="11" customFormat="1" x14ac:dyDescent="0.25">
      <c r="D127" s="112"/>
      <c r="E127" s="112"/>
      <c r="F127" s="112"/>
      <c r="K127" s="61"/>
      <c r="L127" s="61"/>
      <c r="O127" s="23"/>
      <c r="P127" s="23"/>
      <c r="R127" s="80"/>
      <c r="S127" s="61"/>
      <c r="T127" s="61"/>
      <c r="U127" s="62"/>
      <c r="V127" s="62"/>
      <c r="W127" s="62"/>
      <c r="X127" s="62"/>
      <c r="Y127" s="62"/>
      <c r="Z127" s="135"/>
      <c r="AA127" s="135"/>
      <c r="AB127" s="135"/>
    </row>
    <row r="128" spans="4:28" s="11" customFormat="1" x14ac:dyDescent="0.25">
      <c r="D128" s="112"/>
      <c r="E128" s="112"/>
      <c r="F128" s="112"/>
      <c r="K128" s="61"/>
      <c r="L128" s="61"/>
      <c r="O128" s="23"/>
      <c r="P128" s="23"/>
      <c r="R128" s="80"/>
      <c r="S128" s="61"/>
      <c r="T128" s="61"/>
      <c r="U128" s="62"/>
      <c r="V128" s="62"/>
      <c r="W128" s="62"/>
      <c r="X128" s="62"/>
      <c r="Y128" s="62"/>
      <c r="Z128" s="135"/>
      <c r="AA128" s="135"/>
      <c r="AB128" s="135"/>
    </row>
    <row r="129" spans="4:28" s="11" customFormat="1" x14ac:dyDescent="0.25">
      <c r="D129" s="112"/>
      <c r="E129" s="112"/>
      <c r="F129" s="112"/>
      <c r="K129" s="61"/>
      <c r="L129" s="61"/>
      <c r="O129" s="23"/>
      <c r="P129" s="23"/>
      <c r="R129" s="80"/>
      <c r="S129" s="61"/>
      <c r="T129" s="61"/>
      <c r="U129" s="62"/>
      <c r="V129" s="62"/>
      <c r="W129" s="62"/>
      <c r="X129" s="62"/>
      <c r="Y129" s="62"/>
      <c r="Z129" s="135"/>
      <c r="AA129" s="135"/>
      <c r="AB129" s="135"/>
    </row>
    <row r="130" spans="4:28" s="11" customFormat="1" x14ac:dyDescent="0.25">
      <c r="D130" s="112"/>
      <c r="E130" s="112"/>
      <c r="F130" s="112"/>
      <c r="K130" s="61"/>
      <c r="L130" s="61"/>
      <c r="O130" s="23"/>
      <c r="P130" s="23"/>
      <c r="R130" s="80"/>
      <c r="S130" s="61"/>
      <c r="T130" s="61"/>
      <c r="U130" s="62"/>
      <c r="V130" s="62"/>
      <c r="W130" s="62"/>
      <c r="X130" s="62"/>
      <c r="Y130" s="62"/>
      <c r="Z130" s="135"/>
      <c r="AA130" s="135"/>
      <c r="AB130" s="135"/>
    </row>
    <row r="131" spans="4:28" s="11" customFormat="1" x14ac:dyDescent="0.25">
      <c r="D131" s="112"/>
      <c r="E131" s="112"/>
      <c r="F131" s="112"/>
      <c r="K131" s="61"/>
      <c r="L131" s="61"/>
      <c r="O131" s="23"/>
      <c r="P131" s="23"/>
      <c r="R131" s="80"/>
      <c r="S131" s="61"/>
      <c r="T131" s="61"/>
      <c r="U131" s="62"/>
      <c r="V131" s="62"/>
      <c r="W131" s="62"/>
      <c r="X131" s="62"/>
      <c r="Y131" s="62"/>
      <c r="Z131" s="135"/>
      <c r="AA131" s="135"/>
      <c r="AB131" s="135"/>
    </row>
    <row r="132" spans="4:28" s="11" customFormat="1" x14ac:dyDescent="0.25">
      <c r="D132" s="112"/>
      <c r="E132" s="112"/>
      <c r="F132" s="112"/>
      <c r="K132" s="61"/>
      <c r="L132" s="61"/>
      <c r="O132" s="23"/>
      <c r="P132" s="23"/>
      <c r="R132" s="80"/>
      <c r="S132" s="61"/>
      <c r="T132" s="61"/>
      <c r="U132" s="62"/>
      <c r="V132" s="62"/>
      <c r="W132" s="62"/>
      <c r="X132" s="62"/>
      <c r="Y132" s="62"/>
      <c r="Z132" s="135"/>
      <c r="AA132" s="135"/>
      <c r="AB132" s="135"/>
    </row>
    <row r="133" spans="4:28" s="11" customFormat="1" x14ac:dyDescent="0.25">
      <c r="D133" s="112"/>
      <c r="E133" s="112"/>
      <c r="F133" s="112"/>
      <c r="K133" s="61"/>
      <c r="L133" s="61"/>
      <c r="O133" s="23"/>
      <c r="P133" s="23"/>
      <c r="R133" s="80"/>
      <c r="S133" s="61"/>
      <c r="T133" s="61"/>
      <c r="U133" s="62"/>
      <c r="V133" s="62"/>
      <c r="W133" s="62"/>
      <c r="X133" s="62"/>
      <c r="Y133" s="62"/>
      <c r="Z133" s="135"/>
      <c r="AA133" s="135"/>
      <c r="AB133" s="135"/>
    </row>
    <row r="134" spans="4:28" s="11" customFormat="1" x14ac:dyDescent="0.25">
      <c r="D134" s="112"/>
      <c r="E134" s="112"/>
      <c r="F134" s="112"/>
      <c r="K134" s="61"/>
      <c r="L134" s="61"/>
      <c r="O134" s="23"/>
      <c r="P134" s="23"/>
      <c r="R134" s="80"/>
      <c r="S134" s="61"/>
      <c r="T134" s="61"/>
      <c r="U134" s="62"/>
      <c r="V134" s="62"/>
      <c r="W134" s="62"/>
      <c r="X134" s="62"/>
      <c r="Y134" s="62"/>
      <c r="Z134" s="135"/>
      <c r="AA134" s="135"/>
      <c r="AB134" s="135"/>
    </row>
    <row r="135" spans="4:28" s="11" customFormat="1" x14ac:dyDescent="0.25">
      <c r="D135" s="112"/>
      <c r="E135" s="112"/>
      <c r="F135" s="112"/>
      <c r="K135" s="61"/>
      <c r="L135" s="61"/>
      <c r="O135" s="23"/>
      <c r="P135" s="23"/>
      <c r="R135" s="80"/>
      <c r="S135" s="61"/>
      <c r="T135" s="61"/>
      <c r="U135" s="62"/>
      <c r="V135" s="62"/>
      <c r="W135" s="62"/>
      <c r="X135" s="62"/>
      <c r="Y135" s="62"/>
      <c r="Z135" s="135"/>
      <c r="AA135" s="135"/>
      <c r="AB135" s="135"/>
    </row>
    <row r="136" spans="4:28" s="11" customFormat="1" x14ac:dyDescent="0.25">
      <c r="D136" s="112"/>
      <c r="E136" s="112"/>
      <c r="F136" s="112"/>
      <c r="K136" s="61"/>
      <c r="L136" s="61"/>
      <c r="O136" s="23"/>
      <c r="P136" s="23"/>
      <c r="R136" s="80"/>
      <c r="S136" s="61"/>
      <c r="T136" s="61"/>
      <c r="U136" s="62"/>
      <c r="V136" s="62"/>
      <c r="W136" s="62"/>
      <c r="X136" s="62"/>
      <c r="Y136" s="62"/>
      <c r="Z136" s="135"/>
      <c r="AA136" s="135"/>
      <c r="AB136" s="135"/>
    </row>
    <row r="137" spans="4:28" s="11" customFormat="1" x14ac:dyDescent="0.25">
      <c r="D137" s="112"/>
      <c r="E137" s="112"/>
      <c r="F137" s="112"/>
      <c r="K137" s="61"/>
      <c r="L137" s="61"/>
      <c r="O137" s="23"/>
      <c r="P137" s="23"/>
      <c r="R137" s="80"/>
      <c r="S137" s="61"/>
      <c r="T137" s="61"/>
      <c r="U137" s="62"/>
      <c r="V137" s="62"/>
      <c r="W137" s="62"/>
      <c r="X137" s="62"/>
      <c r="Y137" s="62"/>
      <c r="Z137" s="135"/>
      <c r="AA137" s="135"/>
      <c r="AB137" s="135"/>
    </row>
    <row r="138" spans="4:28" s="11" customFormat="1" x14ac:dyDescent="0.25">
      <c r="D138" s="112"/>
      <c r="E138" s="112"/>
      <c r="F138" s="112"/>
      <c r="K138" s="61"/>
      <c r="L138" s="61"/>
      <c r="O138" s="23"/>
      <c r="P138" s="23"/>
      <c r="R138" s="80"/>
      <c r="S138" s="61"/>
      <c r="T138" s="61"/>
      <c r="U138" s="62"/>
      <c r="V138" s="62"/>
      <c r="W138" s="62"/>
      <c r="X138" s="62"/>
      <c r="Y138" s="62"/>
      <c r="Z138" s="135"/>
      <c r="AA138" s="135"/>
      <c r="AB138" s="135"/>
    </row>
    <row r="139" spans="4:28" s="11" customFormat="1" x14ac:dyDescent="0.25">
      <c r="D139" s="112"/>
      <c r="E139" s="112"/>
      <c r="F139" s="112"/>
      <c r="K139" s="61"/>
      <c r="L139" s="61"/>
      <c r="O139" s="23"/>
      <c r="P139" s="23"/>
      <c r="R139" s="80"/>
      <c r="S139" s="61"/>
      <c r="T139" s="61"/>
      <c r="U139" s="62"/>
      <c r="V139" s="62"/>
      <c r="W139" s="62"/>
      <c r="X139" s="62"/>
      <c r="Y139" s="62"/>
      <c r="Z139" s="135"/>
      <c r="AA139" s="135"/>
      <c r="AB139" s="135"/>
    </row>
  </sheetData>
  <conditionalFormatting sqref="Y43 Y17:Y20 Y22 Y7:Y8 Y33 Y37:Y38 Y14:Y15 Y29:Y31">
    <cfRule type="cellIs" dxfId="56" priority="81" operator="lessThan">
      <formula>NOW()+30</formula>
    </cfRule>
  </conditionalFormatting>
  <conditionalFormatting sqref="Y2">
    <cfRule type="cellIs" dxfId="55" priority="80" operator="lessThan">
      <formula>NOW()+30</formula>
    </cfRule>
  </conditionalFormatting>
  <conditionalFormatting sqref="Y17:Y20 Y22 Y7:Y8 Y2:Y3 Y33 Y37:Y38 Y14:Y15 Y29:Y31">
    <cfRule type="cellIs" dxfId="54" priority="79" operator="lessThan">
      <formula>NOW()</formula>
    </cfRule>
  </conditionalFormatting>
  <conditionalFormatting sqref="Y16">
    <cfRule type="cellIs" dxfId="53" priority="76" operator="lessThan">
      <formula>NOW()+30</formula>
    </cfRule>
  </conditionalFormatting>
  <conditionalFormatting sqref="Y16">
    <cfRule type="cellIs" dxfId="52" priority="75" operator="lessThan">
      <formula>NOW()</formula>
    </cfRule>
  </conditionalFormatting>
  <conditionalFormatting sqref="Y21">
    <cfRule type="cellIs" dxfId="51" priority="74" operator="lessThan">
      <formula>NOW()+30</formula>
    </cfRule>
  </conditionalFormatting>
  <conditionalFormatting sqref="Y21">
    <cfRule type="cellIs" dxfId="50" priority="73" operator="lessThan">
      <formula>NOW()</formula>
    </cfRule>
  </conditionalFormatting>
  <conditionalFormatting sqref="Y23">
    <cfRule type="cellIs" dxfId="49" priority="62" operator="lessThan">
      <formula>NOW()+30</formula>
    </cfRule>
  </conditionalFormatting>
  <conditionalFormatting sqref="Y23">
    <cfRule type="cellIs" dxfId="48" priority="61" operator="lessThan">
      <formula>NOW()</formula>
    </cfRule>
  </conditionalFormatting>
  <conditionalFormatting sqref="Y6">
    <cfRule type="cellIs" dxfId="47" priority="58" operator="lessThan">
      <formula>NOW()+30</formula>
    </cfRule>
  </conditionalFormatting>
  <conditionalFormatting sqref="Y6">
    <cfRule type="cellIs" dxfId="46" priority="57" operator="lessThan">
      <formula>NOW()</formula>
    </cfRule>
  </conditionalFormatting>
  <conditionalFormatting sqref="Y41">
    <cfRule type="cellIs" dxfId="45" priority="52" operator="lessThan">
      <formula>NOW()+30</formula>
    </cfRule>
  </conditionalFormatting>
  <conditionalFormatting sqref="Y41">
    <cfRule type="cellIs" dxfId="44" priority="51" operator="lessThan">
      <formula>NOW()</formula>
    </cfRule>
  </conditionalFormatting>
  <conditionalFormatting sqref="Y39">
    <cfRule type="cellIs" dxfId="43" priority="40" operator="lessThan">
      <formula>NOW()+30</formula>
    </cfRule>
  </conditionalFormatting>
  <conditionalFormatting sqref="Y39">
    <cfRule type="cellIs" dxfId="42" priority="39" operator="lessThan">
      <formula>NOW()</formula>
    </cfRule>
  </conditionalFormatting>
  <conditionalFormatting sqref="Y34">
    <cfRule type="cellIs" dxfId="41" priority="38" operator="lessThan">
      <formula>NOW()+30</formula>
    </cfRule>
  </conditionalFormatting>
  <conditionalFormatting sqref="Y34">
    <cfRule type="cellIs" dxfId="40" priority="37" operator="lessThan">
      <formula>NOW()</formula>
    </cfRule>
  </conditionalFormatting>
  <conditionalFormatting sqref="Y36">
    <cfRule type="cellIs" dxfId="39" priority="30" operator="lessThan">
      <formula>NOW()+30</formula>
    </cfRule>
  </conditionalFormatting>
  <conditionalFormatting sqref="Y36">
    <cfRule type="cellIs" dxfId="38" priority="29" operator="lessThan">
      <formula>NOW()</formula>
    </cfRule>
  </conditionalFormatting>
  <conditionalFormatting sqref="Y35">
    <cfRule type="cellIs" dxfId="37" priority="28" operator="lessThan">
      <formula>NOW()+30</formula>
    </cfRule>
  </conditionalFormatting>
  <conditionalFormatting sqref="Y35">
    <cfRule type="cellIs" dxfId="36" priority="27" operator="lessThan">
      <formula>NOW()</formula>
    </cfRule>
  </conditionalFormatting>
  <conditionalFormatting sqref="Y32">
    <cfRule type="cellIs" dxfId="35" priority="26" operator="lessThan">
      <formula>NOW()+30</formula>
    </cfRule>
  </conditionalFormatting>
  <conditionalFormatting sqref="Y32">
    <cfRule type="cellIs" dxfId="34" priority="25" operator="lessThan">
      <formula>NOW()</formula>
    </cfRule>
  </conditionalFormatting>
  <conditionalFormatting sqref="Y25">
    <cfRule type="cellIs" dxfId="33" priority="22" operator="lessThan">
      <formula>NOW()+30</formula>
    </cfRule>
  </conditionalFormatting>
  <conditionalFormatting sqref="Y25">
    <cfRule type="cellIs" dxfId="32" priority="21" operator="lessThan">
      <formula>NOW()</formula>
    </cfRule>
  </conditionalFormatting>
  <conditionalFormatting sqref="Y26:Y28">
    <cfRule type="cellIs" dxfId="31" priority="20" operator="lessThan">
      <formula>NOW()+30</formula>
    </cfRule>
  </conditionalFormatting>
  <conditionalFormatting sqref="Y26:Y28">
    <cfRule type="cellIs" dxfId="30" priority="19" operator="lessThan">
      <formula>NOW()</formula>
    </cfRule>
  </conditionalFormatting>
  <conditionalFormatting sqref="Y9:Y10">
    <cfRule type="cellIs" dxfId="29" priority="18" operator="lessThan">
      <formula>NOW()+30</formula>
    </cfRule>
  </conditionalFormatting>
  <conditionalFormatting sqref="Y9:Y10">
    <cfRule type="cellIs" dxfId="28" priority="17" operator="lessThan">
      <formula>NOW()</formula>
    </cfRule>
  </conditionalFormatting>
  <conditionalFormatting sqref="Y12:Y13">
    <cfRule type="cellIs" dxfId="27" priority="16" operator="lessThan">
      <formula>NOW()+30</formula>
    </cfRule>
  </conditionalFormatting>
  <conditionalFormatting sqref="Y12:Y13">
    <cfRule type="cellIs" dxfId="26" priority="15" operator="lessThan">
      <formula>NOW()</formula>
    </cfRule>
  </conditionalFormatting>
  <conditionalFormatting sqref="Y4">
    <cfRule type="cellIs" dxfId="25" priority="14" operator="lessThan">
      <formula>NOW()+30</formula>
    </cfRule>
  </conditionalFormatting>
  <conditionalFormatting sqref="Y4">
    <cfRule type="cellIs" dxfId="24" priority="13" operator="lessThan">
      <formula>NOW()</formula>
    </cfRule>
  </conditionalFormatting>
  <conditionalFormatting sqref="Y5">
    <cfRule type="cellIs" dxfId="23" priority="12" operator="lessThan">
      <formula>NOW()+30</formula>
    </cfRule>
  </conditionalFormatting>
  <conditionalFormatting sqref="Y5">
    <cfRule type="cellIs" dxfId="22" priority="11" operator="lessThan">
      <formula>NOW()</formula>
    </cfRule>
  </conditionalFormatting>
  <conditionalFormatting sqref="Y40">
    <cfRule type="cellIs" dxfId="21" priority="10" operator="lessThan">
      <formula>NOW()+30</formula>
    </cfRule>
  </conditionalFormatting>
  <conditionalFormatting sqref="Y40">
    <cfRule type="cellIs" dxfId="20" priority="9" operator="lessThan">
      <formula>NOW()</formula>
    </cfRule>
  </conditionalFormatting>
  <conditionalFormatting sqref="Y24">
    <cfRule type="cellIs" dxfId="19" priority="8" operator="lessThan">
      <formula>NOW()+30</formula>
    </cfRule>
  </conditionalFormatting>
  <conditionalFormatting sqref="Y24">
    <cfRule type="cellIs" dxfId="18" priority="7" operator="lessThan">
      <formula>NOW()</formula>
    </cfRule>
  </conditionalFormatting>
  <conditionalFormatting sqref="Y56">
    <cfRule type="cellIs" dxfId="17" priority="6" operator="lessThan">
      <formula>NOW()+30</formula>
    </cfRule>
  </conditionalFormatting>
  <conditionalFormatting sqref="Y56">
    <cfRule type="cellIs" dxfId="16" priority="5" operator="lessThan">
      <formula>NOW()</formula>
    </cfRule>
  </conditionalFormatting>
  <conditionalFormatting sqref="X57">
    <cfRule type="cellIs" dxfId="15" priority="3" operator="lessThan">
      <formula>NOW()</formula>
    </cfRule>
  </conditionalFormatting>
  <conditionalFormatting sqref="X57">
    <cfRule type="cellIs" dxfId="14" priority="4" operator="lessThan">
      <formula>NOW()+30</formula>
    </cfRule>
  </conditionalFormatting>
  <conditionalFormatting sqref="Y57">
    <cfRule type="cellIs" dxfId="13" priority="1" operator="lessThan">
      <formula>NOW()</formula>
    </cfRule>
  </conditionalFormatting>
  <conditionalFormatting sqref="Y57">
    <cfRule type="cellIs" dxfId="12" priority="2" operator="lessThan">
      <formula>NOW()+30</formula>
    </cfRule>
  </conditionalFormatting>
  <pageMargins left="0.7" right="0.7" top="0.75" bottom="0.75" header="0.3" footer="0.3"/>
  <pageSetup paperSize="17" scale="43" orientation="landscape" r:id="rId1"/>
  <headerFooter>
    <oddFooter xml:space="preserve">&amp;L&amp;F&amp;A&amp;RPrinted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O107"/>
  <sheetViews>
    <sheetView zoomScale="80" zoomScaleNormal="80" workbookViewId="0">
      <selection activeCell="E34" sqref="E34"/>
    </sheetView>
  </sheetViews>
  <sheetFormatPr defaultColWidth="9.140625" defaultRowHeight="15" x14ac:dyDescent="0.25"/>
  <cols>
    <col min="1" max="1" width="16.42578125" style="61" customWidth="1"/>
    <col min="2" max="2" width="13.85546875" style="61" customWidth="1"/>
    <col min="3" max="4" width="17.28515625" style="3" customWidth="1"/>
    <col min="5" max="5" width="49.85546875" style="3" customWidth="1"/>
    <col min="6" max="6" width="26.28515625" style="23" customWidth="1"/>
    <col min="7" max="7" width="18.28515625" style="23" customWidth="1"/>
    <col min="8" max="8" width="17.42578125" style="3" customWidth="1"/>
    <col min="9" max="9" width="24.28515625" style="3" customWidth="1"/>
    <col min="10" max="14" width="17.42578125" style="3" customWidth="1"/>
    <col min="15" max="15" width="23.140625" style="3" customWidth="1"/>
    <col min="16" max="16384" width="9.140625" style="3"/>
  </cols>
  <sheetData>
    <row r="1" spans="1:15" ht="21" x14ac:dyDescent="0.35">
      <c r="C1" s="164" t="s">
        <v>1486</v>
      </c>
      <c r="D1" s="165"/>
      <c r="E1" s="161"/>
      <c r="F1" s="162"/>
      <c r="G1" s="162"/>
      <c r="H1" s="161"/>
      <c r="I1" s="161"/>
      <c r="J1" s="163"/>
      <c r="K1" s="160"/>
      <c r="L1" s="161"/>
      <c r="M1" s="161"/>
      <c r="N1" s="161"/>
      <c r="O1" s="163"/>
    </row>
    <row r="2" spans="1:15" x14ac:dyDescent="0.25">
      <c r="C2" s="160"/>
      <c r="D2" s="161"/>
      <c r="E2" s="161"/>
      <c r="F2" s="162"/>
      <c r="G2" s="162"/>
      <c r="H2" s="161"/>
      <c r="I2" s="161"/>
      <c r="J2" s="163"/>
      <c r="K2" s="160"/>
      <c r="L2" s="161"/>
      <c r="M2" s="161"/>
      <c r="N2" s="161"/>
      <c r="O2" s="163"/>
    </row>
    <row r="3" spans="1:15" x14ac:dyDescent="0.25">
      <c r="C3" s="160"/>
      <c r="D3" s="161"/>
      <c r="E3" s="161"/>
      <c r="F3" s="162"/>
      <c r="G3" s="162"/>
      <c r="H3" s="161"/>
      <c r="I3" s="161"/>
      <c r="J3" s="163"/>
      <c r="K3" s="160"/>
      <c r="L3" s="161"/>
      <c r="M3" s="161"/>
      <c r="N3" s="161"/>
      <c r="O3" s="163"/>
    </row>
    <row r="4" spans="1:15" x14ac:dyDescent="0.25">
      <c r="A4" s="156"/>
      <c r="B4" s="156"/>
      <c r="C4" s="156"/>
      <c r="D4" s="157"/>
      <c r="E4" s="157"/>
      <c r="F4" s="158" t="s">
        <v>1485</v>
      </c>
      <c r="G4" s="158"/>
      <c r="H4" s="157"/>
      <c r="I4" s="157"/>
      <c r="J4" s="159"/>
      <c r="K4" s="152"/>
      <c r="L4" s="153"/>
      <c r="M4" s="155" t="s">
        <v>1484</v>
      </c>
      <c r="N4" s="153"/>
      <c r="O4" s="154"/>
    </row>
    <row r="5" spans="1:15" s="67" customFormat="1" ht="38.25" x14ac:dyDescent="0.25">
      <c r="A5" s="72" t="s">
        <v>1489</v>
      </c>
      <c r="B5" s="72" t="s">
        <v>1487</v>
      </c>
      <c r="C5" s="71" t="s">
        <v>712</v>
      </c>
      <c r="D5" s="71" t="s">
        <v>1495</v>
      </c>
      <c r="E5" s="71" t="s">
        <v>1492</v>
      </c>
      <c r="F5" s="75" t="s">
        <v>720</v>
      </c>
      <c r="G5" s="75" t="s">
        <v>1331</v>
      </c>
      <c r="H5" s="71" t="s">
        <v>1332</v>
      </c>
      <c r="I5" s="71" t="s">
        <v>1496</v>
      </c>
      <c r="J5" s="71" t="s">
        <v>1477</v>
      </c>
      <c r="K5" s="71" t="s">
        <v>1479</v>
      </c>
      <c r="L5" s="71" t="s">
        <v>1480</v>
      </c>
      <c r="M5" s="71" t="s">
        <v>1481</v>
      </c>
      <c r="N5" s="71" t="s">
        <v>1482</v>
      </c>
      <c r="O5" s="71" t="s">
        <v>1483</v>
      </c>
    </row>
    <row r="6" spans="1:15" s="36" customFormat="1" x14ac:dyDescent="0.25">
      <c r="A6" s="53" t="s">
        <v>1490</v>
      </c>
      <c r="B6" s="53" t="s">
        <v>1488</v>
      </c>
      <c r="C6" s="42" t="s">
        <v>1329</v>
      </c>
      <c r="D6" s="42" t="s">
        <v>1493</v>
      </c>
      <c r="E6" s="42" t="s">
        <v>25</v>
      </c>
      <c r="F6" s="77" t="s">
        <v>26</v>
      </c>
      <c r="G6" s="77" t="s">
        <v>27</v>
      </c>
      <c r="H6" s="42" t="s">
        <v>28</v>
      </c>
      <c r="I6" s="42">
        <v>1E-3</v>
      </c>
      <c r="J6" s="42" t="s">
        <v>1478</v>
      </c>
      <c r="K6" s="42"/>
      <c r="L6" s="42"/>
      <c r="M6" s="42"/>
      <c r="N6" s="42"/>
      <c r="O6" s="42"/>
    </row>
    <row r="7" spans="1:15" s="45" customFormat="1" x14ac:dyDescent="0.25">
      <c r="A7" s="55" t="s">
        <v>1490</v>
      </c>
      <c r="B7" s="125" t="s">
        <v>1488</v>
      </c>
      <c r="C7" s="45" t="s">
        <v>1329</v>
      </c>
      <c r="D7" s="45" t="s">
        <v>1493</v>
      </c>
      <c r="E7" s="45" t="s">
        <v>1352</v>
      </c>
      <c r="F7" s="126" t="s">
        <v>1311</v>
      </c>
      <c r="G7" s="126" t="s">
        <v>1312</v>
      </c>
      <c r="H7" s="45" t="s">
        <v>1310</v>
      </c>
      <c r="I7" s="45">
        <v>1E-3</v>
      </c>
      <c r="J7" s="45" t="s">
        <v>1478</v>
      </c>
    </row>
    <row r="8" spans="1:15" s="36" customFormat="1" x14ac:dyDescent="0.25">
      <c r="A8" s="129" t="s">
        <v>1490</v>
      </c>
      <c r="B8" s="59" t="s">
        <v>1488</v>
      </c>
      <c r="C8" s="37" t="s">
        <v>1324</v>
      </c>
      <c r="D8" s="37" t="s">
        <v>1494</v>
      </c>
      <c r="E8" s="37" t="s">
        <v>1456</v>
      </c>
      <c r="F8" s="78" t="s">
        <v>1015</v>
      </c>
      <c r="G8" s="78" t="s">
        <v>1016</v>
      </c>
      <c r="H8" s="37"/>
      <c r="I8" s="37"/>
      <c r="J8" s="37"/>
      <c r="K8" s="37"/>
      <c r="L8" s="37"/>
      <c r="M8" s="37"/>
      <c r="N8" s="37"/>
      <c r="O8" s="37"/>
    </row>
    <row r="9" spans="1:15" s="45" customFormat="1" x14ac:dyDescent="0.25">
      <c r="A9" s="55" t="s">
        <v>1490</v>
      </c>
      <c r="B9" s="125" t="s">
        <v>1488</v>
      </c>
      <c r="C9" s="128" t="s">
        <v>1324</v>
      </c>
      <c r="D9" s="128" t="s">
        <v>1494</v>
      </c>
      <c r="E9" s="128" t="s">
        <v>1455</v>
      </c>
      <c r="F9" s="126" t="s">
        <v>1018</v>
      </c>
      <c r="G9" s="126" t="s">
        <v>1019</v>
      </c>
      <c r="H9" s="128"/>
      <c r="I9" s="128"/>
      <c r="J9" s="128"/>
      <c r="K9" s="128"/>
      <c r="L9" s="128"/>
      <c r="M9" s="128"/>
      <c r="N9" s="128"/>
      <c r="O9" s="128"/>
    </row>
    <row r="10" spans="1:15" s="36" customFormat="1" x14ac:dyDescent="0.25">
      <c r="A10" s="53" t="s">
        <v>1490</v>
      </c>
      <c r="B10" s="59" t="s">
        <v>1488</v>
      </c>
      <c r="C10" s="37" t="s">
        <v>1324</v>
      </c>
      <c r="D10" s="37" t="s">
        <v>1494</v>
      </c>
      <c r="E10" s="37" t="s">
        <v>1453</v>
      </c>
      <c r="F10" s="78" t="s">
        <v>1032</v>
      </c>
      <c r="G10" s="78" t="s">
        <v>1033</v>
      </c>
      <c r="H10" s="37"/>
      <c r="I10" s="37"/>
      <c r="J10" s="37"/>
      <c r="K10" s="37"/>
      <c r="L10" s="37"/>
      <c r="M10" s="37"/>
      <c r="N10" s="37"/>
      <c r="O10" s="37"/>
    </row>
    <row r="11" spans="1:15" s="45" customFormat="1" x14ac:dyDescent="0.25">
      <c r="A11" s="55" t="s">
        <v>1490</v>
      </c>
      <c r="B11" s="125" t="s">
        <v>1488</v>
      </c>
      <c r="C11" s="128" t="s">
        <v>1324</v>
      </c>
      <c r="D11" s="128" t="s">
        <v>1494</v>
      </c>
      <c r="E11" s="128" t="s">
        <v>1454</v>
      </c>
      <c r="F11" s="126" t="s">
        <v>1426</v>
      </c>
      <c r="G11" s="126"/>
      <c r="H11" s="128"/>
      <c r="I11" s="128"/>
      <c r="J11" s="128"/>
      <c r="K11" s="128"/>
      <c r="L11" s="128"/>
      <c r="M11" s="128"/>
      <c r="N11" s="128"/>
      <c r="O11" s="128"/>
    </row>
    <row r="12" spans="1:15" s="36" customFormat="1" x14ac:dyDescent="0.25">
      <c r="A12" s="53" t="s">
        <v>1490</v>
      </c>
      <c r="B12" s="53" t="s">
        <v>1488</v>
      </c>
      <c r="C12" s="42" t="s">
        <v>1321</v>
      </c>
      <c r="D12" s="42" t="s">
        <v>1435</v>
      </c>
      <c r="E12" s="42" t="s">
        <v>1435</v>
      </c>
      <c r="F12" s="77" t="s">
        <v>1463</v>
      </c>
      <c r="G12" s="77">
        <v>601901901</v>
      </c>
      <c r="H12" s="42" t="s">
        <v>1464</v>
      </c>
      <c r="I12" s="42"/>
      <c r="J12" s="42"/>
      <c r="K12" s="42"/>
      <c r="L12" s="42"/>
      <c r="M12" s="42"/>
      <c r="N12" s="42"/>
      <c r="O12" s="42"/>
    </row>
    <row r="13" spans="1:15" s="140" customFormat="1" x14ac:dyDescent="0.25">
      <c r="A13" s="142" t="s">
        <v>1490</v>
      </c>
      <c r="B13" s="142" t="s">
        <v>1488</v>
      </c>
      <c r="C13" s="141" t="s">
        <v>1321</v>
      </c>
      <c r="D13" s="141" t="s">
        <v>1435</v>
      </c>
      <c r="E13" s="141" t="s">
        <v>1443</v>
      </c>
      <c r="F13" s="143" t="s">
        <v>1463</v>
      </c>
      <c r="G13" s="143">
        <v>517391507</v>
      </c>
      <c r="H13" s="141"/>
      <c r="I13" s="141"/>
      <c r="J13" s="141"/>
      <c r="K13" s="141"/>
      <c r="L13" s="141"/>
      <c r="M13" s="141"/>
      <c r="N13" s="141"/>
      <c r="O13" s="141"/>
    </row>
    <row r="14" spans="1:15" s="36" customFormat="1" x14ac:dyDescent="0.25">
      <c r="A14" s="53" t="s">
        <v>1490</v>
      </c>
      <c r="B14" s="53" t="s">
        <v>1491</v>
      </c>
      <c r="C14" s="42" t="s">
        <v>1321</v>
      </c>
      <c r="D14" s="42" t="s">
        <v>1435</v>
      </c>
      <c r="E14" s="42" t="s">
        <v>1444</v>
      </c>
      <c r="F14" s="77" t="s">
        <v>1445</v>
      </c>
      <c r="G14" s="77">
        <v>6000381902</v>
      </c>
      <c r="H14" s="42" t="s">
        <v>1446</v>
      </c>
      <c r="I14" s="42"/>
      <c r="J14" s="42"/>
      <c r="K14" s="42"/>
      <c r="L14" s="42"/>
      <c r="M14" s="42"/>
      <c r="N14" s="42"/>
      <c r="O14" s="42"/>
    </row>
    <row r="15" spans="1:15" s="11" customFormat="1" x14ac:dyDescent="0.25">
      <c r="A15" s="61" t="s">
        <v>1490</v>
      </c>
      <c r="B15" s="61" t="s">
        <v>1488</v>
      </c>
      <c r="C15" s="11" t="s">
        <v>1321</v>
      </c>
      <c r="D15" s="11" t="s">
        <v>1435</v>
      </c>
      <c r="E15" s="11" t="s">
        <v>1443</v>
      </c>
      <c r="F15" s="23" t="s">
        <v>1445</v>
      </c>
      <c r="G15" s="23">
        <v>615701908</v>
      </c>
      <c r="H15" s="11" t="s">
        <v>1447</v>
      </c>
    </row>
    <row r="16" spans="1:15" s="11" customFormat="1" x14ac:dyDescent="0.25">
      <c r="A16" s="61"/>
      <c r="B16" s="61"/>
      <c r="F16" s="23"/>
      <c r="G16" s="23"/>
    </row>
    <row r="17" spans="1:7" s="11" customFormat="1" x14ac:dyDescent="0.25">
      <c r="A17" s="61"/>
      <c r="B17" s="61"/>
      <c r="F17" s="23"/>
      <c r="G17" s="23"/>
    </row>
    <row r="18" spans="1:7" s="11" customFormat="1" x14ac:dyDescent="0.25">
      <c r="A18" s="61"/>
      <c r="B18" s="61"/>
      <c r="F18" s="23"/>
      <c r="G18" s="23"/>
    </row>
    <row r="19" spans="1:7" s="11" customFormat="1" x14ac:dyDescent="0.25">
      <c r="A19" s="61"/>
      <c r="B19" s="61"/>
      <c r="F19" s="23"/>
      <c r="G19" s="23"/>
    </row>
    <row r="20" spans="1:7" s="11" customFormat="1" x14ac:dyDescent="0.25">
      <c r="A20" s="61"/>
      <c r="B20" s="61"/>
      <c r="F20" s="23"/>
      <c r="G20" s="23"/>
    </row>
    <row r="21" spans="1:7" s="11" customFormat="1" x14ac:dyDescent="0.25">
      <c r="A21" s="61"/>
      <c r="B21" s="61"/>
      <c r="F21" s="23"/>
      <c r="G21" s="23"/>
    </row>
    <row r="22" spans="1:7" s="11" customFormat="1" x14ac:dyDescent="0.25">
      <c r="A22" s="61"/>
      <c r="B22" s="61"/>
      <c r="F22" s="23"/>
      <c r="G22" s="23"/>
    </row>
    <row r="23" spans="1:7" s="11" customFormat="1" x14ac:dyDescent="0.25">
      <c r="A23" s="61"/>
      <c r="B23" s="61"/>
      <c r="F23" s="23"/>
      <c r="G23" s="23"/>
    </row>
    <row r="24" spans="1:7" s="11" customFormat="1" x14ac:dyDescent="0.25">
      <c r="A24" s="61"/>
      <c r="B24" s="61"/>
      <c r="F24" s="23"/>
      <c r="G24" s="23"/>
    </row>
    <row r="25" spans="1:7" s="11" customFormat="1" x14ac:dyDescent="0.25">
      <c r="A25" s="61"/>
      <c r="B25" s="61"/>
      <c r="F25" s="23"/>
      <c r="G25" s="23"/>
    </row>
    <row r="26" spans="1:7" s="11" customFormat="1" x14ac:dyDescent="0.25">
      <c r="A26" s="61"/>
      <c r="B26" s="61"/>
      <c r="F26" s="23"/>
      <c r="G26" s="23"/>
    </row>
    <row r="27" spans="1:7" s="11" customFormat="1" x14ac:dyDescent="0.25">
      <c r="A27" s="61"/>
      <c r="B27" s="61"/>
      <c r="F27" s="23"/>
      <c r="G27" s="23"/>
    </row>
    <row r="28" spans="1:7" s="11" customFormat="1" x14ac:dyDescent="0.25">
      <c r="A28" s="61"/>
      <c r="B28" s="61"/>
      <c r="F28" s="23"/>
      <c r="G28" s="23"/>
    </row>
    <row r="29" spans="1:7" s="11" customFormat="1" x14ac:dyDescent="0.25">
      <c r="A29" s="61"/>
      <c r="B29" s="61"/>
      <c r="F29" s="23"/>
      <c r="G29" s="23"/>
    </row>
    <row r="30" spans="1:7" s="11" customFormat="1" x14ac:dyDescent="0.25">
      <c r="A30" s="61"/>
      <c r="B30" s="61"/>
      <c r="F30" s="23"/>
      <c r="G30" s="23"/>
    </row>
    <row r="31" spans="1:7" s="11" customFormat="1" x14ac:dyDescent="0.25">
      <c r="A31" s="61"/>
      <c r="B31" s="61"/>
      <c r="F31" s="23"/>
      <c r="G31" s="23"/>
    </row>
    <row r="32" spans="1:7" s="11" customFormat="1" x14ac:dyDescent="0.25">
      <c r="A32" s="61"/>
      <c r="B32" s="61"/>
      <c r="F32" s="23"/>
      <c r="G32" s="23"/>
    </row>
    <row r="33" spans="1:7" s="11" customFormat="1" x14ac:dyDescent="0.25">
      <c r="A33" s="61"/>
      <c r="B33" s="61"/>
      <c r="F33" s="23"/>
      <c r="G33" s="23"/>
    </row>
    <row r="34" spans="1:7" s="11" customFormat="1" x14ac:dyDescent="0.25">
      <c r="A34" s="61"/>
      <c r="B34" s="61"/>
      <c r="F34" s="23"/>
      <c r="G34" s="23"/>
    </row>
    <row r="35" spans="1:7" s="11" customFormat="1" x14ac:dyDescent="0.25">
      <c r="A35" s="61"/>
      <c r="B35" s="61"/>
      <c r="F35" s="23"/>
      <c r="G35" s="23"/>
    </row>
    <row r="36" spans="1:7" s="11" customFormat="1" x14ac:dyDescent="0.25">
      <c r="A36" s="61"/>
      <c r="B36" s="61"/>
      <c r="F36" s="23"/>
      <c r="G36" s="23"/>
    </row>
    <row r="37" spans="1:7" s="11" customFormat="1" x14ac:dyDescent="0.25">
      <c r="A37" s="61"/>
      <c r="B37" s="61"/>
      <c r="F37" s="23"/>
      <c r="G37" s="23"/>
    </row>
    <row r="38" spans="1:7" s="11" customFormat="1" x14ac:dyDescent="0.25">
      <c r="A38" s="61"/>
      <c r="B38" s="61"/>
      <c r="F38" s="23"/>
      <c r="G38" s="23"/>
    </row>
    <row r="39" spans="1:7" s="11" customFormat="1" x14ac:dyDescent="0.25">
      <c r="A39" s="61"/>
      <c r="B39" s="61"/>
      <c r="F39" s="23"/>
      <c r="G39" s="23"/>
    </row>
    <row r="40" spans="1:7" s="11" customFormat="1" x14ac:dyDescent="0.25">
      <c r="A40" s="61"/>
      <c r="B40" s="61"/>
      <c r="F40" s="23"/>
      <c r="G40" s="23"/>
    </row>
    <row r="41" spans="1:7" s="11" customFormat="1" x14ac:dyDescent="0.25">
      <c r="A41" s="61"/>
      <c r="B41" s="61"/>
      <c r="F41" s="23"/>
      <c r="G41" s="23"/>
    </row>
    <row r="42" spans="1:7" s="11" customFormat="1" x14ac:dyDescent="0.25">
      <c r="A42" s="61"/>
      <c r="B42" s="61"/>
      <c r="F42" s="23"/>
      <c r="G42" s="23"/>
    </row>
    <row r="43" spans="1:7" s="11" customFormat="1" x14ac:dyDescent="0.25">
      <c r="A43" s="61"/>
      <c r="B43" s="61"/>
      <c r="F43" s="23"/>
      <c r="G43" s="23"/>
    </row>
    <row r="44" spans="1:7" s="11" customFormat="1" x14ac:dyDescent="0.25">
      <c r="A44" s="61"/>
      <c r="B44" s="61"/>
      <c r="F44" s="23"/>
      <c r="G44" s="23"/>
    </row>
    <row r="45" spans="1:7" s="11" customFormat="1" x14ac:dyDescent="0.25">
      <c r="A45" s="61"/>
      <c r="B45" s="61"/>
      <c r="F45" s="23"/>
      <c r="G45" s="23"/>
    </row>
    <row r="46" spans="1:7" s="11" customFormat="1" x14ac:dyDescent="0.25">
      <c r="A46" s="61"/>
      <c r="B46" s="61"/>
      <c r="F46" s="23"/>
      <c r="G46" s="23"/>
    </row>
    <row r="47" spans="1:7" s="11" customFormat="1" x14ac:dyDescent="0.25">
      <c r="A47" s="61"/>
      <c r="B47" s="61"/>
      <c r="F47" s="23"/>
      <c r="G47" s="23"/>
    </row>
    <row r="48" spans="1:7" s="11" customFormat="1" x14ac:dyDescent="0.25">
      <c r="A48" s="61"/>
      <c r="B48" s="61"/>
      <c r="F48" s="23"/>
      <c r="G48" s="23"/>
    </row>
    <row r="49" spans="1:7" s="11" customFormat="1" x14ac:dyDescent="0.25">
      <c r="A49" s="61"/>
      <c r="B49" s="61"/>
      <c r="F49" s="23"/>
      <c r="G49" s="23"/>
    </row>
    <row r="50" spans="1:7" s="11" customFormat="1" x14ac:dyDescent="0.25">
      <c r="A50" s="61"/>
      <c r="B50" s="61"/>
      <c r="F50" s="23"/>
      <c r="G50" s="23"/>
    </row>
    <row r="51" spans="1:7" s="11" customFormat="1" x14ac:dyDescent="0.25">
      <c r="A51" s="61"/>
      <c r="B51" s="61"/>
      <c r="F51" s="23"/>
      <c r="G51" s="23"/>
    </row>
    <row r="52" spans="1:7" s="11" customFormat="1" x14ac:dyDescent="0.25">
      <c r="A52" s="61"/>
      <c r="B52" s="61"/>
      <c r="F52" s="23"/>
      <c r="G52" s="23"/>
    </row>
    <row r="53" spans="1:7" s="11" customFormat="1" x14ac:dyDescent="0.25">
      <c r="A53" s="61"/>
      <c r="B53" s="61"/>
      <c r="F53" s="23"/>
      <c r="G53" s="23"/>
    </row>
    <row r="54" spans="1:7" s="11" customFormat="1" x14ac:dyDescent="0.25">
      <c r="A54" s="61"/>
      <c r="B54" s="61"/>
      <c r="F54" s="23"/>
      <c r="G54" s="23"/>
    </row>
    <row r="55" spans="1:7" s="11" customFormat="1" x14ac:dyDescent="0.25">
      <c r="A55" s="61"/>
      <c r="B55" s="61"/>
      <c r="F55" s="23"/>
      <c r="G55" s="23"/>
    </row>
    <row r="56" spans="1:7" s="11" customFormat="1" x14ac:dyDescent="0.25">
      <c r="A56" s="61"/>
      <c r="B56" s="61"/>
      <c r="F56" s="23"/>
      <c r="G56" s="23"/>
    </row>
    <row r="57" spans="1:7" s="11" customFormat="1" x14ac:dyDescent="0.25">
      <c r="A57" s="61"/>
      <c r="B57" s="61"/>
      <c r="F57" s="23"/>
      <c r="G57" s="23"/>
    </row>
    <row r="58" spans="1:7" s="11" customFormat="1" x14ac:dyDescent="0.25">
      <c r="A58" s="61"/>
      <c r="B58" s="61"/>
      <c r="F58" s="23"/>
      <c r="G58" s="23"/>
    </row>
    <row r="59" spans="1:7" s="11" customFormat="1" x14ac:dyDescent="0.25">
      <c r="A59" s="61"/>
      <c r="B59" s="61"/>
      <c r="F59" s="23"/>
      <c r="G59" s="23"/>
    </row>
    <row r="60" spans="1:7" s="11" customFormat="1" x14ac:dyDescent="0.25">
      <c r="A60" s="61"/>
      <c r="B60" s="61"/>
      <c r="F60" s="23"/>
      <c r="G60" s="23"/>
    </row>
    <row r="61" spans="1:7" s="11" customFormat="1" x14ac:dyDescent="0.25">
      <c r="A61" s="61"/>
      <c r="B61" s="61"/>
      <c r="F61" s="23"/>
      <c r="G61" s="23"/>
    </row>
    <row r="62" spans="1:7" s="11" customFormat="1" x14ac:dyDescent="0.25">
      <c r="A62" s="61"/>
      <c r="B62" s="61"/>
      <c r="F62" s="23"/>
      <c r="G62" s="23"/>
    </row>
    <row r="63" spans="1:7" s="11" customFormat="1" x14ac:dyDescent="0.25">
      <c r="A63" s="61"/>
      <c r="B63" s="61"/>
      <c r="F63" s="23"/>
      <c r="G63" s="23"/>
    </row>
    <row r="64" spans="1:7" s="11" customFormat="1" x14ac:dyDescent="0.25">
      <c r="A64" s="61"/>
      <c r="B64" s="61"/>
      <c r="F64" s="23"/>
      <c r="G64" s="23"/>
    </row>
    <row r="65" spans="1:7" s="11" customFormat="1" x14ac:dyDescent="0.25">
      <c r="A65" s="61"/>
      <c r="B65" s="61"/>
      <c r="F65" s="23"/>
      <c r="G65" s="23"/>
    </row>
    <row r="66" spans="1:7" s="11" customFormat="1" x14ac:dyDescent="0.25">
      <c r="A66" s="61"/>
      <c r="B66" s="61"/>
      <c r="F66" s="23"/>
      <c r="G66" s="23"/>
    </row>
    <row r="67" spans="1:7" s="11" customFormat="1" x14ac:dyDescent="0.25">
      <c r="A67" s="61"/>
      <c r="B67" s="61"/>
      <c r="F67" s="23"/>
      <c r="G67" s="23"/>
    </row>
    <row r="68" spans="1:7" s="11" customFormat="1" x14ac:dyDescent="0.25">
      <c r="A68" s="61"/>
      <c r="B68" s="61"/>
      <c r="F68" s="23"/>
      <c r="G68" s="23"/>
    </row>
    <row r="69" spans="1:7" s="11" customFormat="1" x14ac:dyDescent="0.25">
      <c r="A69" s="61"/>
      <c r="B69" s="61"/>
      <c r="F69" s="23"/>
      <c r="G69" s="23"/>
    </row>
    <row r="70" spans="1:7" s="11" customFormat="1" x14ac:dyDescent="0.25">
      <c r="A70" s="61"/>
      <c r="B70" s="61"/>
      <c r="F70" s="23"/>
      <c r="G70" s="23"/>
    </row>
    <row r="71" spans="1:7" s="11" customFormat="1" x14ac:dyDescent="0.25">
      <c r="A71" s="61"/>
      <c r="B71" s="61"/>
      <c r="F71" s="23"/>
      <c r="G71" s="23"/>
    </row>
    <row r="72" spans="1:7" s="11" customFormat="1" x14ac:dyDescent="0.25">
      <c r="A72" s="61"/>
      <c r="B72" s="61"/>
      <c r="F72" s="23"/>
      <c r="G72" s="23"/>
    </row>
    <row r="73" spans="1:7" s="11" customFormat="1" x14ac:dyDescent="0.25">
      <c r="A73" s="61"/>
      <c r="B73" s="61"/>
      <c r="F73" s="23"/>
      <c r="G73" s="23"/>
    </row>
    <row r="74" spans="1:7" s="11" customFormat="1" x14ac:dyDescent="0.25">
      <c r="A74" s="61"/>
      <c r="B74" s="61"/>
      <c r="F74" s="23"/>
      <c r="G74" s="23"/>
    </row>
    <row r="75" spans="1:7" s="11" customFormat="1" x14ac:dyDescent="0.25">
      <c r="A75" s="61"/>
      <c r="B75" s="61"/>
      <c r="F75" s="23"/>
      <c r="G75" s="23"/>
    </row>
    <row r="76" spans="1:7" s="11" customFormat="1" x14ac:dyDescent="0.25">
      <c r="A76" s="61"/>
      <c r="B76" s="61"/>
      <c r="F76" s="23"/>
      <c r="G76" s="23"/>
    </row>
    <row r="77" spans="1:7" s="11" customFormat="1" x14ac:dyDescent="0.25">
      <c r="A77" s="61"/>
      <c r="B77" s="61"/>
      <c r="F77" s="23"/>
      <c r="G77" s="23"/>
    </row>
    <row r="78" spans="1:7" s="11" customFormat="1" x14ac:dyDescent="0.25">
      <c r="A78" s="61"/>
      <c r="B78" s="61"/>
      <c r="F78" s="23"/>
      <c r="G78" s="23"/>
    </row>
    <row r="79" spans="1:7" s="11" customFormat="1" x14ac:dyDescent="0.25">
      <c r="A79" s="61"/>
      <c r="B79" s="61"/>
      <c r="F79" s="23"/>
      <c r="G79" s="23"/>
    </row>
    <row r="80" spans="1:7" s="11" customFormat="1" x14ac:dyDescent="0.25">
      <c r="A80" s="61"/>
      <c r="B80" s="61"/>
      <c r="F80" s="23"/>
      <c r="G80" s="23"/>
    </row>
    <row r="81" spans="1:7" s="11" customFormat="1" x14ac:dyDescent="0.25">
      <c r="A81" s="61"/>
      <c r="B81" s="61"/>
      <c r="F81" s="23"/>
      <c r="G81" s="23"/>
    </row>
    <row r="82" spans="1:7" s="11" customFormat="1" x14ac:dyDescent="0.25">
      <c r="A82" s="61"/>
      <c r="B82" s="61"/>
      <c r="F82" s="23"/>
      <c r="G82" s="23"/>
    </row>
    <row r="83" spans="1:7" s="11" customFormat="1" x14ac:dyDescent="0.25">
      <c r="A83" s="61"/>
      <c r="B83" s="61"/>
      <c r="F83" s="23"/>
      <c r="G83" s="23"/>
    </row>
    <row r="84" spans="1:7" s="11" customFormat="1" x14ac:dyDescent="0.25">
      <c r="A84" s="61"/>
      <c r="B84" s="61"/>
      <c r="F84" s="23"/>
      <c r="G84" s="23"/>
    </row>
    <row r="85" spans="1:7" s="11" customFormat="1" x14ac:dyDescent="0.25">
      <c r="A85" s="61"/>
      <c r="B85" s="61"/>
      <c r="F85" s="23"/>
      <c r="G85" s="23"/>
    </row>
    <row r="86" spans="1:7" s="11" customFormat="1" x14ac:dyDescent="0.25">
      <c r="A86" s="61"/>
      <c r="B86" s="61"/>
      <c r="F86" s="23"/>
      <c r="G86" s="23"/>
    </row>
    <row r="87" spans="1:7" s="11" customFormat="1" x14ac:dyDescent="0.25">
      <c r="A87" s="61"/>
      <c r="B87" s="61"/>
      <c r="F87" s="23"/>
      <c r="G87" s="23"/>
    </row>
    <row r="88" spans="1:7" s="11" customFormat="1" x14ac:dyDescent="0.25">
      <c r="A88" s="61"/>
      <c r="B88" s="61"/>
      <c r="F88" s="23"/>
      <c r="G88" s="23"/>
    </row>
    <row r="89" spans="1:7" s="11" customFormat="1" x14ac:dyDescent="0.25">
      <c r="A89" s="61"/>
      <c r="B89" s="61"/>
      <c r="F89" s="23"/>
      <c r="G89" s="23"/>
    </row>
    <row r="90" spans="1:7" s="11" customFormat="1" x14ac:dyDescent="0.25">
      <c r="A90" s="61"/>
      <c r="B90" s="61"/>
      <c r="F90" s="23"/>
      <c r="G90" s="23"/>
    </row>
    <row r="91" spans="1:7" s="11" customFormat="1" x14ac:dyDescent="0.25">
      <c r="A91" s="61"/>
      <c r="B91" s="61"/>
      <c r="F91" s="23"/>
      <c r="G91" s="23"/>
    </row>
    <row r="92" spans="1:7" s="11" customFormat="1" x14ac:dyDescent="0.25">
      <c r="A92" s="61"/>
      <c r="B92" s="61"/>
      <c r="F92" s="23"/>
      <c r="G92" s="23"/>
    </row>
    <row r="93" spans="1:7" s="11" customFormat="1" x14ac:dyDescent="0.25">
      <c r="A93" s="61"/>
      <c r="B93" s="61"/>
      <c r="F93" s="23"/>
      <c r="G93" s="23"/>
    </row>
    <row r="94" spans="1:7" s="11" customFormat="1" x14ac:dyDescent="0.25">
      <c r="A94" s="61"/>
      <c r="B94" s="61"/>
      <c r="F94" s="23"/>
      <c r="G94" s="23"/>
    </row>
    <row r="95" spans="1:7" s="11" customFormat="1" x14ac:dyDescent="0.25">
      <c r="A95" s="61"/>
      <c r="B95" s="61"/>
      <c r="F95" s="23"/>
      <c r="G95" s="23"/>
    </row>
    <row r="96" spans="1:7" s="11" customFormat="1" x14ac:dyDescent="0.25">
      <c r="A96" s="61"/>
      <c r="B96" s="61"/>
      <c r="F96" s="23"/>
      <c r="G96" s="23"/>
    </row>
    <row r="97" spans="1:7" s="11" customFormat="1" x14ac:dyDescent="0.25">
      <c r="A97" s="61"/>
      <c r="B97" s="61"/>
      <c r="F97" s="23"/>
      <c r="G97" s="23"/>
    </row>
    <row r="98" spans="1:7" s="11" customFormat="1" x14ac:dyDescent="0.25">
      <c r="A98" s="61"/>
      <c r="B98" s="61"/>
      <c r="F98" s="23"/>
      <c r="G98" s="23"/>
    </row>
    <row r="99" spans="1:7" s="11" customFormat="1" x14ac:dyDescent="0.25">
      <c r="A99" s="61"/>
      <c r="B99" s="61"/>
      <c r="F99" s="23"/>
      <c r="G99" s="23"/>
    </row>
    <row r="100" spans="1:7" s="11" customFormat="1" x14ac:dyDescent="0.25">
      <c r="A100" s="61"/>
      <c r="B100" s="61"/>
      <c r="F100" s="23"/>
      <c r="G100" s="23"/>
    </row>
    <row r="101" spans="1:7" s="11" customFormat="1" x14ac:dyDescent="0.25">
      <c r="A101" s="61"/>
      <c r="B101" s="61"/>
      <c r="F101" s="23"/>
      <c r="G101" s="23"/>
    </row>
    <row r="102" spans="1:7" s="11" customFormat="1" x14ac:dyDescent="0.25">
      <c r="A102" s="61"/>
      <c r="B102" s="61"/>
      <c r="F102" s="23"/>
      <c r="G102" s="23"/>
    </row>
    <row r="103" spans="1:7" s="11" customFormat="1" x14ac:dyDescent="0.25">
      <c r="A103" s="61"/>
      <c r="B103" s="61"/>
      <c r="F103" s="23"/>
      <c r="G103" s="23"/>
    </row>
    <row r="104" spans="1:7" s="11" customFormat="1" x14ac:dyDescent="0.25">
      <c r="A104" s="61"/>
      <c r="B104" s="61"/>
      <c r="F104" s="23"/>
      <c r="G104" s="23"/>
    </row>
    <row r="105" spans="1:7" s="11" customFormat="1" x14ac:dyDescent="0.25">
      <c r="A105" s="61"/>
      <c r="B105" s="61"/>
      <c r="F105" s="23"/>
      <c r="G105" s="23"/>
    </row>
    <row r="106" spans="1:7" s="11" customFormat="1" x14ac:dyDescent="0.25">
      <c r="A106" s="61"/>
      <c r="B106" s="61"/>
      <c r="F106" s="23"/>
      <c r="G106" s="23"/>
    </row>
    <row r="107" spans="1:7" s="11" customFormat="1" x14ac:dyDescent="0.25">
      <c r="A107" s="61"/>
      <c r="B107" s="61"/>
      <c r="F107" s="23"/>
      <c r="G107" s="23"/>
    </row>
  </sheetData>
  <pageMargins left="0.7" right="0.7" top="0.75" bottom="0.75" header="0.3" footer="0.3"/>
  <pageSetup paperSize="17" scale="46" orientation="landscape" r:id="rId1"/>
  <headerFooter>
    <oddFooter xml:space="preserve">&amp;L&amp;F&amp;A&amp;RPrinted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94"/>
  <sheetViews>
    <sheetView topLeftCell="G1" zoomScale="80" zoomScaleNormal="80" workbookViewId="0">
      <selection activeCell="K7" sqref="K7"/>
    </sheetView>
  </sheetViews>
  <sheetFormatPr defaultColWidth="9.140625" defaultRowHeight="15" x14ac:dyDescent="0.25"/>
  <cols>
    <col min="1" max="1" width="11.28515625" style="3" customWidth="1"/>
    <col min="2" max="4" width="19.5703125" style="90" customWidth="1"/>
    <col min="5" max="7" width="13.42578125" style="3" customWidth="1"/>
    <col min="8" max="8" width="15.5703125" style="3" customWidth="1"/>
    <col min="9" max="9" width="16.42578125" style="61" customWidth="1"/>
    <col min="10" max="10" width="17.5703125" style="61" customWidth="1"/>
    <col min="11" max="11" width="17.28515625" style="3" customWidth="1"/>
    <col min="12" max="13" width="16.28515625" style="3" customWidth="1"/>
    <col min="14" max="14" width="26.28515625" style="23" customWidth="1"/>
    <col min="15" max="15" width="18.5703125" style="23" customWidth="1"/>
    <col min="16" max="16" width="12.85546875" style="84" customWidth="1"/>
    <col min="17" max="17" width="30.5703125" style="61" customWidth="1"/>
    <col min="18" max="21" width="16.5703125" style="61" customWidth="1"/>
    <col min="22" max="22" width="31.140625" style="62" customWidth="1"/>
    <col min="23" max="23" width="30.28515625" style="62" customWidth="1"/>
    <col min="24" max="24" width="29" style="62" customWidth="1"/>
    <col min="25" max="25" width="13.85546875" style="62" customWidth="1"/>
    <col min="26" max="26" width="19.28515625" style="3" customWidth="1"/>
    <col min="27" max="27" width="12.7109375" style="3" customWidth="1"/>
    <col min="28" max="28" width="50" style="3" customWidth="1"/>
    <col min="29" max="29" width="4" style="3" customWidth="1"/>
    <col min="30" max="30" width="19.28515625" style="3" customWidth="1"/>
    <col min="31" max="31" width="33.28515625" style="3" customWidth="1"/>
    <col min="32" max="32" width="12.85546875" style="3" bestFit="1" customWidth="1"/>
    <col min="33" max="33" width="11.28515625" style="3" bestFit="1" customWidth="1"/>
    <col min="34" max="34" width="12.7109375" style="3" customWidth="1"/>
    <col min="35" max="36" width="20.7109375" style="3" customWidth="1"/>
    <col min="37" max="37" width="6" style="3" customWidth="1"/>
    <col min="38" max="16384" width="9.140625" style="3"/>
  </cols>
  <sheetData>
    <row r="1" spans="1:39" s="67" customFormat="1" ht="105" x14ac:dyDescent="0.25">
      <c r="A1" s="71" t="s">
        <v>1265</v>
      </c>
      <c r="B1" s="71"/>
      <c r="C1" s="168" t="s">
        <v>1526</v>
      </c>
      <c r="D1" s="168" t="s">
        <v>1546</v>
      </c>
      <c r="E1" s="168" t="s">
        <v>1558</v>
      </c>
      <c r="F1" s="71" t="s">
        <v>1560</v>
      </c>
      <c r="G1" s="71" t="s">
        <v>1420</v>
      </c>
      <c r="H1" s="71" t="s">
        <v>1320</v>
      </c>
      <c r="I1" s="71" t="s">
        <v>1421</v>
      </c>
      <c r="J1" s="72" t="s">
        <v>1333</v>
      </c>
      <c r="K1" s="72" t="s">
        <v>1354</v>
      </c>
      <c r="L1" s="71" t="s">
        <v>712</v>
      </c>
      <c r="M1" s="71" t="s">
        <v>1351</v>
      </c>
      <c r="N1" s="75" t="s">
        <v>720</v>
      </c>
      <c r="O1" s="75" t="s">
        <v>1331</v>
      </c>
      <c r="P1" s="71" t="s">
        <v>1332</v>
      </c>
      <c r="Q1" s="79" t="s">
        <v>1314</v>
      </c>
      <c r="R1" s="72" t="s">
        <v>1359</v>
      </c>
      <c r="S1" s="104" t="s">
        <v>1360</v>
      </c>
      <c r="T1" s="73" t="s">
        <v>1449</v>
      </c>
      <c r="U1" s="73" t="s">
        <v>1512</v>
      </c>
      <c r="V1" s="73" t="s">
        <v>1513</v>
      </c>
      <c r="W1" s="73" t="s">
        <v>1357</v>
      </c>
      <c r="X1" s="103" t="s">
        <v>1290</v>
      </c>
      <c r="Y1" s="132" t="s">
        <v>1508</v>
      </c>
      <c r="Z1" s="132" t="s">
        <v>1507</v>
      </c>
      <c r="AA1" s="132" t="s">
        <v>1318</v>
      </c>
      <c r="AB1" s="69" t="s">
        <v>1376</v>
      </c>
      <c r="AC1" s="74" t="s">
        <v>713</v>
      </c>
      <c r="AD1" s="74" t="s">
        <v>1425</v>
      </c>
      <c r="AE1" s="70"/>
      <c r="AF1" s="68"/>
      <c r="AG1" s="65" t="s">
        <v>1325</v>
      </c>
      <c r="AH1" s="65" t="s">
        <v>1326</v>
      </c>
      <c r="AI1" s="65" t="s">
        <v>1327</v>
      </c>
      <c r="AJ1" s="65" t="s">
        <v>1328</v>
      </c>
      <c r="AK1" s="65" t="s">
        <v>1353</v>
      </c>
      <c r="AL1" s="65" t="s">
        <v>1266</v>
      </c>
      <c r="AM1" s="65" t="s">
        <v>1267</v>
      </c>
    </row>
    <row r="2" spans="1:39" s="36" customFormat="1" ht="15.75" x14ac:dyDescent="0.25">
      <c r="A2" s="115" t="s">
        <v>1390</v>
      </c>
      <c r="B2" s="89" t="s">
        <v>1366</v>
      </c>
      <c r="C2" s="89"/>
      <c r="D2" s="89"/>
      <c r="E2" s="42" t="s">
        <v>44</v>
      </c>
      <c r="F2" s="42" t="s">
        <v>44</v>
      </c>
      <c r="G2" s="42" t="s">
        <v>1422</v>
      </c>
      <c r="H2" s="42" t="s">
        <v>1423</v>
      </c>
      <c r="I2" s="42" t="s">
        <v>1377</v>
      </c>
      <c r="J2" s="53"/>
      <c r="K2" s="53" t="s">
        <v>1358</v>
      </c>
      <c r="L2" s="53"/>
      <c r="M2" s="53"/>
      <c r="N2" s="42" t="s">
        <v>1293</v>
      </c>
      <c r="O2" s="42" t="s">
        <v>1295</v>
      </c>
      <c r="P2" s="77" t="s">
        <v>1294</v>
      </c>
      <c r="Q2" s="42"/>
      <c r="R2" s="82" t="s">
        <v>1390</v>
      </c>
      <c r="S2" s="53" t="s">
        <v>1474</v>
      </c>
      <c r="T2" s="119"/>
      <c r="U2" s="53"/>
      <c r="V2" s="53"/>
      <c r="W2" s="53"/>
      <c r="X2" s="54" t="s">
        <v>1474</v>
      </c>
      <c r="Y2" s="53" t="s">
        <v>1474</v>
      </c>
      <c r="Z2" s="54"/>
      <c r="AA2" s="54"/>
      <c r="AK2" s="42"/>
      <c r="AL2" s="42"/>
    </row>
    <row r="3" spans="1:39" s="11" customFormat="1" ht="15.75" x14ac:dyDescent="0.25">
      <c r="A3" s="117" t="s">
        <v>1390</v>
      </c>
      <c r="B3" s="88" t="s">
        <v>1366</v>
      </c>
      <c r="C3" s="88"/>
      <c r="D3" s="88"/>
      <c r="E3" s="11" t="s">
        <v>44</v>
      </c>
      <c r="F3" s="11" t="s">
        <v>44</v>
      </c>
      <c r="G3" s="11" t="s">
        <v>1422</v>
      </c>
      <c r="H3" s="11" t="s">
        <v>1423</v>
      </c>
      <c r="I3" s="11" t="s">
        <v>1377</v>
      </c>
      <c r="J3" s="61"/>
      <c r="K3" s="61" t="s">
        <v>1358</v>
      </c>
      <c r="L3" s="85">
        <v>38047</v>
      </c>
      <c r="M3" s="11" t="s">
        <v>1348</v>
      </c>
      <c r="N3" s="11" t="s">
        <v>1347</v>
      </c>
      <c r="O3" s="11" t="s">
        <v>1305</v>
      </c>
      <c r="P3" s="23" t="s">
        <v>1304</v>
      </c>
      <c r="R3" s="80" t="s">
        <v>1390</v>
      </c>
      <c r="S3" s="61" t="s">
        <v>1313</v>
      </c>
      <c r="T3" s="122"/>
      <c r="U3" s="61"/>
      <c r="V3" s="61"/>
      <c r="W3" s="61"/>
      <c r="X3" s="62"/>
      <c r="Y3" s="62"/>
      <c r="Z3" s="62"/>
      <c r="AA3" s="62"/>
    </row>
    <row r="4" spans="1:39" s="11" customFormat="1" x14ac:dyDescent="0.25">
      <c r="B4" s="88"/>
      <c r="C4" s="88"/>
      <c r="D4" s="88"/>
      <c r="I4" s="61"/>
      <c r="J4" s="61"/>
      <c r="N4" s="23"/>
      <c r="O4" s="23"/>
      <c r="P4" s="80"/>
      <c r="Q4" s="61"/>
      <c r="R4" s="61"/>
      <c r="S4" s="61"/>
      <c r="T4" s="61"/>
      <c r="U4" s="61"/>
      <c r="V4" s="62"/>
      <c r="W4" s="62"/>
      <c r="X4" s="62"/>
      <c r="Y4" s="62"/>
    </row>
    <row r="5" spans="1:39" s="11" customFormat="1" x14ac:dyDescent="0.25">
      <c r="B5" s="88"/>
      <c r="C5" s="88"/>
      <c r="D5" s="88"/>
      <c r="I5" s="61"/>
      <c r="J5" s="61"/>
      <c r="N5" s="23"/>
      <c r="O5" s="23"/>
      <c r="P5" s="80"/>
      <c r="Q5" s="61"/>
      <c r="R5" s="61"/>
      <c r="S5" s="61"/>
      <c r="T5" s="61"/>
      <c r="U5" s="61"/>
      <c r="V5" s="62"/>
      <c r="W5" s="62"/>
      <c r="X5" s="62"/>
      <c r="Y5" s="62"/>
    </row>
    <row r="6" spans="1:39" s="11" customFormat="1" x14ac:dyDescent="0.25">
      <c r="B6" s="88"/>
      <c r="C6" s="88"/>
      <c r="D6" s="88"/>
      <c r="I6" s="61"/>
      <c r="J6" s="61"/>
      <c r="N6" s="23"/>
      <c r="O6" s="23"/>
      <c r="P6" s="80"/>
      <c r="Q6" s="61"/>
      <c r="R6" s="61"/>
      <c r="S6" s="61"/>
      <c r="T6" s="61"/>
      <c r="U6" s="61"/>
      <c r="V6" s="62"/>
      <c r="W6" s="62"/>
      <c r="X6" s="62"/>
      <c r="Y6" s="62"/>
    </row>
    <row r="7" spans="1:39" s="11" customFormat="1" x14ac:dyDescent="0.25">
      <c r="B7" s="88"/>
      <c r="C7" s="88"/>
      <c r="D7" s="88"/>
      <c r="I7" s="61"/>
      <c r="J7" s="61"/>
      <c r="N7" s="23"/>
      <c r="O7" s="23"/>
      <c r="P7" s="80"/>
      <c r="Q7" s="61"/>
      <c r="R7" s="61"/>
      <c r="S7" s="61"/>
      <c r="T7" s="61"/>
      <c r="U7" s="61"/>
      <c r="V7" s="62"/>
      <c r="W7" s="62"/>
      <c r="X7" s="62"/>
      <c r="Y7" s="62"/>
    </row>
    <row r="8" spans="1:39" s="11" customFormat="1" x14ac:dyDescent="0.25">
      <c r="B8" s="88"/>
      <c r="C8" s="88"/>
      <c r="D8" s="88"/>
      <c r="I8" s="61"/>
      <c r="J8" s="61"/>
      <c r="N8" s="23"/>
      <c r="O8" s="23"/>
      <c r="P8" s="80"/>
      <c r="Q8" s="61"/>
      <c r="R8" s="61"/>
      <c r="S8" s="61"/>
      <c r="T8" s="61"/>
      <c r="U8" s="61"/>
      <c r="V8" s="62"/>
      <c r="W8" s="62"/>
      <c r="X8" s="62"/>
      <c r="Y8" s="62"/>
    </row>
    <row r="9" spans="1:39" s="11" customFormat="1" x14ac:dyDescent="0.25">
      <c r="B9" s="88"/>
      <c r="C9" s="88"/>
      <c r="D9" s="88"/>
      <c r="I9" s="61"/>
      <c r="J9" s="61"/>
      <c r="N9" s="23"/>
      <c r="O9" s="23"/>
      <c r="P9" s="80"/>
      <c r="Q9" s="61"/>
      <c r="R9" s="61"/>
      <c r="S9" s="61"/>
      <c r="T9" s="61"/>
      <c r="U9" s="61"/>
      <c r="V9" s="62"/>
      <c r="W9" s="62"/>
      <c r="X9" s="62"/>
      <c r="Y9" s="62"/>
    </row>
    <row r="10" spans="1:39" s="11" customFormat="1" x14ac:dyDescent="0.25">
      <c r="B10" s="88"/>
      <c r="C10" s="88"/>
      <c r="D10" s="88"/>
      <c r="I10" s="61"/>
      <c r="J10" s="61"/>
      <c r="N10" s="23"/>
      <c r="O10" s="23"/>
      <c r="P10" s="80"/>
      <c r="Q10" s="61"/>
      <c r="R10" s="61"/>
      <c r="S10" s="61"/>
      <c r="T10" s="61"/>
      <c r="U10" s="61"/>
      <c r="V10" s="62"/>
      <c r="W10" s="62"/>
      <c r="X10" s="62"/>
      <c r="Y10" s="62"/>
    </row>
    <row r="11" spans="1:39" s="11" customFormat="1" x14ac:dyDescent="0.25">
      <c r="B11" s="88"/>
      <c r="C11" s="88"/>
      <c r="D11" s="88"/>
      <c r="I11" s="61"/>
      <c r="J11" s="61"/>
      <c r="N11" s="23"/>
      <c r="O11" s="23"/>
      <c r="P11" s="80"/>
      <c r="Q11" s="61"/>
      <c r="R11" s="61"/>
      <c r="S11" s="61"/>
      <c r="T11" s="61"/>
      <c r="U11" s="61"/>
      <c r="V11" s="62"/>
      <c r="W11" s="62"/>
      <c r="X11" s="62"/>
      <c r="Y11" s="62"/>
    </row>
    <row r="12" spans="1:39" s="11" customFormat="1" x14ac:dyDescent="0.25">
      <c r="B12" s="88"/>
      <c r="C12" s="88"/>
      <c r="D12" s="88"/>
      <c r="I12" s="61"/>
      <c r="J12" s="61"/>
      <c r="N12" s="23"/>
      <c r="O12" s="23"/>
      <c r="P12" s="80"/>
      <c r="Q12" s="61"/>
      <c r="R12" s="61"/>
      <c r="S12" s="61"/>
      <c r="T12" s="61"/>
      <c r="U12" s="61"/>
      <c r="V12" s="62"/>
      <c r="W12" s="62"/>
      <c r="X12" s="62"/>
      <c r="Y12" s="62"/>
    </row>
    <row r="13" spans="1:39" s="11" customFormat="1" x14ac:dyDescent="0.25">
      <c r="B13" s="88"/>
      <c r="C13" s="88"/>
      <c r="D13" s="88"/>
      <c r="I13" s="61"/>
      <c r="J13" s="61"/>
      <c r="N13" s="23"/>
      <c r="O13" s="23"/>
      <c r="P13" s="80"/>
      <c r="Q13" s="61"/>
      <c r="R13" s="61"/>
      <c r="S13" s="61"/>
      <c r="T13" s="61"/>
      <c r="U13" s="61"/>
      <c r="V13" s="62"/>
      <c r="W13" s="62"/>
      <c r="X13" s="62"/>
      <c r="Y13" s="62"/>
    </row>
    <row r="14" spans="1:39" s="11" customFormat="1" x14ac:dyDescent="0.25">
      <c r="B14" s="88"/>
      <c r="C14" s="88"/>
      <c r="D14" s="88"/>
      <c r="I14" s="61"/>
      <c r="J14" s="61"/>
      <c r="N14" s="23"/>
      <c r="O14" s="23"/>
      <c r="P14" s="80"/>
      <c r="Q14" s="61"/>
      <c r="R14" s="61"/>
      <c r="S14" s="61"/>
      <c r="T14" s="61"/>
      <c r="U14" s="61"/>
      <c r="V14" s="62"/>
      <c r="W14" s="62"/>
      <c r="X14" s="62"/>
      <c r="Y14" s="62"/>
    </row>
    <row r="15" spans="1:39" s="11" customFormat="1" x14ac:dyDescent="0.25">
      <c r="B15" s="88"/>
      <c r="C15" s="88"/>
      <c r="D15" s="88"/>
      <c r="I15" s="61"/>
      <c r="J15" s="61"/>
      <c r="N15" s="23"/>
      <c r="O15" s="23"/>
      <c r="P15" s="80"/>
      <c r="Q15" s="61"/>
      <c r="R15" s="61"/>
      <c r="S15" s="61"/>
      <c r="T15" s="61"/>
      <c r="U15" s="61"/>
      <c r="V15" s="62"/>
      <c r="W15" s="62"/>
      <c r="X15" s="62"/>
      <c r="Y15" s="62"/>
    </row>
    <row r="16" spans="1:39" s="11" customFormat="1" x14ac:dyDescent="0.25">
      <c r="B16" s="88"/>
      <c r="C16" s="88"/>
      <c r="D16" s="88"/>
      <c r="I16" s="61"/>
      <c r="J16" s="61"/>
      <c r="N16" s="23"/>
      <c r="O16" s="23"/>
      <c r="P16" s="80"/>
      <c r="Q16" s="61"/>
      <c r="R16" s="61"/>
      <c r="S16" s="61"/>
      <c r="T16" s="61"/>
      <c r="U16" s="61"/>
      <c r="V16" s="62"/>
      <c r="W16" s="62"/>
      <c r="X16" s="62"/>
      <c r="Y16" s="62"/>
    </row>
    <row r="17" spans="2:25" s="11" customFormat="1" x14ac:dyDescent="0.25">
      <c r="B17" s="88"/>
      <c r="C17" s="88"/>
      <c r="D17" s="88"/>
      <c r="I17" s="61"/>
      <c r="J17" s="61"/>
      <c r="N17" s="23"/>
      <c r="O17" s="23"/>
      <c r="P17" s="80"/>
      <c r="Q17" s="61"/>
      <c r="R17" s="61"/>
      <c r="S17" s="61"/>
      <c r="T17" s="61"/>
      <c r="U17" s="61"/>
      <c r="V17" s="62"/>
      <c r="W17" s="62"/>
      <c r="X17" s="62"/>
      <c r="Y17" s="62"/>
    </row>
    <row r="18" spans="2:25" s="11" customFormat="1" x14ac:dyDescent="0.25">
      <c r="B18" s="88"/>
      <c r="C18" s="88"/>
      <c r="D18" s="88"/>
      <c r="I18" s="61"/>
      <c r="J18" s="61"/>
      <c r="N18" s="23"/>
      <c r="O18" s="23"/>
      <c r="P18" s="80"/>
      <c r="Q18" s="61"/>
      <c r="R18" s="61"/>
      <c r="S18" s="61"/>
      <c r="T18" s="61"/>
      <c r="U18" s="61"/>
      <c r="V18" s="62"/>
      <c r="W18" s="62"/>
      <c r="X18" s="62"/>
      <c r="Y18" s="62"/>
    </row>
    <row r="19" spans="2:25" s="11" customFormat="1" x14ac:dyDescent="0.25">
      <c r="B19" s="88"/>
      <c r="C19" s="88"/>
      <c r="D19" s="88"/>
      <c r="I19" s="61"/>
      <c r="J19" s="61"/>
      <c r="N19" s="23"/>
      <c r="O19" s="23"/>
      <c r="P19" s="80"/>
      <c r="Q19" s="61"/>
      <c r="R19" s="61"/>
      <c r="S19" s="61"/>
      <c r="T19" s="61"/>
      <c r="U19" s="61"/>
      <c r="V19" s="62"/>
      <c r="W19" s="62"/>
      <c r="X19" s="62"/>
      <c r="Y19" s="62"/>
    </row>
    <row r="20" spans="2:25" s="11" customFormat="1" x14ac:dyDescent="0.25">
      <c r="B20" s="88"/>
      <c r="C20" s="88"/>
      <c r="D20" s="88"/>
      <c r="I20" s="61"/>
      <c r="J20" s="61"/>
      <c r="N20" s="23"/>
      <c r="O20" s="23"/>
      <c r="P20" s="80"/>
      <c r="Q20" s="61"/>
      <c r="R20" s="61"/>
      <c r="S20" s="61"/>
      <c r="T20" s="61"/>
      <c r="U20" s="61"/>
      <c r="V20" s="62"/>
      <c r="W20" s="62"/>
      <c r="X20" s="62"/>
      <c r="Y20" s="62"/>
    </row>
    <row r="21" spans="2:25" s="11" customFormat="1" x14ac:dyDescent="0.25">
      <c r="B21" s="88"/>
      <c r="C21" s="88"/>
      <c r="D21" s="88"/>
      <c r="I21" s="61"/>
      <c r="J21" s="61"/>
      <c r="N21" s="23"/>
      <c r="O21" s="23"/>
      <c r="P21" s="80"/>
      <c r="Q21" s="61"/>
      <c r="R21" s="61"/>
      <c r="S21" s="61"/>
      <c r="T21" s="61"/>
      <c r="U21" s="61"/>
      <c r="V21" s="62"/>
      <c r="W21" s="62"/>
      <c r="X21" s="62"/>
      <c r="Y21" s="62"/>
    </row>
    <row r="22" spans="2:25" s="11" customFormat="1" x14ac:dyDescent="0.25">
      <c r="B22" s="88"/>
      <c r="C22" s="88"/>
      <c r="D22" s="88"/>
      <c r="I22" s="61"/>
      <c r="J22" s="61"/>
      <c r="N22" s="23"/>
      <c r="O22" s="23"/>
      <c r="P22" s="80"/>
      <c r="Q22" s="61"/>
      <c r="R22" s="61"/>
      <c r="S22" s="61"/>
      <c r="T22" s="61"/>
      <c r="U22" s="61"/>
      <c r="V22" s="62"/>
      <c r="W22" s="62"/>
      <c r="X22" s="62"/>
      <c r="Y22" s="62"/>
    </row>
    <row r="23" spans="2:25" s="11" customFormat="1" x14ac:dyDescent="0.25">
      <c r="B23" s="88"/>
      <c r="C23" s="88"/>
      <c r="D23" s="88"/>
      <c r="I23" s="61"/>
      <c r="J23" s="61"/>
      <c r="N23" s="23"/>
      <c r="O23" s="23"/>
      <c r="P23" s="80"/>
      <c r="Q23" s="61"/>
      <c r="R23" s="61"/>
      <c r="S23" s="61"/>
      <c r="T23" s="61"/>
      <c r="U23" s="61"/>
      <c r="V23" s="62"/>
      <c r="W23" s="62"/>
      <c r="X23" s="62"/>
      <c r="Y23" s="62"/>
    </row>
    <row r="24" spans="2:25" s="11" customFormat="1" x14ac:dyDescent="0.25">
      <c r="B24" s="88"/>
      <c r="C24" s="88"/>
      <c r="D24" s="88"/>
      <c r="I24" s="61"/>
      <c r="J24" s="61"/>
      <c r="N24" s="23"/>
      <c r="O24" s="23"/>
      <c r="P24" s="80"/>
      <c r="Q24" s="61"/>
      <c r="R24" s="61"/>
      <c r="S24" s="61"/>
      <c r="T24" s="61"/>
      <c r="U24" s="61"/>
      <c r="V24" s="62"/>
      <c r="W24" s="62"/>
      <c r="X24" s="62"/>
      <c r="Y24" s="62"/>
    </row>
    <row r="25" spans="2:25" s="11" customFormat="1" x14ac:dyDescent="0.25">
      <c r="B25" s="88"/>
      <c r="C25" s="88"/>
      <c r="D25" s="88"/>
      <c r="I25" s="61"/>
      <c r="J25" s="61"/>
      <c r="N25" s="23"/>
      <c r="O25" s="23"/>
      <c r="P25" s="80"/>
      <c r="Q25" s="61"/>
      <c r="R25" s="61"/>
      <c r="S25" s="61"/>
      <c r="T25" s="61"/>
      <c r="U25" s="61"/>
      <c r="V25" s="62"/>
      <c r="W25" s="62"/>
      <c r="X25" s="62"/>
      <c r="Y25" s="62"/>
    </row>
    <row r="26" spans="2:25" s="11" customFormat="1" x14ac:dyDescent="0.25">
      <c r="B26" s="88"/>
      <c r="C26" s="88"/>
      <c r="D26" s="88"/>
      <c r="I26" s="61"/>
      <c r="J26" s="61"/>
      <c r="N26" s="23"/>
      <c r="O26" s="23"/>
      <c r="P26" s="80"/>
      <c r="Q26" s="61"/>
      <c r="R26" s="61"/>
      <c r="S26" s="61"/>
      <c r="T26" s="61"/>
      <c r="U26" s="61"/>
      <c r="V26" s="62"/>
      <c r="W26" s="62"/>
      <c r="X26" s="62"/>
      <c r="Y26" s="62"/>
    </row>
    <row r="27" spans="2:25" s="11" customFormat="1" x14ac:dyDescent="0.25">
      <c r="B27" s="88"/>
      <c r="C27" s="88"/>
      <c r="D27" s="88"/>
      <c r="I27" s="61"/>
      <c r="J27" s="61"/>
      <c r="N27" s="23"/>
      <c r="O27" s="23"/>
      <c r="P27" s="80"/>
      <c r="Q27" s="61"/>
      <c r="R27" s="61"/>
      <c r="S27" s="61"/>
      <c r="T27" s="61"/>
      <c r="U27" s="61"/>
      <c r="V27" s="62"/>
      <c r="W27" s="62"/>
      <c r="X27" s="62"/>
      <c r="Y27" s="62"/>
    </row>
    <row r="28" spans="2:25" s="11" customFormat="1" x14ac:dyDescent="0.25">
      <c r="B28" s="88"/>
      <c r="C28" s="88"/>
      <c r="D28" s="88"/>
      <c r="I28" s="61"/>
      <c r="J28" s="61"/>
      <c r="N28" s="23"/>
      <c r="O28" s="23"/>
      <c r="P28" s="80"/>
      <c r="Q28" s="61"/>
      <c r="R28" s="61"/>
      <c r="S28" s="61"/>
      <c r="T28" s="61"/>
      <c r="U28" s="61"/>
      <c r="V28" s="62"/>
      <c r="W28" s="62"/>
      <c r="X28" s="62"/>
      <c r="Y28" s="62"/>
    </row>
    <row r="29" spans="2:25" s="11" customFormat="1" x14ac:dyDescent="0.25">
      <c r="B29" s="88"/>
      <c r="C29" s="88"/>
      <c r="D29" s="88"/>
      <c r="I29" s="61"/>
      <c r="J29" s="61"/>
      <c r="N29" s="23"/>
      <c r="O29" s="23"/>
      <c r="P29" s="80"/>
      <c r="Q29" s="61"/>
      <c r="R29" s="61"/>
      <c r="S29" s="61"/>
      <c r="T29" s="61"/>
      <c r="U29" s="61"/>
      <c r="V29" s="62"/>
      <c r="W29" s="62"/>
      <c r="X29" s="62"/>
      <c r="Y29" s="62"/>
    </row>
    <row r="30" spans="2:25" s="11" customFormat="1" x14ac:dyDescent="0.25">
      <c r="B30" s="88"/>
      <c r="C30" s="88"/>
      <c r="D30" s="88"/>
      <c r="I30" s="61"/>
      <c r="J30" s="61"/>
      <c r="N30" s="23"/>
      <c r="O30" s="23"/>
      <c r="P30" s="80"/>
      <c r="Q30" s="61"/>
      <c r="R30" s="61"/>
      <c r="S30" s="61"/>
      <c r="T30" s="61"/>
      <c r="U30" s="61"/>
      <c r="V30" s="62"/>
      <c r="W30" s="62"/>
      <c r="X30" s="62"/>
      <c r="Y30" s="62"/>
    </row>
    <row r="31" spans="2:25" s="11" customFormat="1" x14ac:dyDescent="0.25">
      <c r="B31" s="88"/>
      <c r="C31" s="88"/>
      <c r="D31" s="88"/>
      <c r="I31" s="61"/>
      <c r="J31" s="61"/>
      <c r="N31" s="23"/>
      <c r="O31" s="23"/>
      <c r="P31" s="80"/>
      <c r="Q31" s="61"/>
      <c r="R31" s="61"/>
      <c r="S31" s="61"/>
      <c r="T31" s="61"/>
      <c r="U31" s="61"/>
      <c r="V31" s="62"/>
      <c r="W31" s="62"/>
      <c r="X31" s="62"/>
      <c r="Y31" s="62"/>
    </row>
    <row r="32" spans="2:25" s="11" customFormat="1" x14ac:dyDescent="0.25">
      <c r="B32" s="88"/>
      <c r="C32" s="88"/>
      <c r="D32" s="88"/>
      <c r="I32" s="61"/>
      <c r="J32" s="61"/>
      <c r="N32" s="23"/>
      <c r="O32" s="23"/>
      <c r="P32" s="80"/>
      <c r="Q32" s="61"/>
      <c r="R32" s="61"/>
      <c r="S32" s="61"/>
      <c r="T32" s="61"/>
      <c r="U32" s="61"/>
      <c r="V32" s="62"/>
      <c r="W32" s="62"/>
      <c r="X32" s="62"/>
      <c r="Y32" s="62"/>
    </row>
    <row r="33" spans="2:25" s="11" customFormat="1" x14ac:dyDescent="0.25">
      <c r="B33" s="88"/>
      <c r="C33" s="88"/>
      <c r="D33" s="88"/>
      <c r="I33" s="61"/>
      <c r="J33" s="61"/>
      <c r="N33" s="23"/>
      <c r="O33" s="23"/>
      <c r="P33" s="80"/>
      <c r="Q33" s="61"/>
      <c r="R33" s="61"/>
      <c r="S33" s="61"/>
      <c r="T33" s="61"/>
      <c r="U33" s="61"/>
      <c r="V33" s="62"/>
      <c r="W33" s="62"/>
      <c r="X33" s="62"/>
      <c r="Y33" s="62"/>
    </row>
    <row r="34" spans="2:25" s="11" customFormat="1" x14ac:dyDescent="0.25">
      <c r="B34" s="88"/>
      <c r="C34" s="88"/>
      <c r="D34" s="88"/>
      <c r="I34" s="61"/>
      <c r="J34" s="61"/>
      <c r="N34" s="23"/>
      <c r="O34" s="23"/>
      <c r="P34" s="80"/>
      <c r="Q34" s="61"/>
      <c r="R34" s="61"/>
      <c r="S34" s="61"/>
      <c r="T34" s="61"/>
      <c r="U34" s="61"/>
      <c r="V34" s="62"/>
      <c r="W34" s="62"/>
      <c r="X34" s="62"/>
      <c r="Y34" s="62"/>
    </row>
    <row r="35" spans="2:25" s="11" customFormat="1" x14ac:dyDescent="0.25">
      <c r="B35" s="88"/>
      <c r="C35" s="88"/>
      <c r="D35" s="88"/>
      <c r="I35" s="61"/>
      <c r="J35" s="61"/>
      <c r="N35" s="23"/>
      <c r="O35" s="23"/>
      <c r="P35" s="80"/>
      <c r="Q35" s="61"/>
      <c r="R35" s="61"/>
      <c r="S35" s="61"/>
      <c r="T35" s="61"/>
      <c r="U35" s="61"/>
      <c r="V35" s="62"/>
      <c r="W35" s="62"/>
      <c r="X35" s="62"/>
      <c r="Y35" s="62"/>
    </row>
    <row r="36" spans="2:25" s="11" customFormat="1" x14ac:dyDescent="0.25">
      <c r="B36" s="88"/>
      <c r="C36" s="88"/>
      <c r="D36" s="88"/>
      <c r="I36" s="61"/>
      <c r="J36" s="61"/>
      <c r="N36" s="23"/>
      <c r="O36" s="23"/>
      <c r="P36" s="80"/>
      <c r="Q36" s="61"/>
      <c r="R36" s="61"/>
      <c r="S36" s="61"/>
      <c r="T36" s="61"/>
      <c r="U36" s="61"/>
      <c r="V36" s="62"/>
      <c r="W36" s="62"/>
      <c r="X36" s="62"/>
      <c r="Y36" s="62"/>
    </row>
    <row r="37" spans="2:25" s="11" customFormat="1" x14ac:dyDescent="0.25">
      <c r="B37" s="88"/>
      <c r="C37" s="88"/>
      <c r="D37" s="88"/>
      <c r="I37" s="61"/>
      <c r="J37" s="61"/>
      <c r="N37" s="23"/>
      <c r="O37" s="23"/>
      <c r="P37" s="80"/>
      <c r="Q37" s="61"/>
      <c r="R37" s="61"/>
      <c r="S37" s="61"/>
      <c r="T37" s="61"/>
      <c r="U37" s="61"/>
      <c r="V37" s="62"/>
      <c r="W37" s="62"/>
      <c r="X37" s="62"/>
      <c r="Y37" s="62"/>
    </row>
    <row r="38" spans="2:25" s="11" customFormat="1" x14ac:dyDescent="0.25">
      <c r="B38" s="88"/>
      <c r="C38" s="88"/>
      <c r="D38" s="88"/>
      <c r="I38" s="61"/>
      <c r="J38" s="61"/>
      <c r="N38" s="23"/>
      <c r="O38" s="23"/>
      <c r="P38" s="80"/>
      <c r="Q38" s="61"/>
      <c r="R38" s="61"/>
      <c r="S38" s="61"/>
      <c r="T38" s="61"/>
      <c r="U38" s="61"/>
      <c r="V38" s="62"/>
      <c r="W38" s="62"/>
      <c r="X38" s="62"/>
      <c r="Y38" s="62"/>
    </row>
    <row r="39" spans="2:25" s="11" customFormat="1" x14ac:dyDescent="0.25">
      <c r="B39" s="88"/>
      <c r="C39" s="88"/>
      <c r="D39" s="88"/>
      <c r="I39" s="61"/>
      <c r="J39" s="61"/>
      <c r="N39" s="23"/>
      <c r="O39" s="23"/>
      <c r="P39" s="80"/>
      <c r="Q39" s="61"/>
      <c r="R39" s="61"/>
      <c r="S39" s="61"/>
      <c r="T39" s="61"/>
      <c r="U39" s="61"/>
      <c r="V39" s="62"/>
      <c r="W39" s="62"/>
      <c r="X39" s="62"/>
      <c r="Y39" s="62"/>
    </row>
    <row r="40" spans="2:25" s="11" customFormat="1" x14ac:dyDescent="0.25">
      <c r="B40" s="88"/>
      <c r="C40" s="88"/>
      <c r="D40" s="88"/>
      <c r="I40" s="61"/>
      <c r="J40" s="61"/>
      <c r="N40" s="23"/>
      <c r="O40" s="23"/>
      <c r="P40" s="80"/>
      <c r="Q40" s="61"/>
      <c r="R40" s="61"/>
      <c r="S40" s="61"/>
      <c r="T40" s="61"/>
      <c r="U40" s="61"/>
      <c r="V40" s="62"/>
      <c r="W40" s="62"/>
      <c r="X40" s="62"/>
      <c r="Y40" s="62"/>
    </row>
    <row r="41" spans="2:25" s="11" customFormat="1" x14ac:dyDescent="0.25">
      <c r="B41" s="88"/>
      <c r="C41" s="88"/>
      <c r="D41" s="88"/>
      <c r="I41" s="61"/>
      <c r="J41" s="61"/>
      <c r="N41" s="23"/>
      <c r="O41" s="23"/>
      <c r="P41" s="80"/>
      <c r="Q41" s="61"/>
      <c r="R41" s="61"/>
      <c r="S41" s="61"/>
      <c r="T41" s="61"/>
      <c r="U41" s="61"/>
      <c r="V41" s="62"/>
      <c r="W41" s="62"/>
      <c r="X41" s="62"/>
      <c r="Y41" s="62"/>
    </row>
    <row r="42" spans="2:25" s="11" customFormat="1" x14ac:dyDescent="0.25">
      <c r="B42" s="88"/>
      <c r="C42" s="88"/>
      <c r="D42" s="88"/>
      <c r="I42" s="61"/>
      <c r="J42" s="61"/>
      <c r="N42" s="23"/>
      <c r="O42" s="23"/>
      <c r="P42" s="80"/>
      <c r="Q42" s="61"/>
      <c r="R42" s="61"/>
      <c r="S42" s="61"/>
      <c r="T42" s="61"/>
      <c r="U42" s="61"/>
      <c r="V42" s="62"/>
      <c r="W42" s="62"/>
      <c r="X42" s="62"/>
      <c r="Y42" s="62"/>
    </row>
    <row r="43" spans="2:25" s="11" customFormat="1" x14ac:dyDescent="0.25">
      <c r="B43" s="88"/>
      <c r="C43" s="88"/>
      <c r="D43" s="88"/>
      <c r="I43" s="61"/>
      <c r="J43" s="61"/>
      <c r="N43" s="23"/>
      <c r="O43" s="23"/>
      <c r="P43" s="80"/>
      <c r="Q43" s="61"/>
      <c r="R43" s="61"/>
      <c r="S43" s="61"/>
      <c r="T43" s="61"/>
      <c r="U43" s="61"/>
      <c r="V43" s="62"/>
      <c r="W43" s="62"/>
      <c r="X43" s="62"/>
      <c r="Y43" s="62"/>
    </row>
    <row r="44" spans="2:25" s="11" customFormat="1" x14ac:dyDescent="0.25">
      <c r="B44" s="88"/>
      <c r="C44" s="88"/>
      <c r="D44" s="88"/>
      <c r="I44" s="61"/>
      <c r="J44" s="61"/>
      <c r="N44" s="23"/>
      <c r="O44" s="23"/>
      <c r="P44" s="80"/>
      <c r="Q44" s="61"/>
      <c r="R44" s="61"/>
      <c r="S44" s="61"/>
      <c r="T44" s="61"/>
      <c r="U44" s="61"/>
      <c r="V44" s="62"/>
      <c r="W44" s="62"/>
      <c r="X44" s="62"/>
      <c r="Y44" s="62"/>
    </row>
    <row r="45" spans="2:25" s="11" customFormat="1" x14ac:dyDescent="0.25">
      <c r="B45" s="88"/>
      <c r="C45" s="88"/>
      <c r="D45" s="88"/>
      <c r="I45" s="61"/>
      <c r="J45" s="61"/>
      <c r="N45" s="23"/>
      <c r="O45" s="23"/>
      <c r="P45" s="80"/>
      <c r="Q45" s="61"/>
      <c r="R45" s="61"/>
      <c r="S45" s="61"/>
      <c r="T45" s="61"/>
      <c r="U45" s="61"/>
      <c r="V45" s="62"/>
      <c r="W45" s="62"/>
      <c r="X45" s="62"/>
      <c r="Y45" s="62"/>
    </row>
    <row r="46" spans="2:25" s="11" customFormat="1" x14ac:dyDescent="0.25">
      <c r="B46" s="88"/>
      <c r="C46" s="88"/>
      <c r="D46" s="88"/>
      <c r="I46" s="61"/>
      <c r="J46" s="61"/>
      <c r="N46" s="23"/>
      <c r="O46" s="23"/>
      <c r="P46" s="80"/>
      <c r="Q46" s="61"/>
      <c r="R46" s="61"/>
      <c r="S46" s="61"/>
      <c r="T46" s="61"/>
      <c r="U46" s="61"/>
      <c r="V46" s="62"/>
      <c r="W46" s="62"/>
      <c r="X46" s="62"/>
      <c r="Y46" s="62"/>
    </row>
    <row r="47" spans="2:25" s="11" customFormat="1" x14ac:dyDescent="0.25">
      <c r="B47" s="88"/>
      <c r="C47" s="88"/>
      <c r="D47" s="88"/>
      <c r="I47" s="61"/>
      <c r="J47" s="61"/>
      <c r="N47" s="23"/>
      <c r="O47" s="23"/>
      <c r="P47" s="80"/>
      <c r="Q47" s="61"/>
      <c r="R47" s="61"/>
      <c r="S47" s="61"/>
      <c r="T47" s="61"/>
      <c r="U47" s="61"/>
      <c r="V47" s="62"/>
      <c r="W47" s="62"/>
      <c r="X47" s="62"/>
      <c r="Y47" s="62"/>
    </row>
    <row r="48" spans="2:25" s="11" customFormat="1" x14ac:dyDescent="0.25">
      <c r="B48" s="88"/>
      <c r="C48" s="88"/>
      <c r="D48" s="88"/>
      <c r="I48" s="61"/>
      <c r="J48" s="61"/>
      <c r="N48" s="23"/>
      <c r="O48" s="23"/>
      <c r="P48" s="80"/>
      <c r="Q48" s="61"/>
      <c r="R48" s="61"/>
      <c r="S48" s="61"/>
      <c r="T48" s="61"/>
      <c r="U48" s="61"/>
      <c r="V48" s="62"/>
      <c r="W48" s="62"/>
      <c r="X48" s="62"/>
      <c r="Y48" s="62"/>
    </row>
    <row r="49" spans="2:25" s="11" customFormat="1" x14ac:dyDescent="0.25">
      <c r="B49" s="88"/>
      <c r="C49" s="88"/>
      <c r="D49" s="88"/>
      <c r="I49" s="61"/>
      <c r="J49" s="61"/>
      <c r="N49" s="23"/>
      <c r="O49" s="23"/>
      <c r="P49" s="80"/>
      <c r="Q49" s="61"/>
      <c r="R49" s="61"/>
      <c r="S49" s="61"/>
      <c r="T49" s="61"/>
      <c r="U49" s="61"/>
      <c r="V49" s="62"/>
      <c r="W49" s="62"/>
      <c r="X49" s="62"/>
      <c r="Y49" s="62"/>
    </row>
    <row r="50" spans="2:25" s="11" customFormat="1" x14ac:dyDescent="0.25">
      <c r="B50" s="88"/>
      <c r="C50" s="88"/>
      <c r="D50" s="88"/>
      <c r="I50" s="61"/>
      <c r="J50" s="61"/>
      <c r="N50" s="23"/>
      <c r="O50" s="23"/>
      <c r="P50" s="80"/>
      <c r="Q50" s="61"/>
      <c r="R50" s="61"/>
      <c r="S50" s="61"/>
      <c r="T50" s="61"/>
      <c r="U50" s="61"/>
      <c r="V50" s="62"/>
      <c r="W50" s="62"/>
      <c r="X50" s="62"/>
      <c r="Y50" s="62"/>
    </row>
    <row r="51" spans="2:25" s="11" customFormat="1" x14ac:dyDescent="0.25">
      <c r="B51" s="88"/>
      <c r="C51" s="88"/>
      <c r="D51" s="88"/>
      <c r="I51" s="61"/>
      <c r="J51" s="61"/>
      <c r="N51" s="23"/>
      <c r="O51" s="23"/>
      <c r="P51" s="80"/>
      <c r="Q51" s="61"/>
      <c r="R51" s="61"/>
      <c r="S51" s="61"/>
      <c r="T51" s="61"/>
      <c r="U51" s="61"/>
      <c r="V51" s="62"/>
      <c r="W51" s="62"/>
      <c r="X51" s="62"/>
      <c r="Y51" s="62"/>
    </row>
    <row r="52" spans="2:25" s="11" customFormat="1" x14ac:dyDescent="0.25">
      <c r="B52" s="88"/>
      <c r="C52" s="88"/>
      <c r="D52" s="88"/>
      <c r="I52" s="61"/>
      <c r="J52" s="61"/>
      <c r="N52" s="23"/>
      <c r="O52" s="23"/>
      <c r="P52" s="80"/>
      <c r="Q52" s="61"/>
      <c r="R52" s="61"/>
      <c r="S52" s="61"/>
      <c r="T52" s="61"/>
      <c r="U52" s="61"/>
      <c r="V52" s="62"/>
      <c r="W52" s="62"/>
      <c r="X52" s="62"/>
      <c r="Y52" s="62"/>
    </row>
    <row r="53" spans="2:25" s="11" customFormat="1" x14ac:dyDescent="0.25">
      <c r="B53" s="88"/>
      <c r="C53" s="88"/>
      <c r="D53" s="88"/>
      <c r="I53" s="61"/>
      <c r="J53" s="61"/>
      <c r="N53" s="23"/>
      <c r="O53" s="23"/>
      <c r="P53" s="80"/>
      <c r="Q53" s="61"/>
      <c r="R53" s="61"/>
      <c r="S53" s="61"/>
      <c r="T53" s="61"/>
      <c r="U53" s="61"/>
      <c r="V53" s="62"/>
      <c r="W53" s="62"/>
      <c r="X53" s="62"/>
      <c r="Y53" s="62"/>
    </row>
    <row r="54" spans="2:25" s="11" customFormat="1" x14ac:dyDescent="0.25">
      <c r="B54" s="88"/>
      <c r="C54" s="88"/>
      <c r="D54" s="88"/>
      <c r="I54" s="61"/>
      <c r="J54" s="61"/>
      <c r="N54" s="23"/>
      <c r="O54" s="23"/>
      <c r="P54" s="80"/>
      <c r="Q54" s="61"/>
      <c r="R54" s="61"/>
      <c r="S54" s="61"/>
      <c r="T54" s="61"/>
      <c r="U54" s="61"/>
      <c r="V54" s="62"/>
      <c r="W54" s="62"/>
      <c r="X54" s="62"/>
      <c r="Y54" s="62"/>
    </row>
    <row r="55" spans="2:25" s="11" customFormat="1" x14ac:dyDescent="0.25">
      <c r="B55" s="88"/>
      <c r="C55" s="88"/>
      <c r="D55" s="88"/>
      <c r="I55" s="61"/>
      <c r="J55" s="61"/>
      <c r="N55" s="23"/>
      <c r="O55" s="23"/>
      <c r="P55" s="80"/>
      <c r="Q55" s="61"/>
      <c r="R55" s="61"/>
      <c r="S55" s="61"/>
      <c r="T55" s="61"/>
      <c r="U55" s="61"/>
      <c r="V55" s="62"/>
      <c r="W55" s="62"/>
      <c r="X55" s="62"/>
      <c r="Y55" s="62"/>
    </row>
    <row r="56" spans="2:25" s="11" customFormat="1" x14ac:dyDescent="0.25">
      <c r="B56" s="88"/>
      <c r="C56" s="88"/>
      <c r="D56" s="88"/>
      <c r="I56" s="61"/>
      <c r="J56" s="61"/>
      <c r="N56" s="23"/>
      <c r="O56" s="23"/>
      <c r="P56" s="80"/>
      <c r="Q56" s="61"/>
      <c r="R56" s="61"/>
      <c r="S56" s="61"/>
      <c r="T56" s="61"/>
      <c r="U56" s="61"/>
      <c r="V56" s="62"/>
      <c r="W56" s="62"/>
      <c r="X56" s="62"/>
      <c r="Y56" s="62"/>
    </row>
    <row r="57" spans="2:25" s="11" customFormat="1" x14ac:dyDescent="0.25">
      <c r="B57" s="88"/>
      <c r="C57" s="88"/>
      <c r="D57" s="88"/>
      <c r="I57" s="61"/>
      <c r="J57" s="61"/>
      <c r="N57" s="23"/>
      <c r="O57" s="23"/>
      <c r="P57" s="80"/>
      <c r="Q57" s="61"/>
      <c r="R57" s="61"/>
      <c r="S57" s="61"/>
      <c r="T57" s="61"/>
      <c r="U57" s="61"/>
      <c r="V57" s="62"/>
      <c r="W57" s="62"/>
      <c r="X57" s="62"/>
      <c r="Y57" s="62"/>
    </row>
    <row r="58" spans="2:25" s="11" customFormat="1" x14ac:dyDescent="0.25">
      <c r="B58" s="88"/>
      <c r="C58" s="88"/>
      <c r="D58" s="88"/>
      <c r="I58" s="61"/>
      <c r="J58" s="61"/>
      <c r="N58" s="23"/>
      <c r="O58" s="23"/>
      <c r="P58" s="80"/>
      <c r="Q58" s="61"/>
      <c r="R58" s="61"/>
      <c r="S58" s="61"/>
      <c r="T58" s="61"/>
      <c r="U58" s="61"/>
      <c r="V58" s="62"/>
      <c r="W58" s="62"/>
      <c r="X58" s="62"/>
      <c r="Y58" s="62"/>
    </row>
    <row r="59" spans="2:25" s="11" customFormat="1" x14ac:dyDescent="0.25">
      <c r="B59" s="88"/>
      <c r="C59" s="88"/>
      <c r="D59" s="88"/>
      <c r="I59" s="61"/>
      <c r="J59" s="61"/>
      <c r="N59" s="23"/>
      <c r="O59" s="23"/>
      <c r="P59" s="80"/>
      <c r="Q59" s="61"/>
      <c r="R59" s="61"/>
      <c r="S59" s="61"/>
      <c r="T59" s="61"/>
      <c r="U59" s="61"/>
      <c r="V59" s="62"/>
      <c r="W59" s="62"/>
      <c r="X59" s="62"/>
      <c r="Y59" s="62"/>
    </row>
    <row r="60" spans="2:25" s="11" customFormat="1" x14ac:dyDescent="0.25">
      <c r="B60" s="88"/>
      <c r="C60" s="88"/>
      <c r="D60" s="88"/>
      <c r="I60" s="61"/>
      <c r="J60" s="61"/>
      <c r="N60" s="23"/>
      <c r="O60" s="23"/>
      <c r="P60" s="80"/>
      <c r="Q60" s="61"/>
      <c r="R60" s="61"/>
      <c r="S60" s="61"/>
      <c r="T60" s="61"/>
      <c r="U60" s="61"/>
      <c r="V60" s="62"/>
      <c r="W60" s="62"/>
      <c r="X60" s="62"/>
      <c r="Y60" s="62"/>
    </row>
    <row r="61" spans="2:25" s="11" customFormat="1" x14ac:dyDescent="0.25">
      <c r="B61" s="88"/>
      <c r="C61" s="88"/>
      <c r="D61" s="88"/>
      <c r="I61" s="61"/>
      <c r="J61" s="61"/>
      <c r="N61" s="23"/>
      <c r="O61" s="23"/>
      <c r="P61" s="80"/>
      <c r="Q61" s="61"/>
      <c r="R61" s="61"/>
      <c r="S61" s="61"/>
      <c r="T61" s="61"/>
      <c r="U61" s="61"/>
      <c r="V61" s="62"/>
      <c r="W61" s="62"/>
      <c r="X61" s="62"/>
      <c r="Y61" s="62"/>
    </row>
    <row r="62" spans="2:25" s="11" customFormat="1" x14ac:dyDescent="0.25">
      <c r="B62" s="88"/>
      <c r="C62" s="88"/>
      <c r="D62" s="88"/>
      <c r="I62" s="61"/>
      <c r="J62" s="61"/>
      <c r="N62" s="23"/>
      <c r="O62" s="23"/>
      <c r="P62" s="80"/>
      <c r="Q62" s="61"/>
      <c r="R62" s="61"/>
      <c r="S62" s="61"/>
      <c r="T62" s="61"/>
      <c r="U62" s="61"/>
      <c r="V62" s="62"/>
      <c r="W62" s="62"/>
      <c r="X62" s="62"/>
      <c r="Y62" s="62"/>
    </row>
    <row r="63" spans="2:25" s="11" customFormat="1" x14ac:dyDescent="0.25">
      <c r="B63" s="88"/>
      <c r="C63" s="88"/>
      <c r="D63" s="88"/>
      <c r="I63" s="61"/>
      <c r="J63" s="61"/>
      <c r="N63" s="23"/>
      <c r="O63" s="23"/>
      <c r="P63" s="80"/>
      <c r="Q63" s="61"/>
      <c r="R63" s="61"/>
      <c r="S63" s="61"/>
      <c r="T63" s="61"/>
      <c r="U63" s="61"/>
      <c r="V63" s="62"/>
      <c r="W63" s="62"/>
      <c r="X63" s="62"/>
      <c r="Y63" s="62"/>
    </row>
    <row r="64" spans="2:25" s="11" customFormat="1" x14ac:dyDescent="0.25">
      <c r="B64" s="88"/>
      <c r="C64" s="88"/>
      <c r="D64" s="88"/>
      <c r="I64" s="61"/>
      <c r="J64" s="61"/>
      <c r="N64" s="23"/>
      <c r="O64" s="23"/>
      <c r="P64" s="80"/>
      <c r="Q64" s="61"/>
      <c r="R64" s="61"/>
      <c r="S64" s="61"/>
      <c r="T64" s="61"/>
      <c r="U64" s="61"/>
      <c r="V64" s="62"/>
      <c r="W64" s="62"/>
      <c r="X64" s="62"/>
      <c r="Y64" s="62"/>
    </row>
    <row r="65" spans="2:25" s="11" customFormat="1" x14ac:dyDescent="0.25">
      <c r="B65" s="88"/>
      <c r="C65" s="88"/>
      <c r="D65" s="88"/>
      <c r="I65" s="61"/>
      <c r="J65" s="61"/>
      <c r="N65" s="23"/>
      <c r="O65" s="23"/>
      <c r="P65" s="80"/>
      <c r="Q65" s="61"/>
      <c r="R65" s="61"/>
      <c r="S65" s="61"/>
      <c r="T65" s="61"/>
      <c r="U65" s="61"/>
      <c r="V65" s="62"/>
      <c r="W65" s="62"/>
      <c r="X65" s="62"/>
      <c r="Y65" s="62"/>
    </row>
    <row r="66" spans="2:25" s="11" customFormat="1" x14ac:dyDescent="0.25">
      <c r="B66" s="88"/>
      <c r="C66" s="88"/>
      <c r="D66" s="88"/>
      <c r="I66" s="61"/>
      <c r="J66" s="61"/>
      <c r="N66" s="23"/>
      <c r="O66" s="23"/>
      <c r="P66" s="80"/>
      <c r="Q66" s="61"/>
      <c r="R66" s="61"/>
      <c r="S66" s="61"/>
      <c r="T66" s="61"/>
      <c r="U66" s="61"/>
      <c r="V66" s="62"/>
      <c r="W66" s="62"/>
      <c r="X66" s="62"/>
      <c r="Y66" s="62"/>
    </row>
    <row r="67" spans="2:25" s="11" customFormat="1" x14ac:dyDescent="0.25">
      <c r="B67" s="88"/>
      <c r="C67" s="88"/>
      <c r="D67" s="88"/>
      <c r="I67" s="61"/>
      <c r="J67" s="61"/>
      <c r="N67" s="23"/>
      <c r="O67" s="23"/>
      <c r="P67" s="80"/>
      <c r="Q67" s="61"/>
      <c r="R67" s="61"/>
      <c r="S67" s="61"/>
      <c r="T67" s="61"/>
      <c r="U67" s="61"/>
      <c r="V67" s="62"/>
      <c r="W67" s="62"/>
      <c r="X67" s="62"/>
      <c r="Y67" s="62"/>
    </row>
    <row r="68" spans="2:25" s="11" customFormat="1" x14ac:dyDescent="0.25">
      <c r="B68" s="88"/>
      <c r="C68" s="88"/>
      <c r="D68" s="88"/>
      <c r="I68" s="61"/>
      <c r="J68" s="61"/>
      <c r="N68" s="23"/>
      <c r="O68" s="23"/>
      <c r="P68" s="80"/>
      <c r="Q68" s="61"/>
      <c r="R68" s="61"/>
      <c r="S68" s="61"/>
      <c r="T68" s="61"/>
      <c r="U68" s="61"/>
      <c r="V68" s="62"/>
      <c r="W68" s="62"/>
      <c r="X68" s="62"/>
      <c r="Y68" s="62"/>
    </row>
    <row r="69" spans="2:25" s="11" customFormat="1" x14ac:dyDescent="0.25">
      <c r="B69" s="88"/>
      <c r="C69" s="88"/>
      <c r="D69" s="88"/>
      <c r="I69" s="61"/>
      <c r="J69" s="61"/>
      <c r="N69" s="23"/>
      <c r="O69" s="23"/>
      <c r="P69" s="80"/>
      <c r="Q69" s="61"/>
      <c r="R69" s="61"/>
      <c r="S69" s="61"/>
      <c r="T69" s="61"/>
      <c r="U69" s="61"/>
      <c r="V69" s="62"/>
      <c r="W69" s="62"/>
      <c r="X69" s="62"/>
      <c r="Y69" s="62"/>
    </row>
    <row r="70" spans="2:25" s="11" customFormat="1" x14ac:dyDescent="0.25">
      <c r="B70" s="88"/>
      <c r="C70" s="88"/>
      <c r="D70" s="88"/>
      <c r="I70" s="61"/>
      <c r="J70" s="61"/>
      <c r="N70" s="23"/>
      <c r="O70" s="23"/>
      <c r="P70" s="80"/>
      <c r="Q70" s="61"/>
      <c r="R70" s="61"/>
      <c r="S70" s="61"/>
      <c r="T70" s="61"/>
      <c r="U70" s="61"/>
      <c r="V70" s="62"/>
      <c r="W70" s="62"/>
      <c r="X70" s="62"/>
      <c r="Y70" s="62"/>
    </row>
    <row r="71" spans="2:25" s="11" customFormat="1" x14ac:dyDescent="0.25">
      <c r="B71" s="88"/>
      <c r="C71" s="88"/>
      <c r="D71" s="88"/>
      <c r="I71" s="61"/>
      <c r="J71" s="61"/>
      <c r="N71" s="23"/>
      <c r="O71" s="23"/>
      <c r="P71" s="80"/>
      <c r="Q71" s="61"/>
      <c r="R71" s="61"/>
      <c r="S71" s="61"/>
      <c r="T71" s="61"/>
      <c r="U71" s="61"/>
      <c r="V71" s="62"/>
      <c r="W71" s="62"/>
      <c r="X71" s="62"/>
      <c r="Y71" s="62"/>
    </row>
    <row r="72" spans="2:25" s="11" customFormat="1" x14ac:dyDescent="0.25">
      <c r="B72" s="88"/>
      <c r="C72" s="88"/>
      <c r="D72" s="88"/>
      <c r="I72" s="61"/>
      <c r="J72" s="61"/>
      <c r="N72" s="23"/>
      <c r="O72" s="23"/>
      <c r="P72" s="80"/>
      <c r="Q72" s="61"/>
      <c r="R72" s="61"/>
      <c r="S72" s="61"/>
      <c r="T72" s="61"/>
      <c r="U72" s="61"/>
      <c r="V72" s="62"/>
      <c r="W72" s="62"/>
      <c r="X72" s="62"/>
      <c r="Y72" s="62"/>
    </row>
    <row r="73" spans="2:25" s="11" customFormat="1" x14ac:dyDescent="0.25">
      <c r="B73" s="88"/>
      <c r="C73" s="88"/>
      <c r="D73" s="88"/>
      <c r="I73" s="61"/>
      <c r="J73" s="61"/>
      <c r="N73" s="23"/>
      <c r="O73" s="23"/>
      <c r="P73" s="80"/>
      <c r="Q73" s="61"/>
      <c r="R73" s="61"/>
      <c r="S73" s="61"/>
      <c r="T73" s="61"/>
      <c r="U73" s="61"/>
      <c r="V73" s="62"/>
      <c r="W73" s="62"/>
      <c r="X73" s="62"/>
      <c r="Y73" s="62"/>
    </row>
    <row r="74" spans="2:25" s="11" customFormat="1" x14ac:dyDescent="0.25">
      <c r="B74" s="88"/>
      <c r="C74" s="88"/>
      <c r="D74" s="88"/>
      <c r="I74" s="61"/>
      <c r="J74" s="61"/>
      <c r="N74" s="23"/>
      <c r="O74" s="23"/>
      <c r="P74" s="80"/>
      <c r="Q74" s="61"/>
      <c r="R74" s="61"/>
      <c r="S74" s="61"/>
      <c r="T74" s="61"/>
      <c r="U74" s="61"/>
      <c r="V74" s="62"/>
      <c r="W74" s="62"/>
      <c r="X74" s="62"/>
      <c r="Y74" s="62"/>
    </row>
    <row r="75" spans="2:25" s="11" customFormat="1" x14ac:dyDescent="0.25">
      <c r="B75" s="88"/>
      <c r="C75" s="88"/>
      <c r="D75" s="88"/>
      <c r="I75" s="61"/>
      <c r="J75" s="61"/>
      <c r="N75" s="23"/>
      <c r="O75" s="23"/>
      <c r="P75" s="80"/>
      <c r="Q75" s="61"/>
      <c r="R75" s="61"/>
      <c r="S75" s="61"/>
      <c r="T75" s="61"/>
      <c r="U75" s="61"/>
      <c r="V75" s="62"/>
      <c r="W75" s="62"/>
      <c r="X75" s="62"/>
      <c r="Y75" s="62"/>
    </row>
    <row r="76" spans="2:25" s="11" customFormat="1" x14ac:dyDescent="0.25">
      <c r="B76" s="88"/>
      <c r="C76" s="88"/>
      <c r="D76" s="88"/>
      <c r="I76" s="61"/>
      <c r="J76" s="61"/>
      <c r="N76" s="23"/>
      <c r="O76" s="23"/>
      <c r="P76" s="80"/>
      <c r="Q76" s="61"/>
      <c r="R76" s="61"/>
      <c r="S76" s="61"/>
      <c r="T76" s="61"/>
      <c r="U76" s="61"/>
      <c r="V76" s="62"/>
      <c r="W76" s="62"/>
      <c r="X76" s="62"/>
      <c r="Y76" s="62"/>
    </row>
    <row r="77" spans="2:25" s="11" customFormat="1" x14ac:dyDescent="0.25">
      <c r="B77" s="88"/>
      <c r="C77" s="88"/>
      <c r="D77" s="88"/>
      <c r="I77" s="61"/>
      <c r="J77" s="61"/>
      <c r="N77" s="23"/>
      <c r="O77" s="23"/>
      <c r="P77" s="80"/>
      <c r="Q77" s="61"/>
      <c r="R77" s="61"/>
      <c r="S77" s="61"/>
      <c r="T77" s="61"/>
      <c r="U77" s="61"/>
      <c r="V77" s="62"/>
      <c r="W77" s="62"/>
      <c r="X77" s="62"/>
      <c r="Y77" s="62"/>
    </row>
    <row r="78" spans="2:25" s="11" customFormat="1" x14ac:dyDescent="0.25">
      <c r="B78" s="88"/>
      <c r="C78" s="88"/>
      <c r="D78" s="88"/>
      <c r="I78" s="61"/>
      <c r="J78" s="61"/>
      <c r="N78" s="23"/>
      <c r="O78" s="23"/>
      <c r="P78" s="80"/>
      <c r="Q78" s="61"/>
      <c r="R78" s="61"/>
      <c r="S78" s="61"/>
      <c r="T78" s="61"/>
      <c r="U78" s="61"/>
      <c r="V78" s="62"/>
      <c r="W78" s="62"/>
      <c r="X78" s="62"/>
      <c r="Y78" s="62"/>
    </row>
    <row r="79" spans="2:25" s="11" customFormat="1" x14ac:dyDescent="0.25">
      <c r="B79" s="88"/>
      <c r="C79" s="88"/>
      <c r="D79" s="88"/>
      <c r="I79" s="61"/>
      <c r="J79" s="61"/>
      <c r="N79" s="23"/>
      <c r="O79" s="23"/>
      <c r="P79" s="80"/>
      <c r="Q79" s="61"/>
      <c r="R79" s="61"/>
      <c r="S79" s="61"/>
      <c r="T79" s="61"/>
      <c r="U79" s="61"/>
      <c r="V79" s="62"/>
      <c r="W79" s="62"/>
      <c r="X79" s="62"/>
      <c r="Y79" s="62"/>
    </row>
    <row r="80" spans="2:25" s="11" customFormat="1" x14ac:dyDescent="0.25">
      <c r="B80" s="88"/>
      <c r="C80" s="88"/>
      <c r="D80" s="88"/>
      <c r="I80" s="61"/>
      <c r="J80" s="61"/>
      <c r="N80" s="23"/>
      <c r="O80" s="23"/>
      <c r="P80" s="80"/>
      <c r="Q80" s="61"/>
      <c r="R80" s="61"/>
      <c r="S80" s="61"/>
      <c r="T80" s="61"/>
      <c r="U80" s="61"/>
      <c r="V80" s="62"/>
      <c r="W80" s="62"/>
      <c r="X80" s="62"/>
      <c r="Y80" s="62"/>
    </row>
    <row r="81" spans="2:25" s="11" customFormat="1" x14ac:dyDescent="0.25">
      <c r="B81" s="88"/>
      <c r="C81" s="88"/>
      <c r="D81" s="88"/>
      <c r="I81" s="61"/>
      <c r="J81" s="61"/>
      <c r="N81" s="23"/>
      <c r="O81" s="23"/>
      <c r="P81" s="80"/>
      <c r="Q81" s="61"/>
      <c r="R81" s="61"/>
      <c r="S81" s="61"/>
      <c r="T81" s="61"/>
      <c r="U81" s="61"/>
      <c r="V81" s="62"/>
      <c r="W81" s="62"/>
      <c r="X81" s="62"/>
      <c r="Y81" s="62"/>
    </row>
    <row r="82" spans="2:25" s="11" customFormat="1" x14ac:dyDescent="0.25">
      <c r="B82" s="88"/>
      <c r="C82" s="88"/>
      <c r="D82" s="88"/>
      <c r="I82" s="61"/>
      <c r="J82" s="61"/>
      <c r="N82" s="23"/>
      <c r="O82" s="23"/>
      <c r="P82" s="80"/>
      <c r="Q82" s="61"/>
      <c r="R82" s="61"/>
      <c r="S82" s="61"/>
      <c r="T82" s="61"/>
      <c r="U82" s="61"/>
      <c r="V82" s="62"/>
      <c r="W82" s="62"/>
      <c r="X82" s="62"/>
      <c r="Y82" s="62"/>
    </row>
    <row r="83" spans="2:25" s="11" customFormat="1" x14ac:dyDescent="0.25">
      <c r="B83" s="88"/>
      <c r="C83" s="88"/>
      <c r="D83" s="88"/>
      <c r="I83" s="61"/>
      <c r="J83" s="61"/>
      <c r="N83" s="23"/>
      <c r="O83" s="23"/>
      <c r="P83" s="80"/>
      <c r="Q83" s="61"/>
      <c r="R83" s="61"/>
      <c r="S83" s="61"/>
      <c r="T83" s="61"/>
      <c r="U83" s="61"/>
      <c r="V83" s="62"/>
      <c r="W83" s="62"/>
      <c r="X83" s="62"/>
      <c r="Y83" s="62"/>
    </row>
    <row r="84" spans="2:25" s="11" customFormat="1" x14ac:dyDescent="0.25">
      <c r="B84" s="88"/>
      <c r="C84" s="88"/>
      <c r="D84" s="88"/>
      <c r="I84" s="61"/>
      <c r="J84" s="61"/>
      <c r="N84" s="23"/>
      <c r="O84" s="23"/>
      <c r="P84" s="80"/>
      <c r="Q84" s="61"/>
      <c r="R84" s="61"/>
      <c r="S84" s="61"/>
      <c r="T84" s="61"/>
      <c r="U84" s="61"/>
      <c r="V84" s="62"/>
      <c r="W84" s="62"/>
      <c r="X84" s="62"/>
      <c r="Y84" s="62"/>
    </row>
    <row r="85" spans="2:25" s="11" customFormat="1" x14ac:dyDescent="0.25">
      <c r="B85" s="88"/>
      <c r="C85" s="88"/>
      <c r="D85" s="88"/>
      <c r="I85" s="61"/>
      <c r="J85" s="61"/>
      <c r="N85" s="23"/>
      <c r="O85" s="23"/>
      <c r="P85" s="80"/>
      <c r="Q85" s="61"/>
      <c r="R85" s="61"/>
      <c r="S85" s="61"/>
      <c r="T85" s="61"/>
      <c r="U85" s="61"/>
      <c r="V85" s="62"/>
      <c r="W85" s="62"/>
      <c r="X85" s="62"/>
      <c r="Y85" s="62"/>
    </row>
    <row r="86" spans="2:25" s="11" customFormat="1" x14ac:dyDescent="0.25">
      <c r="B86" s="88"/>
      <c r="C86" s="88"/>
      <c r="D86" s="88"/>
      <c r="I86" s="61"/>
      <c r="J86" s="61"/>
      <c r="N86" s="23"/>
      <c r="O86" s="23"/>
      <c r="P86" s="80"/>
      <c r="Q86" s="61"/>
      <c r="R86" s="61"/>
      <c r="S86" s="61"/>
      <c r="T86" s="61"/>
      <c r="U86" s="61"/>
      <c r="V86" s="62"/>
      <c r="W86" s="62"/>
      <c r="X86" s="62"/>
      <c r="Y86" s="62"/>
    </row>
    <row r="87" spans="2:25" s="11" customFormat="1" x14ac:dyDescent="0.25">
      <c r="B87" s="88"/>
      <c r="C87" s="88"/>
      <c r="D87" s="88"/>
      <c r="I87" s="61"/>
      <c r="J87" s="61"/>
      <c r="N87" s="23"/>
      <c r="O87" s="23"/>
      <c r="P87" s="80"/>
      <c r="Q87" s="61"/>
      <c r="R87" s="61"/>
      <c r="S87" s="61"/>
      <c r="T87" s="61"/>
      <c r="U87" s="61"/>
      <c r="V87" s="62"/>
      <c r="W87" s="62"/>
      <c r="X87" s="62"/>
      <c r="Y87" s="62"/>
    </row>
    <row r="88" spans="2:25" s="11" customFormat="1" x14ac:dyDescent="0.25">
      <c r="B88" s="88"/>
      <c r="C88" s="88"/>
      <c r="D88" s="88"/>
      <c r="I88" s="61"/>
      <c r="J88" s="61"/>
      <c r="N88" s="23"/>
      <c r="O88" s="23"/>
      <c r="P88" s="80"/>
      <c r="Q88" s="61"/>
      <c r="R88" s="61"/>
      <c r="S88" s="61"/>
      <c r="T88" s="61"/>
      <c r="U88" s="61"/>
      <c r="V88" s="62"/>
      <c r="W88" s="62"/>
      <c r="X88" s="62"/>
      <c r="Y88" s="62"/>
    </row>
    <row r="89" spans="2:25" s="11" customFormat="1" x14ac:dyDescent="0.25">
      <c r="B89" s="88"/>
      <c r="C89" s="88"/>
      <c r="D89" s="88"/>
      <c r="I89" s="61"/>
      <c r="J89" s="61"/>
      <c r="N89" s="23"/>
      <c r="O89" s="23"/>
      <c r="P89" s="80"/>
      <c r="Q89" s="61"/>
      <c r="R89" s="61"/>
      <c r="S89" s="61"/>
      <c r="T89" s="61"/>
      <c r="U89" s="61"/>
      <c r="V89" s="62"/>
      <c r="W89" s="62"/>
      <c r="X89" s="62"/>
      <c r="Y89" s="62"/>
    </row>
    <row r="90" spans="2:25" s="11" customFormat="1" x14ac:dyDescent="0.25">
      <c r="B90" s="88"/>
      <c r="C90" s="88"/>
      <c r="D90" s="88"/>
      <c r="I90" s="61"/>
      <c r="J90" s="61"/>
      <c r="N90" s="23"/>
      <c r="O90" s="23"/>
      <c r="P90" s="80"/>
      <c r="Q90" s="61"/>
      <c r="R90" s="61"/>
      <c r="S90" s="61"/>
      <c r="T90" s="61"/>
      <c r="U90" s="61"/>
      <c r="V90" s="62"/>
      <c r="W90" s="62"/>
      <c r="X90" s="62"/>
      <c r="Y90" s="62"/>
    </row>
    <row r="91" spans="2:25" s="11" customFormat="1" x14ac:dyDescent="0.25">
      <c r="B91" s="88"/>
      <c r="C91" s="88"/>
      <c r="D91" s="88"/>
      <c r="I91" s="61"/>
      <c r="J91" s="61"/>
      <c r="N91" s="23"/>
      <c r="O91" s="23"/>
      <c r="P91" s="80"/>
      <c r="Q91" s="61"/>
      <c r="R91" s="61"/>
      <c r="S91" s="61"/>
      <c r="T91" s="61"/>
      <c r="U91" s="61"/>
      <c r="V91" s="62"/>
      <c r="W91" s="62"/>
      <c r="X91" s="62"/>
      <c r="Y91" s="62"/>
    </row>
    <row r="92" spans="2:25" s="11" customFormat="1" x14ac:dyDescent="0.25">
      <c r="B92" s="88"/>
      <c r="C92" s="88"/>
      <c r="D92" s="88"/>
      <c r="I92" s="61"/>
      <c r="J92" s="61"/>
      <c r="N92" s="23"/>
      <c r="O92" s="23"/>
      <c r="P92" s="80"/>
      <c r="Q92" s="61"/>
      <c r="R92" s="61"/>
      <c r="S92" s="61"/>
      <c r="T92" s="61"/>
      <c r="U92" s="61"/>
      <c r="V92" s="62"/>
      <c r="W92" s="62"/>
      <c r="X92" s="62"/>
      <c r="Y92" s="62"/>
    </row>
    <row r="93" spans="2:25" s="11" customFormat="1" x14ac:dyDescent="0.25">
      <c r="B93" s="88"/>
      <c r="C93" s="88"/>
      <c r="D93" s="88"/>
      <c r="I93" s="61"/>
      <c r="J93" s="61"/>
      <c r="N93" s="23"/>
      <c r="O93" s="23"/>
      <c r="P93" s="80"/>
      <c r="Q93" s="61"/>
      <c r="R93" s="61"/>
      <c r="S93" s="61"/>
      <c r="T93" s="61"/>
      <c r="U93" s="61"/>
      <c r="V93" s="62"/>
      <c r="W93" s="62"/>
      <c r="X93" s="62"/>
      <c r="Y93" s="62"/>
    </row>
    <row r="94" spans="2:25" s="11" customFormat="1" x14ac:dyDescent="0.25">
      <c r="B94" s="88"/>
      <c r="C94" s="88"/>
      <c r="D94" s="88"/>
      <c r="I94" s="61"/>
      <c r="J94" s="61"/>
      <c r="N94" s="23"/>
      <c r="O94" s="23"/>
      <c r="P94" s="80"/>
      <c r="Q94" s="61"/>
      <c r="R94" s="61"/>
      <c r="S94" s="61"/>
      <c r="T94" s="61"/>
      <c r="U94" s="61"/>
      <c r="V94" s="62"/>
      <c r="W94" s="62"/>
      <c r="X94" s="62"/>
      <c r="Y94" s="62"/>
    </row>
  </sheetData>
  <pageMargins left="0.7" right="0.7" top="0.75" bottom="0.75" header="0.3" footer="0.3"/>
  <pageSetup paperSize="17" scale="66" orientation="landscape" r:id="rId1"/>
  <headerFooter>
    <oddFooter xml:space="preserve">&amp;L&amp;F&amp;A&amp;RPrinted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AT114"/>
  <sheetViews>
    <sheetView zoomScale="90" zoomScaleNormal="90" workbookViewId="0">
      <selection activeCell="E29" sqref="E29"/>
    </sheetView>
  </sheetViews>
  <sheetFormatPr defaultColWidth="9.140625" defaultRowHeight="15" x14ac:dyDescent="0.25"/>
  <cols>
    <col min="1" max="1" width="16.7109375" style="3" customWidth="1"/>
    <col min="2" max="2" width="29.7109375" style="3" customWidth="1"/>
    <col min="3" max="3" width="7.28515625" style="3" customWidth="1"/>
    <col min="4" max="4" width="9.7109375" style="3" customWidth="1"/>
    <col min="5" max="5" width="10.140625" style="90" customWidth="1"/>
    <col min="6" max="6" width="12.5703125" style="3" customWidth="1"/>
    <col min="7" max="10" width="13.42578125" style="3" customWidth="1"/>
    <col min="11" max="11" width="18" style="61" customWidth="1"/>
    <col min="12" max="12" width="13.85546875" style="61" customWidth="1"/>
    <col min="13" max="13" width="17.28515625" style="3" customWidth="1"/>
    <col min="14" max="14" width="54.42578125" style="3" customWidth="1"/>
    <col min="15" max="15" width="26.28515625" style="23" customWidth="1"/>
    <col min="16" max="16" width="18.28515625" style="23" customWidth="1"/>
    <col min="17" max="17" width="17.42578125" style="3" customWidth="1"/>
    <col min="18" max="18" width="12.85546875" style="84" customWidth="1"/>
    <col min="19" max="19" width="13.42578125" style="61" customWidth="1"/>
    <col min="20" max="21" width="16.5703125" style="61" customWidth="1"/>
    <col min="22" max="24" width="16.42578125" style="62" customWidth="1"/>
    <col min="25" max="25" width="19.140625" style="62" customWidth="1"/>
    <col min="26" max="26" width="29" style="62" customWidth="1"/>
    <col min="27" max="27" width="13.85546875" style="62" customWidth="1"/>
    <col min="28" max="28" width="19.28515625" style="3" customWidth="1"/>
    <col min="29" max="29" width="12.7109375" style="3" customWidth="1"/>
    <col min="30" max="30" width="50" style="3" customWidth="1"/>
    <col min="31" max="31" width="4" style="3" customWidth="1"/>
    <col min="32" max="32" width="19.28515625" style="3" customWidth="1"/>
    <col min="33" max="33" width="33.28515625" style="3" customWidth="1"/>
    <col min="34" max="34" width="12.85546875" style="3" bestFit="1" customWidth="1"/>
    <col min="35" max="35" width="11.28515625" style="3" bestFit="1" customWidth="1"/>
    <col min="36" max="36" width="12.7109375" style="3" customWidth="1"/>
    <col min="37" max="38" width="20.7109375" style="3" customWidth="1"/>
    <col min="39" max="39" width="6" style="3" customWidth="1"/>
    <col min="40" max="40" width="47.7109375" style="3" customWidth="1"/>
    <col min="41" max="41" width="16.7109375" style="3" customWidth="1"/>
    <col min="42" max="42" width="18.42578125" style="3" bestFit="1" customWidth="1"/>
    <col min="43" max="43" width="18.5703125" style="3" bestFit="1" customWidth="1"/>
    <col min="44" max="44" width="34.28515625" style="3" customWidth="1"/>
    <col min="45" max="45" width="19" style="3" customWidth="1"/>
    <col min="46" max="46" width="15.7109375" style="3" customWidth="1"/>
    <col min="47" max="16384" width="9.140625" style="3"/>
  </cols>
  <sheetData>
    <row r="1" spans="1:46" s="67" customFormat="1" ht="51" x14ac:dyDescent="0.25">
      <c r="A1" s="71" t="s">
        <v>1265</v>
      </c>
      <c r="B1" s="87" t="s">
        <v>1330</v>
      </c>
      <c r="C1" s="71" t="s">
        <v>1526</v>
      </c>
      <c r="D1" s="71" t="s">
        <v>1546</v>
      </c>
      <c r="E1" s="87" t="s">
        <v>1545</v>
      </c>
      <c r="F1" s="71" t="s">
        <v>1263</v>
      </c>
      <c r="G1" s="71" t="s">
        <v>716</v>
      </c>
      <c r="H1" s="71" t="s">
        <v>1420</v>
      </c>
      <c r="I1" s="71" t="s">
        <v>1320</v>
      </c>
      <c r="J1" s="71" t="s">
        <v>1421</v>
      </c>
      <c r="K1" s="72" t="s">
        <v>1333</v>
      </c>
      <c r="L1" s="72" t="s">
        <v>1354</v>
      </c>
      <c r="M1" s="71" t="s">
        <v>712</v>
      </c>
      <c r="N1" s="71" t="s">
        <v>1351</v>
      </c>
      <c r="O1" s="75" t="s">
        <v>720</v>
      </c>
      <c r="P1" s="75" t="s">
        <v>1331</v>
      </c>
      <c r="Q1" s="71" t="s">
        <v>1332</v>
      </c>
      <c r="R1" s="79" t="s">
        <v>1314</v>
      </c>
      <c r="S1" s="72" t="s">
        <v>1359</v>
      </c>
      <c r="T1" s="104" t="s">
        <v>1360</v>
      </c>
      <c r="U1" s="72" t="s">
        <v>1356</v>
      </c>
      <c r="V1" s="72" t="s">
        <v>1378</v>
      </c>
      <c r="W1" s="72" t="s">
        <v>1379</v>
      </c>
      <c r="X1" s="73" t="s">
        <v>1357</v>
      </c>
      <c r="Y1" s="103" t="s">
        <v>1290</v>
      </c>
      <c r="Z1" s="73" t="s">
        <v>1318</v>
      </c>
      <c r="AA1" s="73" t="s">
        <v>1291</v>
      </c>
      <c r="AB1" s="69" t="s">
        <v>1340</v>
      </c>
      <c r="AC1" s="74" t="s">
        <v>713</v>
      </c>
      <c r="AD1" s="74" t="s">
        <v>1368</v>
      </c>
      <c r="AE1" s="70"/>
      <c r="AF1" s="69" t="s">
        <v>1340</v>
      </c>
      <c r="AG1" s="69" t="s">
        <v>1341</v>
      </c>
      <c r="AH1" s="69" t="s">
        <v>1342</v>
      </c>
      <c r="AI1" s="69" t="s">
        <v>1343</v>
      </c>
      <c r="AJ1" s="69" t="s">
        <v>1344</v>
      </c>
      <c r="AK1" s="66" t="s">
        <v>1345</v>
      </c>
      <c r="AL1" s="66" t="s">
        <v>1319</v>
      </c>
      <c r="AM1" s="68"/>
      <c r="AN1" s="65" t="s">
        <v>1325</v>
      </c>
      <c r="AO1" s="65" t="s">
        <v>1326</v>
      </c>
      <c r="AP1" s="65" t="s">
        <v>1327</v>
      </c>
      <c r="AQ1" s="65" t="s">
        <v>1328</v>
      </c>
      <c r="AR1" s="65" t="s">
        <v>1353</v>
      </c>
      <c r="AS1" s="65" t="s">
        <v>1266</v>
      </c>
      <c r="AT1" s="65" t="s">
        <v>1267</v>
      </c>
    </row>
    <row r="2" spans="1:46" s="88" customFormat="1" x14ac:dyDescent="0.25">
      <c r="A2" s="88" t="s">
        <v>1346</v>
      </c>
      <c r="B2" s="111" t="s">
        <v>1367</v>
      </c>
      <c r="E2" s="111"/>
      <c r="F2" s="86" t="s">
        <v>1264</v>
      </c>
      <c r="G2" s="88" t="s">
        <v>44</v>
      </c>
      <c r="H2" s="20" t="s">
        <v>1422</v>
      </c>
      <c r="I2" s="20" t="s">
        <v>1423</v>
      </c>
      <c r="J2" s="20" t="s">
        <v>1377</v>
      </c>
      <c r="K2" s="112"/>
      <c r="L2" s="113">
        <v>34646</v>
      </c>
      <c r="N2" s="88" t="s">
        <v>1296</v>
      </c>
      <c r="O2" s="20" t="s">
        <v>1298</v>
      </c>
      <c r="P2" s="20" t="s">
        <v>1299</v>
      </c>
      <c r="Q2" s="88" t="s">
        <v>1297</v>
      </c>
      <c r="R2" s="80"/>
      <c r="S2" s="112"/>
      <c r="T2" s="112">
        <v>365</v>
      </c>
      <c r="U2" s="112"/>
      <c r="V2" s="114"/>
      <c r="W2" s="114"/>
      <c r="X2" s="114"/>
      <c r="Y2" s="64"/>
      <c r="Z2" s="114"/>
      <c r="AA2" s="114"/>
    </row>
    <row r="3" spans="1:46" s="11" customFormat="1" x14ac:dyDescent="0.25">
      <c r="A3" s="11" t="s">
        <v>1381</v>
      </c>
      <c r="B3" s="88" t="s">
        <v>1384</v>
      </c>
      <c r="E3" s="88"/>
      <c r="F3" s="88" t="s">
        <v>44</v>
      </c>
      <c r="G3" s="88" t="s">
        <v>44</v>
      </c>
      <c r="H3" s="20" t="s">
        <v>1422</v>
      </c>
      <c r="I3" s="20" t="s">
        <v>1423</v>
      </c>
      <c r="J3" s="20" t="s">
        <v>1377</v>
      </c>
      <c r="K3" s="61" t="s">
        <v>1391</v>
      </c>
      <c r="L3" s="61"/>
      <c r="N3" t="s">
        <v>1389</v>
      </c>
      <c r="O3" t="s">
        <v>1380</v>
      </c>
      <c r="P3" t="s">
        <v>52</v>
      </c>
      <c r="Q3" s="11" t="s">
        <v>1382</v>
      </c>
      <c r="R3"/>
      <c r="S3" s="61"/>
      <c r="T3" s="61"/>
      <c r="U3" s="61"/>
      <c r="V3" s="62"/>
      <c r="W3" s="62"/>
      <c r="X3" s="62">
        <v>41849</v>
      </c>
      <c r="Y3" s="64"/>
      <c r="Z3" s="62"/>
      <c r="AA3" s="37" t="s">
        <v>1269</v>
      </c>
      <c r="AB3" s="36" t="s">
        <v>1315</v>
      </c>
      <c r="AC3" s="36" t="s">
        <v>1315</v>
      </c>
      <c r="AD3" s="38" t="s">
        <v>1006</v>
      </c>
    </row>
    <row r="4" spans="1:46" s="11" customFormat="1" x14ac:dyDescent="0.25">
      <c r="A4" s="11" t="s">
        <v>1381</v>
      </c>
      <c r="B4" s="88" t="s">
        <v>1394</v>
      </c>
      <c r="E4" s="88"/>
      <c r="F4" s="61" t="s">
        <v>1390</v>
      </c>
      <c r="G4" s="88" t="s">
        <v>44</v>
      </c>
      <c r="H4" s="20" t="s">
        <v>1422</v>
      </c>
      <c r="I4" s="20" t="s">
        <v>1423</v>
      </c>
      <c r="J4" s="20" t="s">
        <v>1377</v>
      </c>
      <c r="K4" s="61" t="s">
        <v>1391</v>
      </c>
      <c r="L4" s="61"/>
      <c r="N4" s="11" t="s">
        <v>1396</v>
      </c>
      <c r="O4" s="23" t="s">
        <v>1395</v>
      </c>
      <c r="P4" s="23">
        <v>105800004</v>
      </c>
      <c r="Q4" s="11" t="s">
        <v>1382</v>
      </c>
      <c r="R4" s="80"/>
      <c r="S4" s="61"/>
      <c r="T4" s="61"/>
      <c r="U4" s="61"/>
      <c r="V4" s="62"/>
      <c r="W4" s="62"/>
      <c r="X4" s="62"/>
      <c r="Y4" s="62"/>
      <c r="Z4" s="62"/>
      <c r="AA4" s="62"/>
      <c r="AC4" s="11" t="s">
        <v>1315</v>
      </c>
    </row>
    <row r="5" spans="1:46" s="11" customFormat="1" x14ac:dyDescent="0.25">
      <c r="A5" s="11" t="s">
        <v>1381</v>
      </c>
      <c r="B5" s="88" t="s">
        <v>1399</v>
      </c>
      <c r="E5" s="88"/>
      <c r="F5" s="61" t="s">
        <v>1390</v>
      </c>
      <c r="G5" s="88" t="s">
        <v>44</v>
      </c>
      <c r="H5" s="20" t="s">
        <v>1422</v>
      </c>
      <c r="I5" s="20" t="s">
        <v>1423</v>
      </c>
      <c r="J5" s="20" t="s">
        <v>1377</v>
      </c>
      <c r="K5" s="61" t="s">
        <v>1397</v>
      </c>
      <c r="L5" s="61"/>
      <c r="N5" s="11" t="s">
        <v>1400</v>
      </c>
      <c r="O5" s="23" t="s">
        <v>1398</v>
      </c>
      <c r="P5" s="23">
        <v>7043668</v>
      </c>
      <c r="Q5" s="11" t="s">
        <v>1382</v>
      </c>
      <c r="R5" s="80"/>
      <c r="S5" s="61"/>
      <c r="T5" s="61"/>
      <c r="U5" s="61"/>
      <c r="V5" s="62"/>
      <c r="W5" s="62"/>
      <c r="X5" s="62"/>
      <c r="Y5" s="62"/>
      <c r="Z5" s="62"/>
      <c r="AA5" s="62"/>
      <c r="AC5" s="11" t="s">
        <v>1315</v>
      </c>
    </row>
    <row r="6" spans="1:46" s="11" customFormat="1" x14ac:dyDescent="0.25">
      <c r="A6" s="116" t="s">
        <v>1292</v>
      </c>
      <c r="B6" s="118">
        <v>43566</v>
      </c>
      <c r="C6" s="116"/>
      <c r="D6" s="116"/>
      <c r="E6" s="118"/>
      <c r="F6" s="61" t="s">
        <v>1390</v>
      </c>
      <c r="G6" s="88" t="s">
        <v>44</v>
      </c>
      <c r="H6" s="20" t="s">
        <v>1422</v>
      </c>
      <c r="I6" s="20" t="s">
        <v>1423</v>
      </c>
      <c r="J6" s="20" t="s">
        <v>1377</v>
      </c>
      <c r="K6" s="61" t="s">
        <v>11</v>
      </c>
      <c r="L6" s="61"/>
      <c r="N6" s="11" t="s">
        <v>1068</v>
      </c>
      <c r="O6" s="23" t="s">
        <v>1069</v>
      </c>
      <c r="P6" s="23">
        <v>46</v>
      </c>
      <c r="Q6" s="3" t="s">
        <v>1070</v>
      </c>
      <c r="R6" s="80"/>
      <c r="S6" s="61"/>
      <c r="T6" s="61"/>
      <c r="U6" s="61"/>
      <c r="V6" s="62"/>
      <c r="W6" s="62"/>
      <c r="X6" s="62"/>
      <c r="Y6" s="62"/>
      <c r="Z6" s="62"/>
      <c r="AA6" s="62"/>
      <c r="AF6" s="3" t="s">
        <v>1288</v>
      </c>
      <c r="AG6" s="31" t="s">
        <v>1068</v>
      </c>
      <c r="AH6" s="23" t="s">
        <v>1069</v>
      </c>
      <c r="AI6" s="11">
        <v>46</v>
      </c>
      <c r="AK6" s="21">
        <v>2017</v>
      </c>
    </row>
    <row r="7" spans="1:46" s="11" customFormat="1" x14ac:dyDescent="0.25">
      <c r="A7" s="11" t="s">
        <v>1409</v>
      </c>
      <c r="B7" s="118">
        <v>43566</v>
      </c>
      <c r="E7" s="118"/>
      <c r="F7" s="61" t="s">
        <v>1390</v>
      </c>
      <c r="G7" s="61" t="s">
        <v>1390</v>
      </c>
      <c r="H7" s="23" t="s">
        <v>1422</v>
      </c>
      <c r="I7" s="23" t="s">
        <v>1423</v>
      </c>
      <c r="J7" s="23" t="s">
        <v>1377</v>
      </c>
      <c r="K7" s="61" t="s">
        <v>11</v>
      </c>
      <c r="L7" s="61"/>
      <c r="N7" s="11" t="s">
        <v>1408</v>
      </c>
      <c r="O7" s="23" t="s">
        <v>1407</v>
      </c>
      <c r="P7" s="23"/>
      <c r="R7" s="80"/>
      <c r="S7" s="61"/>
      <c r="T7" s="61"/>
      <c r="U7" s="61"/>
      <c r="V7" s="62"/>
      <c r="W7" s="62"/>
      <c r="X7" s="62"/>
      <c r="Y7" s="62"/>
      <c r="Z7" s="62"/>
      <c r="AA7" s="62"/>
    </row>
    <row r="8" spans="1:46" s="11" customFormat="1" x14ac:dyDescent="0.25">
      <c r="A8" s="11" t="s">
        <v>1412</v>
      </c>
      <c r="B8" s="118">
        <v>43655</v>
      </c>
      <c r="E8" s="118"/>
      <c r="F8" s="61" t="s">
        <v>1413</v>
      </c>
      <c r="G8" s="61" t="s">
        <v>1390</v>
      </c>
      <c r="H8" s="23" t="s">
        <v>1422</v>
      </c>
      <c r="I8" s="23" t="s">
        <v>1423</v>
      </c>
      <c r="J8" s="23" t="s">
        <v>1377</v>
      </c>
      <c r="K8" s="61"/>
      <c r="L8" s="61"/>
      <c r="N8" s="11" t="s">
        <v>1416</v>
      </c>
      <c r="O8" s="23" t="s">
        <v>1414</v>
      </c>
      <c r="P8" s="23" t="s">
        <v>1415</v>
      </c>
      <c r="R8" s="80"/>
      <c r="S8" s="61"/>
      <c r="T8" s="61"/>
      <c r="U8" s="61"/>
      <c r="V8" s="62"/>
      <c r="W8" s="62"/>
      <c r="X8" s="62"/>
      <c r="Y8" s="62"/>
      <c r="Z8" s="62"/>
      <c r="AA8" s="62"/>
    </row>
    <row r="9" spans="1:46" s="11" customFormat="1" x14ac:dyDescent="0.25">
      <c r="A9" s="11" t="s">
        <v>1409</v>
      </c>
      <c r="B9" s="118">
        <v>43655</v>
      </c>
      <c r="E9" s="118"/>
      <c r="F9" s="61" t="s">
        <v>1390</v>
      </c>
      <c r="G9" s="61" t="s">
        <v>1390</v>
      </c>
      <c r="H9" s="23" t="s">
        <v>1422</v>
      </c>
      <c r="I9" s="23" t="s">
        <v>1423</v>
      </c>
      <c r="J9" s="23" t="s">
        <v>1377</v>
      </c>
      <c r="K9" s="61" t="s">
        <v>11</v>
      </c>
      <c r="L9" s="61"/>
      <c r="N9" s="11" t="s">
        <v>1408</v>
      </c>
      <c r="O9" s="23" t="s">
        <v>1417</v>
      </c>
      <c r="P9" s="23">
        <v>12891</v>
      </c>
      <c r="R9" s="80"/>
      <c r="S9" s="61"/>
      <c r="T9" s="61"/>
      <c r="U9" s="61"/>
      <c r="V9" s="62"/>
      <c r="W9" s="62"/>
      <c r="X9" s="62"/>
      <c r="Y9" s="62"/>
      <c r="Z9" s="62"/>
      <c r="AA9" s="62"/>
    </row>
    <row r="10" spans="1:46" s="45" customFormat="1" ht="16.5" x14ac:dyDescent="0.25">
      <c r="A10" s="81" t="s">
        <v>1409</v>
      </c>
      <c r="B10" s="124">
        <v>43886</v>
      </c>
      <c r="C10" s="81"/>
      <c r="D10" s="81"/>
      <c r="E10" s="124"/>
      <c r="F10" s="61" t="s">
        <v>1390</v>
      </c>
      <c r="G10" s="46" t="s">
        <v>44</v>
      </c>
      <c r="H10" s="46" t="s">
        <v>1422</v>
      </c>
      <c r="I10" s="46" t="s">
        <v>1423</v>
      </c>
      <c r="J10" s="46" t="s">
        <v>1377</v>
      </c>
      <c r="K10" s="61" t="s">
        <v>11</v>
      </c>
      <c r="L10" s="55"/>
      <c r="M10" s="46" t="s">
        <v>1321</v>
      </c>
      <c r="N10" s="46" t="s">
        <v>225</v>
      </c>
      <c r="O10" s="76" t="s">
        <v>228</v>
      </c>
      <c r="P10" s="76" t="s">
        <v>229</v>
      </c>
      <c r="Q10" s="46"/>
      <c r="R10" s="81"/>
      <c r="S10" s="55"/>
      <c r="T10" s="120">
        <v>365</v>
      </c>
      <c r="U10" s="55"/>
      <c r="V10" s="55"/>
      <c r="W10" s="55"/>
      <c r="X10" s="56">
        <v>42293</v>
      </c>
      <c r="Y10" s="58">
        <f>X10+T10</f>
        <v>42658</v>
      </c>
      <c r="Z10" s="56"/>
      <c r="AA10" s="56"/>
      <c r="AB10" s="3" t="s">
        <v>1273</v>
      </c>
      <c r="AC10" s="45" t="s">
        <v>1315</v>
      </c>
      <c r="AD10" s="48" t="s">
        <v>1049</v>
      </c>
      <c r="AF10" s="3" t="s">
        <v>1273</v>
      </c>
      <c r="AG10" s="48" t="s">
        <v>1049</v>
      </c>
      <c r="AH10" s="51" t="s">
        <v>1050</v>
      </c>
      <c r="AI10" s="49" t="s">
        <v>1051</v>
      </c>
      <c r="AJ10" s="50"/>
      <c r="AK10" s="50">
        <v>2015</v>
      </c>
      <c r="AL10" s="50"/>
      <c r="AM10" s="50"/>
      <c r="AN10" s="46" t="s">
        <v>225</v>
      </c>
      <c r="AO10" s="46" t="s">
        <v>228</v>
      </c>
      <c r="AP10" s="46" t="s">
        <v>229</v>
      </c>
      <c r="AQ10" s="46" t="s">
        <v>229</v>
      </c>
      <c r="AR10" s="46" t="s">
        <v>29</v>
      </c>
      <c r="AS10" s="46" t="s">
        <v>114</v>
      </c>
      <c r="AT10" s="47" t="s">
        <v>1336</v>
      </c>
    </row>
    <row r="11" spans="1:46" s="36" customFormat="1" ht="16.5" x14ac:dyDescent="0.25">
      <c r="A11" s="81" t="s">
        <v>1409</v>
      </c>
      <c r="B11" s="124">
        <v>43886</v>
      </c>
      <c r="C11" s="81"/>
      <c r="D11" s="81"/>
      <c r="E11" s="124"/>
      <c r="F11" s="61" t="s">
        <v>1390</v>
      </c>
      <c r="G11" s="37" t="s">
        <v>44</v>
      </c>
      <c r="H11" s="37" t="s">
        <v>1422</v>
      </c>
      <c r="I11" s="37" t="s">
        <v>1423</v>
      </c>
      <c r="J11" s="37" t="s">
        <v>1377</v>
      </c>
      <c r="K11" s="61" t="s">
        <v>11</v>
      </c>
      <c r="L11" s="59"/>
      <c r="M11" s="37" t="s">
        <v>1322</v>
      </c>
      <c r="N11" s="37" t="s">
        <v>1316</v>
      </c>
      <c r="O11" s="78">
        <v>485</v>
      </c>
      <c r="P11" s="78">
        <v>462447</v>
      </c>
      <c r="Q11" s="37"/>
      <c r="R11" s="83"/>
      <c r="S11" s="59"/>
      <c r="T11" s="121">
        <v>365</v>
      </c>
      <c r="U11" s="59"/>
      <c r="V11" s="59"/>
      <c r="W11" s="59"/>
      <c r="X11" s="60">
        <v>42843</v>
      </c>
      <c r="Y11" s="63">
        <f>X11+T11</f>
        <v>43208</v>
      </c>
      <c r="Z11" s="60"/>
      <c r="AA11" s="60"/>
      <c r="AB11" s="37" t="s">
        <v>1289</v>
      </c>
      <c r="AC11" s="36" t="s">
        <v>1315</v>
      </c>
      <c r="AD11" s="38" t="s">
        <v>1316</v>
      </c>
      <c r="AF11" s="37" t="s">
        <v>1289</v>
      </c>
      <c r="AG11" s="38" t="s">
        <v>1316</v>
      </c>
      <c r="AH11" s="39">
        <v>485</v>
      </c>
      <c r="AI11" s="40">
        <v>462447</v>
      </c>
      <c r="AJ11" s="41"/>
      <c r="AK11" s="41">
        <v>2017</v>
      </c>
      <c r="AL11" s="41"/>
      <c r="AM11" s="41"/>
      <c r="AN11" s="37"/>
      <c r="AO11" s="39"/>
      <c r="AP11" s="40"/>
      <c r="AQ11" s="41"/>
    </row>
    <row r="12" spans="1:46" s="36" customFormat="1" ht="16.5" x14ac:dyDescent="0.25">
      <c r="A12" s="81" t="s">
        <v>1409</v>
      </c>
      <c r="B12" s="124">
        <v>43886</v>
      </c>
      <c r="C12" s="81"/>
      <c r="D12" s="81"/>
      <c r="E12" s="124"/>
      <c r="F12" s="61" t="s">
        <v>1390</v>
      </c>
      <c r="G12" s="37" t="s">
        <v>44</v>
      </c>
      <c r="H12" s="37" t="s">
        <v>1422</v>
      </c>
      <c r="I12" s="37" t="s">
        <v>1423</v>
      </c>
      <c r="J12" s="37" t="s">
        <v>1377</v>
      </c>
      <c r="K12" s="59"/>
      <c r="L12" s="59"/>
      <c r="M12" s="37" t="s">
        <v>1323</v>
      </c>
      <c r="N12" s="37" t="s">
        <v>1064</v>
      </c>
      <c r="O12" s="78" t="s">
        <v>1065</v>
      </c>
      <c r="P12" s="78" t="s">
        <v>1066</v>
      </c>
      <c r="Q12" s="37" t="s">
        <v>1067</v>
      </c>
      <c r="R12" s="83"/>
      <c r="S12" s="59"/>
      <c r="T12" s="121">
        <v>365</v>
      </c>
      <c r="U12" s="59"/>
      <c r="V12" s="59"/>
      <c r="W12" s="59"/>
      <c r="X12" s="60">
        <v>43203</v>
      </c>
      <c r="Y12" s="63">
        <f>X12+T12</f>
        <v>43568</v>
      </c>
      <c r="Z12" s="60"/>
      <c r="AA12" s="60"/>
      <c r="AB12" s="37" t="s">
        <v>1287</v>
      </c>
      <c r="AC12" s="36" t="s">
        <v>1315</v>
      </c>
      <c r="AD12" s="38" t="s">
        <v>1064</v>
      </c>
      <c r="AF12" s="37" t="s">
        <v>1287</v>
      </c>
      <c r="AG12" s="38" t="s">
        <v>1064</v>
      </c>
      <c r="AH12" s="44" t="s">
        <v>1065</v>
      </c>
      <c r="AI12" s="40" t="s">
        <v>1066</v>
      </c>
      <c r="AJ12" s="41" t="s">
        <v>1067</v>
      </c>
      <c r="AK12" s="41">
        <v>2018</v>
      </c>
      <c r="AL12" s="41"/>
      <c r="AM12" s="41"/>
      <c r="AN12" s="37"/>
      <c r="AO12" s="44"/>
      <c r="AP12" s="40"/>
      <c r="AQ12" s="41"/>
    </row>
    <row r="13" spans="1:46" s="36" customFormat="1" ht="16.5" x14ac:dyDescent="0.25">
      <c r="A13" s="43" t="s">
        <v>1424</v>
      </c>
      <c r="B13" s="89" t="s">
        <v>1410</v>
      </c>
      <c r="C13" s="43"/>
      <c r="D13" s="43"/>
      <c r="E13" s="89"/>
      <c r="F13" s="61" t="s">
        <v>1390</v>
      </c>
      <c r="G13" s="42" t="s">
        <v>44</v>
      </c>
      <c r="H13" s="42" t="s">
        <v>1422</v>
      </c>
      <c r="I13" s="42" t="s">
        <v>1423</v>
      </c>
      <c r="J13" s="42" t="s">
        <v>1377</v>
      </c>
      <c r="K13" s="53" t="s">
        <v>1358</v>
      </c>
      <c r="L13" s="53"/>
      <c r="M13" s="42" t="s">
        <v>1321</v>
      </c>
      <c r="N13" s="42" t="s">
        <v>1300</v>
      </c>
      <c r="O13" s="77" t="s">
        <v>1302</v>
      </c>
      <c r="P13" s="77" t="s">
        <v>1303</v>
      </c>
      <c r="Q13" s="42" t="s">
        <v>1301</v>
      </c>
      <c r="R13" s="82"/>
      <c r="S13" s="53"/>
      <c r="T13" s="119">
        <v>365</v>
      </c>
      <c r="U13" s="53"/>
      <c r="V13" s="53"/>
      <c r="W13" s="53"/>
      <c r="X13" s="54">
        <v>42975</v>
      </c>
      <c r="Y13" s="57">
        <f>X13+T13</f>
        <v>43340</v>
      </c>
      <c r="Z13" s="54"/>
      <c r="AA13" s="54"/>
      <c r="AB13" s="37" t="s">
        <v>1279</v>
      </c>
      <c r="AC13" s="36" t="s">
        <v>1315</v>
      </c>
      <c r="AD13" s="38" t="s">
        <v>1028</v>
      </c>
      <c r="AF13" s="37" t="s">
        <v>1279</v>
      </c>
      <c r="AG13" s="38" t="s">
        <v>1028</v>
      </c>
      <c r="AH13" s="39" t="s">
        <v>1029</v>
      </c>
      <c r="AI13" s="40" t="s">
        <v>1030</v>
      </c>
      <c r="AJ13" s="41"/>
      <c r="AK13" s="41">
        <v>2017</v>
      </c>
      <c r="AL13" s="41"/>
      <c r="AM13" s="41"/>
      <c r="AN13" s="42" t="s">
        <v>565</v>
      </c>
      <c r="AO13" s="42" t="s">
        <v>566</v>
      </c>
      <c r="AP13" s="42" t="s">
        <v>567</v>
      </c>
      <c r="AQ13" s="42" t="s">
        <v>47</v>
      </c>
      <c r="AR13" s="42" t="s">
        <v>29</v>
      </c>
      <c r="AS13" s="42" t="s">
        <v>568</v>
      </c>
      <c r="AT13" s="43" t="s">
        <v>1338</v>
      </c>
    </row>
    <row r="14" spans="1:46" s="45" customFormat="1" ht="15.75" x14ac:dyDescent="0.25">
      <c r="A14" s="47" t="s">
        <v>1555</v>
      </c>
      <c r="B14" s="47" t="s">
        <v>1554</v>
      </c>
      <c r="C14" s="170"/>
      <c r="D14" s="170"/>
      <c r="E14" s="170">
        <v>1</v>
      </c>
      <c r="G14" s="46"/>
      <c r="H14" s="46"/>
      <c r="I14" s="46"/>
      <c r="J14" s="46"/>
      <c r="K14" s="55"/>
      <c r="L14" s="55"/>
      <c r="M14" s="46" t="s">
        <v>1321</v>
      </c>
      <c r="N14" s="46" t="s">
        <v>1521</v>
      </c>
      <c r="O14" s="190" t="s">
        <v>1398</v>
      </c>
      <c r="P14" s="76">
        <v>7043668</v>
      </c>
      <c r="Q14" s="46"/>
      <c r="R14" s="81" t="s">
        <v>1448</v>
      </c>
      <c r="S14" s="131"/>
      <c r="T14" s="191"/>
      <c r="U14" s="58"/>
      <c r="V14" s="56">
        <v>44187</v>
      </c>
      <c r="W14" s="56"/>
      <c r="X14" s="58"/>
      <c r="Y14" s="58"/>
      <c r="Z14" s="167"/>
      <c r="AA14" s="166"/>
      <c r="AB14" s="134" t="s">
        <v>1553</v>
      </c>
      <c r="AG14" s="46"/>
      <c r="AH14" s="46"/>
      <c r="AI14" s="46"/>
      <c r="AJ14" s="46"/>
      <c r="AK14" s="46"/>
      <c r="AL14" s="52"/>
      <c r="AM14" s="46"/>
      <c r="AN14" s="47"/>
    </row>
    <row r="15" spans="1:46" s="11" customFormat="1" x14ac:dyDescent="0.25">
      <c r="E15" s="88"/>
      <c r="K15" s="61"/>
      <c r="L15" s="61"/>
      <c r="O15" s="23"/>
      <c r="P15" s="23"/>
      <c r="R15" s="80"/>
      <c r="S15" s="61"/>
      <c r="T15" s="61"/>
      <c r="U15" s="61"/>
      <c r="V15" s="62"/>
      <c r="W15" s="62"/>
      <c r="X15" s="62"/>
      <c r="Y15" s="62"/>
      <c r="Z15" s="62"/>
      <c r="AA15" s="62"/>
    </row>
    <row r="16" spans="1:46" s="11" customFormat="1" x14ac:dyDescent="0.25">
      <c r="E16" s="88"/>
      <c r="K16" s="61"/>
      <c r="L16" s="61"/>
      <c r="O16" s="23"/>
      <c r="P16" s="23"/>
      <c r="R16" s="80"/>
      <c r="S16" s="61"/>
      <c r="T16" s="61"/>
      <c r="U16" s="61"/>
      <c r="V16" s="62"/>
      <c r="W16" s="62"/>
      <c r="X16" s="62"/>
      <c r="Y16" s="62"/>
      <c r="Z16" s="62"/>
      <c r="AA16" s="62"/>
    </row>
    <row r="17" spans="5:27" s="11" customFormat="1" x14ac:dyDescent="0.25">
      <c r="E17" s="88"/>
      <c r="K17" s="61"/>
      <c r="L17" s="61"/>
      <c r="O17" s="23"/>
      <c r="P17" s="23"/>
      <c r="R17" s="80"/>
      <c r="S17" s="61"/>
      <c r="T17" s="61"/>
      <c r="U17" s="61"/>
      <c r="V17" s="62"/>
      <c r="W17" s="62"/>
      <c r="X17" s="62"/>
      <c r="Y17" s="62"/>
      <c r="Z17" s="62"/>
      <c r="AA17" s="62"/>
    </row>
    <row r="18" spans="5:27" s="11" customFormat="1" x14ac:dyDescent="0.25">
      <c r="E18" s="88"/>
      <c r="K18" s="61"/>
      <c r="L18" s="61"/>
      <c r="O18" s="23"/>
      <c r="P18" s="23"/>
      <c r="R18" s="80"/>
      <c r="S18" s="61"/>
      <c r="T18" s="61"/>
      <c r="U18" s="61"/>
      <c r="V18" s="62"/>
      <c r="W18" s="62"/>
      <c r="X18" s="62"/>
      <c r="Y18" s="62"/>
      <c r="Z18" s="62"/>
      <c r="AA18" s="62"/>
    </row>
    <row r="19" spans="5:27" s="92" customFormat="1" x14ac:dyDescent="0.25">
      <c r="E19" s="91"/>
      <c r="K19" s="93"/>
      <c r="L19" s="93"/>
      <c r="O19" s="94"/>
      <c r="P19" s="94"/>
      <c r="R19" s="95"/>
      <c r="S19" s="93"/>
      <c r="T19" s="93"/>
      <c r="U19" s="93"/>
      <c r="V19" s="96"/>
      <c r="W19" s="96"/>
      <c r="X19" s="96"/>
      <c r="Y19" s="96"/>
      <c r="Z19" s="96"/>
      <c r="AA19" s="96"/>
    </row>
    <row r="20" spans="5:27" s="98" customFormat="1" x14ac:dyDescent="0.25">
      <c r="E20" s="97"/>
      <c r="K20" s="99"/>
      <c r="L20" s="99"/>
      <c r="O20" s="100"/>
      <c r="P20" s="100"/>
      <c r="R20" s="101"/>
      <c r="S20" s="99"/>
      <c r="T20" s="99"/>
      <c r="U20" s="99"/>
      <c r="V20" s="102"/>
      <c r="W20" s="102"/>
      <c r="X20" s="102"/>
      <c r="Y20" s="102"/>
      <c r="Z20" s="102"/>
      <c r="AA20" s="102"/>
    </row>
    <row r="21" spans="5:27" s="11" customFormat="1" x14ac:dyDescent="0.25">
      <c r="E21" s="88"/>
      <c r="K21" s="61"/>
      <c r="L21" s="61"/>
      <c r="O21" s="23"/>
      <c r="P21" s="23"/>
      <c r="R21" s="80"/>
      <c r="S21" s="61"/>
      <c r="T21" s="61"/>
      <c r="U21" s="61"/>
      <c r="V21" s="62"/>
      <c r="W21" s="62"/>
      <c r="X21" s="62"/>
      <c r="Y21" s="62"/>
      <c r="Z21" s="62"/>
      <c r="AA21" s="62"/>
    </row>
    <row r="22" spans="5:27" s="11" customFormat="1" x14ac:dyDescent="0.25">
      <c r="E22" s="88"/>
      <c r="K22" s="61"/>
      <c r="L22" s="61"/>
      <c r="O22" s="23"/>
      <c r="P22" s="23"/>
      <c r="R22" s="80"/>
      <c r="S22" s="61"/>
      <c r="T22" s="61"/>
      <c r="U22" s="61"/>
      <c r="V22" s="62"/>
      <c r="W22" s="62"/>
      <c r="X22" s="62"/>
      <c r="Y22" s="62"/>
      <c r="Z22" s="62"/>
      <c r="AA22" s="62"/>
    </row>
    <row r="23" spans="5:27" s="11" customFormat="1" x14ac:dyDescent="0.25">
      <c r="E23" s="88"/>
      <c r="K23" s="61"/>
      <c r="L23" s="61"/>
      <c r="O23" s="23"/>
      <c r="P23" s="23"/>
      <c r="R23" s="80"/>
      <c r="S23" s="61"/>
      <c r="T23" s="61"/>
      <c r="U23" s="61"/>
      <c r="V23" s="62"/>
      <c r="W23" s="62"/>
      <c r="X23" s="62"/>
      <c r="Y23" s="62"/>
      <c r="Z23" s="62"/>
      <c r="AA23" s="62"/>
    </row>
    <row r="24" spans="5:27" s="11" customFormat="1" x14ac:dyDescent="0.25">
      <c r="E24" s="88"/>
      <c r="K24" s="61"/>
      <c r="L24" s="61"/>
      <c r="O24" s="23"/>
      <c r="P24" s="23"/>
      <c r="R24" s="80"/>
      <c r="S24" s="61"/>
      <c r="T24" s="61"/>
      <c r="U24" s="61"/>
      <c r="V24" s="62"/>
      <c r="W24" s="62"/>
      <c r="X24" s="62"/>
      <c r="Y24" s="62"/>
      <c r="Z24" s="62"/>
      <c r="AA24" s="62"/>
    </row>
    <row r="25" spans="5:27" s="11" customFormat="1" x14ac:dyDescent="0.25">
      <c r="E25" s="88"/>
      <c r="K25" s="61"/>
      <c r="L25" s="61"/>
      <c r="O25" s="23"/>
      <c r="P25" s="23"/>
      <c r="R25" s="80"/>
      <c r="S25" s="61"/>
      <c r="T25" s="61"/>
      <c r="U25" s="61"/>
      <c r="V25" s="62"/>
      <c r="W25" s="62"/>
      <c r="X25" s="62"/>
      <c r="Y25" s="62"/>
      <c r="Z25" s="62"/>
      <c r="AA25" s="62"/>
    </row>
    <row r="26" spans="5:27" s="11" customFormat="1" x14ac:dyDescent="0.25">
      <c r="E26" s="88"/>
      <c r="K26" s="61"/>
      <c r="L26" s="61"/>
      <c r="O26" s="23"/>
      <c r="P26" s="23"/>
      <c r="R26" s="80"/>
      <c r="S26" s="61"/>
      <c r="T26" s="61"/>
      <c r="U26" s="61"/>
      <c r="V26" s="62"/>
      <c r="W26" s="62"/>
      <c r="X26" s="62"/>
      <c r="Y26" s="62"/>
      <c r="Z26" s="62"/>
      <c r="AA26" s="62"/>
    </row>
    <row r="27" spans="5:27" s="11" customFormat="1" x14ac:dyDescent="0.25">
      <c r="E27" s="88"/>
      <c r="K27" s="61"/>
      <c r="L27" s="61"/>
      <c r="O27" s="23"/>
      <c r="P27" s="23"/>
      <c r="R27" s="80"/>
      <c r="S27" s="61"/>
      <c r="T27" s="61"/>
      <c r="U27" s="61"/>
      <c r="V27" s="62"/>
      <c r="W27" s="62"/>
      <c r="X27" s="62"/>
      <c r="Y27" s="62"/>
      <c r="Z27" s="62"/>
      <c r="AA27" s="62"/>
    </row>
    <row r="28" spans="5:27" s="11" customFormat="1" x14ac:dyDescent="0.25">
      <c r="E28" s="88"/>
      <c r="K28" s="61"/>
      <c r="L28" s="61"/>
      <c r="O28" s="23"/>
      <c r="P28" s="23"/>
      <c r="R28" s="80"/>
      <c r="S28" s="61"/>
      <c r="T28" s="61"/>
      <c r="U28" s="61"/>
      <c r="V28" s="62"/>
      <c r="W28" s="62"/>
      <c r="X28" s="62"/>
      <c r="Y28" s="62"/>
      <c r="Z28" s="62"/>
      <c r="AA28" s="62"/>
    </row>
    <row r="29" spans="5:27" s="11" customFormat="1" x14ac:dyDescent="0.25">
      <c r="E29" s="88"/>
      <c r="K29" s="61"/>
      <c r="L29" s="61"/>
      <c r="O29" s="23"/>
      <c r="P29" s="23"/>
      <c r="R29" s="80"/>
      <c r="S29" s="61"/>
      <c r="T29" s="61"/>
      <c r="U29" s="61"/>
      <c r="V29" s="62"/>
      <c r="W29" s="62"/>
      <c r="X29" s="62"/>
      <c r="Y29" s="62"/>
      <c r="Z29" s="62"/>
      <c r="AA29" s="62"/>
    </row>
    <row r="30" spans="5:27" s="11" customFormat="1" x14ac:dyDescent="0.25">
      <c r="E30" s="88"/>
      <c r="K30" s="61"/>
      <c r="L30" s="61"/>
      <c r="O30" s="23"/>
      <c r="P30" s="23"/>
      <c r="R30" s="80"/>
      <c r="S30" s="61"/>
      <c r="T30" s="61"/>
      <c r="U30" s="61"/>
      <c r="V30" s="62"/>
      <c r="W30" s="62"/>
      <c r="X30" s="62"/>
      <c r="Y30" s="62"/>
      <c r="Z30" s="62"/>
      <c r="AA30" s="62"/>
    </row>
    <row r="31" spans="5:27" s="11" customFormat="1" x14ac:dyDescent="0.25">
      <c r="E31" s="88"/>
      <c r="K31" s="61"/>
      <c r="L31" s="61"/>
      <c r="O31" s="23"/>
      <c r="P31" s="23"/>
      <c r="R31" s="80"/>
      <c r="S31" s="61"/>
      <c r="T31" s="61"/>
      <c r="U31" s="61"/>
      <c r="V31" s="62"/>
      <c r="W31" s="62"/>
      <c r="X31" s="62"/>
      <c r="Y31" s="62"/>
      <c r="Z31" s="62"/>
      <c r="AA31" s="62"/>
    </row>
    <row r="32" spans="5:27" s="11" customFormat="1" x14ac:dyDescent="0.25">
      <c r="E32" s="88"/>
      <c r="K32" s="61"/>
      <c r="L32" s="61"/>
      <c r="O32" s="23"/>
      <c r="P32" s="23"/>
      <c r="R32" s="80"/>
      <c r="S32" s="61"/>
      <c r="T32" s="61"/>
      <c r="U32" s="61"/>
      <c r="V32" s="62"/>
      <c r="W32" s="62"/>
      <c r="X32" s="62"/>
      <c r="Y32" s="62"/>
      <c r="Z32" s="62"/>
      <c r="AA32" s="62"/>
    </row>
    <row r="33" spans="5:27" s="11" customFormat="1" x14ac:dyDescent="0.25">
      <c r="E33" s="88"/>
      <c r="K33" s="61"/>
      <c r="L33" s="61"/>
      <c r="O33" s="23"/>
      <c r="P33" s="23"/>
      <c r="R33" s="80"/>
      <c r="S33" s="61"/>
      <c r="T33" s="61"/>
      <c r="U33" s="61"/>
      <c r="V33" s="62"/>
      <c r="W33" s="62"/>
      <c r="X33" s="62"/>
      <c r="Y33" s="62"/>
      <c r="Z33" s="62"/>
      <c r="AA33" s="62"/>
    </row>
    <row r="34" spans="5:27" s="11" customFormat="1" x14ac:dyDescent="0.25">
      <c r="E34" s="88"/>
      <c r="K34" s="61"/>
      <c r="L34" s="61"/>
      <c r="O34" s="23"/>
      <c r="P34" s="23"/>
      <c r="R34" s="80"/>
      <c r="S34" s="61"/>
      <c r="T34" s="61"/>
      <c r="U34" s="61"/>
      <c r="V34" s="62"/>
      <c r="W34" s="62"/>
      <c r="X34" s="62"/>
      <c r="Y34" s="62"/>
      <c r="Z34" s="62"/>
      <c r="AA34" s="62"/>
    </row>
    <row r="35" spans="5:27" s="11" customFormat="1" x14ac:dyDescent="0.25">
      <c r="E35" s="88"/>
      <c r="K35" s="61"/>
      <c r="L35" s="61"/>
      <c r="O35" s="23"/>
      <c r="P35" s="23"/>
      <c r="R35" s="80"/>
      <c r="S35" s="61"/>
      <c r="T35" s="61"/>
      <c r="U35" s="61"/>
      <c r="V35" s="62"/>
      <c r="W35" s="62"/>
      <c r="X35" s="62"/>
      <c r="Y35" s="62"/>
      <c r="Z35" s="62"/>
      <c r="AA35" s="62"/>
    </row>
    <row r="36" spans="5:27" s="11" customFormat="1" x14ac:dyDescent="0.25">
      <c r="E36" s="88"/>
      <c r="K36" s="61"/>
      <c r="L36" s="61"/>
      <c r="O36" s="23"/>
      <c r="P36" s="23"/>
      <c r="R36" s="80"/>
      <c r="S36" s="61"/>
      <c r="T36" s="61"/>
      <c r="U36" s="61"/>
      <c r="V36" s="62"/>
      <c r="W36" s="62"/>
      <c r="X36" s="62"/>
      <c r="Y36" s="62"/>
      <c r="Z36" s="62"/>
      <c r="AA36" s="62"/>
    </row>
    <row r="37" spans="5:27" s="11" customFormat="1" x14ac:dyDescent="0.25">
      <c r="E37" s="88"/>
      <c r="K37" s="61"/>
      <c r="L37" s="61"/>
      <c r="O37" s="23"/>
      <c r="P37" s="23"/>
      <c r="R37" s="80"/>
      <c r="S37" s="61"/>
      <c r="T37" s="61"/>
      <c r="U37" s="61"/>
      <c r="V37" s="62"/>
      <c r="W37" s="62"/>
      <c r="X37" s="62"/>
      <c r="Y37" s="62"/>
      <c r="Z37" s="62"/>
      <c r="AA37" s="62"/>
    </row>
    <row r="38" spans="5:27" s="11" customFormat="1" x14ac:dyDescent="0.25">
      <c r="E38" s="88"/>
      <c r="K38" s="61"/>
      <c r="L38" s="61"/>
      <c r="O38" s="23"/>
      <c r="P38" s="23"/>
      <c r="R38" s="80"/>
      <c r="S38" s="61"/>
      <c r="T38" s="61"/>
      <c r="U38" s="61"/>
      <c r="V38" s="62"/>
      <c r="W38" s="62"/>
      <c r="X38" s="62"/>
      <c r="Y38" s="62"/>
      <c r="Z38" s="62"/>
      <c r="AA38" s="62"/>
    </row>
    <row r="39" spans="5:27" s="11" customFormat="1" x14ac:dyDescent="0.25">
      <c r="E39" s="88"/>
      <c r="K39" s="61"/>
      <c r="L39" s="61"/>
      <c r="O39" s="23"/>
      <c r="P39" s="23"/>
      <c r="R39" s="80"/>
      <c r="S39" s="61"/>
      <c r="T39" s="61"/>
      <c r="U39" s="61"/>
      <c r="V39" s="62"/>
      <c r="W39" s="62"/>
      <c r="X39" s="62"/>
      <c r="Y39" s="62"/>
      <c r="Z39" s="62"/>
      <c r="AA39" s="62"/>
    </row>
    <row r="40" spans="5:27" s="11" customFormat="1" x14ac:dyDescent="0.25">
      <c r="E40" s="88"/>
      <c r="K40" s="61"/>
      <c r="L40" s="61"/>
      <c r="O40" s="23"/>
      <c r="P40" s="23"/>
      <c r="R40" s="80"/>
      <c r="S40" s="61"/>
      <c r="T40" s="61"/>
      <c r="U40" s="61"/>
      <c r="V40" s="62"/>
      <c r="W40" s="62"/>
      <c r="X40" s="62"/>
      <c r="Y40" s="62"/>
      <c r="Z40" s="62"/>
      <c r="AA40" s="62"/>
    </row>
    <row r="41" spans="5:27" s="11" customFormat="1" x14ac:dyDescent="0.25">
      <c r="E41" s="88"/>
      <c r="K41" s="61"/>
      <c r="L41" s="61"/>
      <c r="O41" s="23"/>
      <c r="P41" s="23"/>
      <c r="R41" s="80"/>
      <c r="S41" s="61"/>
      <c r="T41" s="61"/>
      <c r="U41" s="61"/>
      <c r="V41" s="62"/>
      <c r="W41" s="62"/>
      <c r="X41" s="62"/>
      <c r="Y41" s="62"/>
      <c r="Z41" s="62"/>
      <c r="AA41" s="62"/>
    </row>
    <row r="42" spans="5:27" s="11" customFormat="1" x14ac:dyDescent="0.25">
      <c r="E42" s="88"/>
      <c r="K42" s="61"/>
      <c r="L42" s="61"/>
      <c r="O42" s="23"/>
      <c r="P42" s="23"/>
      <c r="R42" s="80"/>
      <c r="S42" s="61"/>
      <c r="T42" s="61"/>
      <c r="U42" s="61"/>
      <c r="V42" s="62"/>
      <c r="W42" s="62"/>
      <c r="X42" s="62"/>
      <c r="Y42" s="62"/>
      <c r="Z42" s="62"/>
      <c r="AA42" s="62"/>
    </row>
    <row r="43" spans="5:27" s="11" customFormat="1" x14ac:dyDescent="0.25">
      <c r="E43" s="88"/>
      <c r="K43" s="61"/>
      <c r="L43" s="61"/>
      <c r="O43" s="23"/>
      <c r="P43" s="23"/>
      <c r="R43" s="80"/>
      <c r="S43" s="61"/>
      <c r="T43" s="61"/>
      <c r="U43" s="61"/>
      <c r="V43" s="62"/>
      <c r="W43" s="62"/>
      <c r="X43" s="62"/>
      <c r="Y43" s="62"/>
      <c r="Z43" s="62"/>
      <c r="AA43" s="62"/>
    </row>
    <row r="44" spans="5:27" s="11" customFormat="1" x14ac:dyDescent="0.25">
      <c r="E44" s="88"/>
      <c r="K44" s="61"/>
      <c r="L44" s="61"/>
      <c r="O44" s="23"/>
      <c r="P44" s="23"/>
      <c r="R44" s="80"/>
      <c r="S44" s="61"/>
      <c r="T44" s="61"/>
      <c r="U44" s="61"/>
      <c r="V44" s="62"/>
      <c r="W44" s="62"/>
      <c r="X44" s="62"/>
      <c r="Y44" s="62"/>
      <c r="Z44" s="62"/>
      <c r="AA44" s="62"/>
    </row>
    <row r="45" spans="5:27" s="11" customFormat="1" x14ac:dyDescent="0.25">
      <c r="E45" s="88"/>
      <c r="K45" s="61"/>
      <c r="L45" s="61"/>
      <c r="O45" s="23"/>
      <c r="P45" s="23"/>
      <c r="R45" s="80"/>
      <c r="S45" s="61"/>
      <c r="T45" s="61"/>
      <c r="U45" s="61"/>
      <c r="V45" s="62"/>
      <c r="W45" s="62"/>
      <c r="X45" s="62"/>
      <c r="Y45" s="62"/>
      <c r="Z45" s="62"/>
      <c r="AA45" s="62"/>
    </row>
    <row r="46" spans="5:27" s="11" customFormat="1" x14ac:dyDescent="0.25">
      <c r="E46" s="88"/>
      <c r="K46" s="61"/>
      <c r="L46" s="61"/>
      <c r="O46" s="23"/>
      <c r="P46" s="23"/>
      <c r="R46" s="80"/>
      <c r="S46" s="61"/>
      <c r="T46" s="61"/>
      <c r="U46" s="61"/>
      <c r="V46" s="62"/>
      <c r="W46" s="62"/>
      <c r="X46" s="62"/>
      <c r="Y46" s="62"/>
      <c r="Z46" s="62"/>
      <c r="AA46" s="62"/>
    </row>
    <row r="47" spans="5:27" s="11" customFormat="1" x14ac:dyDescent="0.25">
      <c r="E47" s="88"/>
      <c r="K47" s="61"/>
      <c r="L47" s="61"/>
      <c r="O47" s="23"/>
      <c r="P47" s="23"/>
      <c r="R47" s="80"/>
      <c r="S47" s="61"/>
      <c r="T47" s="61"/>
      <c r="U47" s="61"/>
      <c r="V47" s="62"/>
      <c r="W47" s="62"/>
      <c r="X47" s="62"/>
      <c r="Y47" s="62"/>
      <c r="Z47" s="62"/>
      <c r="AA47" s="62"/>
    </row>
    <row r="48" spans="5:27" s="11" customFormat="1" x14ac:dyDescent="0.25">
      <c r="E48" s="88"/>
      <c r="K48" s="61"/>
      <c r="L48" s="61"/>
      <c r="O48" s="23"/>
      <c r="P48" s="23"/>
      <c r="R48" s="80"/>
      <c r="S48" s="61"/>
      <c r="T48" s="61"/>
      <c r="U48" s="61"/>
      <c r="V48" s="62"/>
      <c r="W48" s="62"/>
      <c r="X48" s="62"/>
      <c r="Y48" s="62"/>
      <c r="Z48" s="62"/>
      <c r="AA48" s="62"/>
    </row>
    <row r="49" spans="5:27" s="11" customFormat="1" x14ac:dyDescent="0.25">
      <c r="E49" s="88"/>
      <c r="K49" s="61"/>
      <c r="L49" s="61"/>
      <c r="O49" s="23"/>
      <c r="P49" s="23"/>
      <c r="R49" s="80"/>
      <c r="S49" s="61"/>
      <c r="T49" s="61"/>
      <c r="U49" s="61"/>
      <c r="V49" s="62"/>
      <c r="W49" s="62"/>
      <c r="X49" s="62"/>
      <c r="Y49" s="62"/>
      <c r="Z49" s="62"/>
      <c r="AA49" s="62"/>
    </row>
    <row r="50" spans="5:27" s="11" customFormat="1" x14ac:dyDescent="0.25">
      <c r="E50" s="88"/>
      <c r="K50" s="61"/>
      <c r="L50" s="61"/>
      <c r="O50" s="23"/>
      <c r="P50" s="23"/>
      <c r="R50" s="80"/>
      <c r="S50" s="61"/>
      <c r="T50" s="61"/>
      <c r="U50" s="61"/>
      <c r="V50" s="62"/>
      <c r="W50" s="62"/>
      <c r="X50" s="62"/>
      <c r="Y50" s="62"/>
      <c r="Z50" s="62"/>
      <c r="AA50" s="62"/>
    </row>
    <row r="51" spans="5:27" s="11" customFormat="1" x14ac:dyDescent="0.25">
      <c r="E51" s="88"/>
      <c r="K51" s="61"/>
      <c r="L51" s="61"/>
      <c r="O51" s="23"/>
      <c r="P51" s="23"/>
      <c r="R51" s="80"/>
      <c r="S51" s="61"/>
      <c r="T51" s="61"/>
      <c r="U51" s="61"/>
      <c r="V51" s="62"/>
      <c r="W51" s="62"/>
      <c r="X51" s="62"/>
      <c r="Y51" s="62"/>
      <c r="Z51" s="62"/>
      <c r="AA51" s="62"/>
    </row>
    <row r="52" spans="5:27" s="11" customFormat="1" x14ac:dyDescent="0.25">
      <c r="E52" s="88"/>
      <c r="K52" s="61"/>
      <c r="L52" s="61"/>
      <c r="O52" s="23"/>
      <c r="P52" s="23"/>
      <c r="R52" s="80"/>
      <c r="S52" s="61"/>
      <c r="T52" s="61"/>
      <c r="U52" s="61"/>
      <c r="V52" s="62"/>
      <c r="W52" s="62"/>
      <c r="X52" s="62"/>
      <c r="Y52" s="62"/>
      <c r="Z52" s="62"/>
      <c r="AA52" s="62"/>
    </row>
    <row r="53" spans="5:27" s="11" customFormat="1" x14ac:dyDescent="0.25">
      <c r="E53" s="88"/>
      <c r="K53" s="61"/>
      <c r="L53" s="61"/>
      <c r="O53" s="23"/>
      <c r="P53" s="23"/>
      <c r="R53" s="80"/>
      <c r="S53" s="61"/>
      <c r="T53" s="61"/>
      <c r="U53" s="61"/>
      <c r="V53" s="62"/>
      <c r="W53" s="62"/>
      <c r="X53" s="62"/>
      <c r="Y53" s="62"/>
      <c r="Z53" s="62"/>
      <c r="AA53" s="62"/>
    </row>
    <row r="54" spans="5:27" s="11" customFormat="1" x14ac:dyDescent="0.25">
      <c r="E54" s="88"/>
      <c r="K54" s="61"/>
      <c r="L54" s="61"/>
      <c r="O54" s="23"/>
      <c r="P54" s="23"/>
      <c r="R54" s="80"/>
      <c r="S54" s="61"/>
      <c r="T54" s="61"/>
      <c r="U54" s="61"/>
      <c r="V54" s="62"/>
      <c r="W54" s="62"/>
      <c r="X54" s="62"/>
      <c r="Y54" s="62"/>
      <c r="Z54" s="62"/>
      <c r="AA54" s="62"/>
    </row>
    <row r="55" spans="5:27" s="11" customFormat="1" x14ac:dyDescent="0.25">
      <c r="E55" s="88"/>
      <c r="K55" s="61"/>
      <c r="L55" s="61"/>
      <c r="O55" s="23"/>
      <c r="P55" s="23"/>
      <c r="R55" s="80"/>
      <c r="S55" s="61"/>
      <c r="T55" s="61"/>
      <c r="U55" s="61"/>
      <c r="V55" s="62"/>
      <c r="W55" s="62"/>
      <c r="X55" s="62"/>
      <c r="Y55" s="62"/>
      <c r="Z55" s="62"/>
      <c r="AA55" s="62"/>
    </row>
    <row r="56" spans="5:27" s="11" customFormat="1" x14ac:dyDescent="0.25">
      <c r="E56" s="88"/>
      <c r="K56" s="61"/>
      <c r="L56" s="61"/>
      <c r="O56" s="23"/>
      <c r="P56" s="23"/>
      <c r="R56" s="80"/>
      <c r="S56" s="61"/>
      <c r="T56" s="61"/>
      <c r="U56" s="61"/>
      <c r="V56" s="62"/>
      <c r="W56" s="62"/>
      <c r="X56" s="62"/>
      <c r="Y56" s="62"/>
      <c r="Z56" s="62"/>
      <c r="AA56" s="62"/>
    </row>
    <row r="57" spans="5:27" s="11" customFormat="1" x14ac:dyDescent="0.25">
      <c r="E57" s="88"/>
      <c r="K57" s="61"/>
      <c r="L57" s="61"/>
      <c r="O57" s="23"/>
      <c r="P57" s="23"/>
      <c r="R57" s="80"/>
      <c r="S57" s="61"/>
      <c r="T57" s="61"/>
      <c r="U57" s="61"/>
      <c r="V57" s="62"/>
      <c r="W57" s="62"/>
      <c r="X57" s="62"/>
      <c r="Y57" s="62"/>
      <c r="Z57" s="62"/>
      <c r="AA57" s="62"/>
    </row>
    <row r="58" spans="5:27" s="11" customFormat="1" x14ac:dyDescent="0.25">
      <c r="E58" s="88"/>
      <c r="K58" s="61"/>
      <c r="L58" s="61"/>
      <c r="O58" s="23"/>
      <c r="P58" s="23"/>
      <c r="R58" s="80"/>
      <c r="S58" s="61"/>
      <c r="T58" s="61"/>
      <c r="U58" s="61"/>
      <c r="V58" s="62"/>
      <c r="W58" s="62"/>
      <c r="X58" s="62"/>
      <c r="Y58" s="62"/>
      <c r="Z58" s="62"/>
      <c r="AA58" s="62"/>
    </row>
    <row r="59" spans="5:27" s="11" customFormat="1" x14ac:dyDescent="0.25">
      <c r="E59" s="88"/>
      <c r="K59" s="61"/>
      <c r="L59" s="61"/>
      <c r="O59" s="23"/>
      <c r="P59" s="23"/>
      <c r="R59" s="80"/>
      <c r="S59" s="61"/>
      <c r="T59" s="61"/>
      <c r="U59" s="61"/>
      <c r="V59" s="62"/>
      <c r="W59" s="62"/>
      <c r="X59" s="62"/>
      <c r="Y59" s="62"/>
      <c r="Z59" s="62"/>
      <c r="AA59" s="62"/>
    </row>
    <row r="60" spans="5:27" s="11" customFormat="1" x14ac:dyDescent="0.25">
      <c r="E60" s="88"/>
      <c r="K60" s="61"/>
      <c r="L60" s="61"/>
      <c r="O60" s="23"/>
      <c r="P60" s="23"/>
      <c r="R60" s="80"/>
      <c r="S60" s="61"/>
      <c r="T60" s="61"/>
      <c r="U60" s="61"/>
      <c r="V60" s="62"/>
      <c r="W60" s="62"/>
      <c r="X60" s="62"/>
      <c r="Y60" s="62"/>
      <c r="Z60" s="62"/>
      <c r="AA60" s="62"/>
    </row>
    <row r="61" spans="5:27" s="11" customFormat="1" x14ac:dyDescent="0.25">
      <c r="E61" s="88"/>
      <c r="K61" s="61"/>
      <c r="L61" s="61"/>
      <c r="O61" s="23"/>
      <c r="P61" s="23"/>
      <c r="R61" s="80"/>
      <c r="S61" s="61"/>
      <c r="T61" s="61"/>
      <c r="U61" s="61"/>
      <c r="V61" s="62"/>
      <c r="W61" s="62"/>
      <c r="X61" s="62"/>
      <c r="Y61" s="62"/>
      <c r="Z61" s="62"/>
      <c r="AA61" s="62"/>
    </row>
    <row r="62" spans="5:27" s="11" customFormat="1" x14ac:dyDescent="0.25">
      <c r="E62" s="88"/>
      <c r="K62" s="61"/>
      <c r="L62" s="61"/>
      <c r="O62" s="23"/>
      <c r="P62" s="23"/>
      <c r="R62" s="80"/>
      <c r="S62" s="61"/>
      <c r="T62" s="61"/>
      <c r="U62" s="61"/>
      <c r="V62" s="62"/>
      <c r="W62" s="62"/>
      <c r="X62" s="62"/>
      <c r="Y62" s="62"/>
      <c r="Z62" s="62"/>
      <c r="AA62" s="62"/>
    </row>
    <row r="63" spans="5:27" s="11" customFormat="1" x14ac:dyDescent="0.25">
      <c r="E63" s="88"/>
      <c r="K63" s="61"/>
      <c r="L63" s="61"/>
      <c r="O63" s="23"/>
      <c r="P63" s="23"/>
      <c r="R63" s="80"/>
      <c r="S63" s="61"/>
      <c r="T63" s="61"/>
      <c r="U63" s="61"/>
      <c r="V63" s="62"/>
      <c r="W63" s="62"/>
      <c r="X63" s="62"/>
      <c r="Y63" s="62"/>
      <c r="Z63" s="62"/>
      <c r="AA63" s="62"/>
    </row>
    <row r="64" spans="5:27" s="11" customFormat="1" x14ac:dyDescent="0.25">
      <c r="E64" s="88"/>
      <c r="K64" s="61"/>
      <c r="L64" s="61"/>
      <c r="O64" s="23"/>
      <c r="P64" s="23"/>
      <c r="R64" s="80"/>
      <c r="S64" s="61"/>
      <c r="T64" s="61"/>
      <c r="U64" s="61"/>
      <c r="V64" s="62"/>
      <c r="W64" s="62"/>
      <c r="X64" s="62"/>
      <c r="Y64" s="62"/>
      <c r="Z64" s="62"/>
      <c r="AA64" s="62"/>
    </row>
    <row r="65" spans="5:27" s="11" customFormat="1" x14ac:dyDescent="0.25">
      <c r="E65" s="88"/>
      <c r="K65" s="61"/>
      <c r="L65" s="61"/>
      <c r="O65" s="23"/>
      <c r="P65" s="23"/>
      <c r="R65" s="80"/>
      <c r="S65" s="61"/>
      <c r="T65" s="61"/>
      <c r="U65" s="61"/>
      <c r="V65" s="62"/>
      <c r="W65" s="62"/>
      <c r="X65" s="62"/>
      <c r="Y65" s="62"/>
      <c r="Z65" s="62"/>
      <c r="AA65" s="62"/>
    </row>
    <row r="66" spans="5:27" s="11" customFormat="1" x14ac:dyDescent="0.25">
      <c r="E66" s="88"/>
      <c r="K66" s="61"/>
      <c r="L66" s="61"/>
      <c r="O66" s="23"/>
      <c r="P66" s="23"/>
      <c r="R66" s="80"/>
      <c r="S66" s="61"/>
      <c r="T66" s="61"/>
      <c r="U66" s="61"/>
      <c r="V66" s="62"/>
      <c r="W66" s="62"/>
      <c r="X66" s="62"/>
      <c r="Y66" s="62"/>
      <c r="Z66" s="62"/>
      <c r="AA66" s="62"/>
    </row>
    <row r="67" spans="5:27" s="11" customFormat="1" x14ac:dyDescent="0.25">
      <c r="E67" s="88"/>
      <c r="K67" s="61"/>
      <c r="L67" s="61"/>
      <c r="O67" s="23"/>
      <c r="P67" s="23"/>
      <c r="R67" s="80"/>
      <c r="S67" s="61"/>
      <c r="T67" s="61"/>
      <c r="U67" s="61"/>
      <c r="V67" s="62"/>
      <c r="W67" s="62"/>
      <c r="X67" s="62"/>
      <c r="Y67" s="62"/>
      <c r="Z67" s="62"/>
      <c r="AA67" s="62"/>
    </row>
    <row r="68" spans="5:27" s="11" customFormat="1" x14ac:dyDescent="0.25">
      <c r="E68" s="88"/>
      <c r="K68" s="61"/>
      <c r="L68" s="61"/>
      <c r="O68" s="23"/>
      <c r="P68" s="23"/>
      <c r="R68" s="80"/>
      <c r="S68" s="61"/>
      <c r="T68" s="61"/>
      <c r="U68" s="61"/>
      <c r="V68" s="62"/>
      <c r="W68" s="62"/>
      <c r="X68" s="62"/>
      <c r="Y68" s="62"/>
      <c r="Z68" s="62"/>
      <c r="AA68" s="62"/>
    </row>
    <row r="69" spans="5:27" s="11" customFormat="1" x14ac:dyDescent="0.25">
      <c r="E69" s="88"/>
      <c r="K69" s="61"/>
      <c r="L69" s="61"/>
      <c r="O69" s="23"/>
      <c r="P69" s="23"/>
      <c r="R69" s="80"/>
      <c r="S69" s="61"/>
      <c r="T69" s="61"/>
      <c r="U69" s="61"/>
      <c r="V69" s="62"/>
      <c r="W69" s="62"/>
      <c r="X69" s="62"/>
      <c r="Y69" s="62"/>
      <c r="Z69" s="62"/>
      <c r="AA69" s="62"/>
    </row>
    <row r="70" spans="5:27" s="11" customFormat="1" x14ac:dyDescent="0.25">
      <c r="E70" s="88"/>
      <c r="K70" s="61"/>
      <c r="L70" s="61"/>
      <c r="O70" s="23"/>
      <c r="P70" s="23"/>
      <c r="R70" s="80"/>
      <c r="S70" s="61"/>
      <c r="T70" s="61"/>
      <c r="U70" s="61"/>
      <c r="V70" s="62"/>
      <c r="W70" s="62"/>
      <c r="X70" s="62"/>
      <c r="Y70" s="62"/>
      <c r="Z70" s="62"/>
      <c r="AA70" s="62"/>
    </row>
    <row r="71" spans="5:27" s="11" customFormat="1" x14ac:dyDescent="0.25">
      <c r="E71" s="88"/>
      <c r="K71" s="61"/>
      <c r="L71" s="61"/>
      <c r="O71" s="23"/>
      <c r="P71" s="23"/>
      <c r="R71" s="80"/>
      <c r="S71" s="61"/>
      <c r="T71" s="61"/>
      <c r="U71" s="61"/>
      <c r="V71" s="62"/>
      <c r="W71" s="62"/>
      <c r="X71" s="62"/>
      <c r="Y71" s="62"/>
      <c r="Z71" s="62"/>
      <c r="AA71" s="62"/>
    </row>
    <row r="72" spans="5:27" s="11" customFormat="1" x14ac:dyDescent="0.25">
      <c r="E72" s="88"/>
      <c r="K72" s="61"/>
      <c r="L72" s="61"/>
      <c r="O72" s="23"/>
      <c r="P72" s="23"/>
      <c r="R72" s="80"/>
      <c r="S72" s="61"/>
      <c r="T72" s="61"/>
      <c r="U72" s="61"/>
      <c r="V72" s="62"/>
      <c r="W72" s="62"/>
      <c r="X72" s="62"/>
      <c r="Y72" s="62"/>
      <c r="Z72" s="62"/>
      <c r="AA72" s="62"/>
    </row>
    <row r="73" spans="5:27" s="11" customFormat="1" x14ac:dyDescent="0.25">
      <c r="E73" s="88"/>
      <c r="K73" s="61"/>
      <c r="L73" s="61"/>
      <c r="O73" s="23"/>
      <c r="P73" s="23"/>
      <c r="R73" s="80"/>
      <c r="S73" s="61"/>
      <c r="T73" s="61"/>
      <c r="U73" s="61"/>
      <c r="V73" s="62"/>
      <c r="W73" s="62"/>
      <c r="X73" s="62"/>
      <c r="Y73" s="62"/>
      <c r="Z73" s="62"/>
      <c r="AA73" s="62"/>
    </row>
    <row r="74" spans="5:27" s="11" customFormat="1" x14ac:dyDescent="0.25">
      <c r="E74" s="88"/>
      <c r="K74" s="61"/>
      <c r="L74" s="61"/>
      <c r="O74" s="23"/>
      <c r="P74" s="23"/>
      <c r="R74" s="80"/>
      <c r="S74" s="61"/>
      <c r="T74" s="61"/>
      <c r="U74" s="61"/>
      <c r="V74" s="62"/>
      <c r="W74" s="62"/>
      <c r="X74" s="62"/>
      <c r="Y74" s="62"/>
      <c r="Z74" s="62"/>
      <c r="AA74" s="62"/>
    </row>
    <row r="75" spans="5:27" s="11" customFormat="1" x14ac:dyDescent="0.25">
      <c r="E75" s="88"/>
      <c r="K75" s="61"/>
      <c r="L75" s="61"/>
      <c r="O75" s="23"/>
      <c r="P75" s="23"/>
      <c r="R75" s="80"/>
      <c r="S75" s="61"/>
      <c r="T75" s="61"/>
      <c r="U75" s="61"/>
      <c r="V75" s="62"/>
      <c r="W75" s="62"/>
      <c r="X75" s="62"/>
      <c r="Y75" s="62"/>
      <c r="Z75" s="62"/>
      <c r="AA75" s="62"/>
    </row>
    <row r="76" spans="5:27" s="11" customFormat="1" x14ac:dyDescent="0.25">
      <c r="E76" s="88"/>
      <c r="K76" s="61"/>
      <c r="L76" s="61"/>
      <c r="O76" s="23"/>
      <c r="P76" s="23"/>
      <c r="R76" s="80"/>
      <c r="S76" s="61"/>
      <c r="T76" s="61"/>
      <c r="U76" s="61"/>
      <c r="V76" s="62"/>
      <c r="W76" s="62"/>
      <c r="X76" s="62"/>
      <c r="Y76" s="62"/>
      <c r="Z76" s="62"/>
      <c r="AA76" s="62"/>
    </row>
    <row r="77" spans="5:27" s="11" customFormat="1" x14ac:dyDescent="0.25">
      <c r="E77" s="88"/>
      <c r="K77" s="61"/>
      <c r="L77" s="61"/>
      <c r="O77" s="23"/>
      <c r="P77" s="23"/>
      <c r="R77" s="80"/>
      <c r="S77" s="61"/>
      <c r="T77" s="61"/>
      <c r="U77" s="61"/>
      <c r="V77" s="62"/>
      <c r="W77" s="62"/>
      <c r="X77" s="62"/>
      <c r="Y77" s="62"/>
      <c r="Z77" s="62"/>
      <c r="AA77" s="62"/>
    </row>
    <row r="78" spans="5:27" s="11" customFormat="1" x14ac:dyDescent="0.25">
      <c r="E78" s="88"/>
      <c r="K78" s="61"/>
      <c r="L78" s="61"/>
      <c r="O78" s="23"/>
      <c r="P78" s="23"/>
      <c r="R78" s="80"/>
      <c r="S78" s="61"/>
      <c r="T78" s="61"/>
      <c r="U78" s="61"/>
      <c r="V78" s="62"/>
      <c r="W78" s="62"/>
      <c r="X78" s="62"/>
      <c r="Y78" s="62"/>
      <c r="Z78" s="62"/>
      <c r="AA78" s="62"/>
    </row>
    <row r="79" spans="5:27" s="11" customFormat="1" x14ac:dyDescent="0.25">
      <c r="E79" s="88"/>
      <c r="K79" s="61"/>
      <c r="L79" s="61"/>
      <c r="O79" s="23"/>
      <c r="P79" s="23"/>
      <c r="R79" s="80"/>
      <c r="S79" s="61"/>
      <c r="T79" s="61"/>
      <c r="U79" s="61"/>
      <c r="V79" s="62"/>
      <c r="W79" s="62"/>
      <c r="X79" s="62"/>
      <c r="Y79" s="62"/>
      <c r="Z79" s="62"/>
      <c r="AA79" s="62"/>
    </row>
    <row r="80" spans="5:27" s="11" customFormat="1" x14ac:dyDescent="0.25">
      <c r="E80" s="88"/>
      <c r="K80" s="61"/>
      <c r="L80" s="61"/>
      <c r="O80" s="23"/>
      <c r="P80" s="23"/>
      <c r="R80" s="80"/>
      <c r="S80" s="61"/>
      <c r="T80" s="61"/>
      <c r="U80" s="61"/>
      <c r="V80" s="62"/>
      <c r="W80" s="62"/>
      <c r="X80" s="62"/>
      <c r="Y80" s="62"/>
      <c r="Z80" s="62"/>
      <c r="AA80" s="62"/>
    </row>
    <row r="81" spans="5:27" s="11" customFormat="1" x14ac:dyDescent="0.25">
      <c r="E81" s="88"/>
      <c r="K81" s="61"/>
      <c r="L81" s="61"/>
      <c r="O81" s="23"/>
      <c r="P81" s="23"/>
      <c r="R81" s="80"/>
      <c r="S81" s="61"/>
      <c r="T81" s="61"/>
      <c r="U81" s="61"/>
      <c r="V81" s="62"/>
      <c r="W81" s="62"/>
      <c r="X81" s="62"/>
      <c r="Y81" s="62"/>
      <c r="Z81" s="62"/>
      <c r="AA81" s="62"/>
    </row>
    <row r="82" spans="5:27" s="11" customFormat="1" x14ac:dyDescent="0.25">
      <c r="E82" s="88"/>
      <c r="K82" s="61"/>
      <c r="L82" s="61"/>
      <c r="O82" s="23"/>
      <c r="P82" s="23"/>
      <c r="R82" s="80"/>
      <c r="S82" s="61"/>
      <c r="T82" s="61"/>
      <c r="U82" s="61"/>
      <c r="V82" s="62"/>
      <c r="W82" s="62"/>
      <c r="X82" s="62"/>
      <c r="Y82" s="62"/>
      <c r="Z82" s="62"/>
      <c r="AA82" s="62"/>
    </row>
    <row r="83" spans="5:27" s="11" customFormat="1" x14ac:dyDescent="0.25">
      <c r="E83" s="88"/>
      <c r="K83" s="61"/>
      <c r="L83" s="61"/>
      <c r="O83" s="23"/>
      <c r="P83" s="23"/>
      <c r="R83" s="80"/>
      <c r="S83" s="61"/>
      <c r="T83" s="61"/>
      <c r="U83" s="61"/>
      <c r="V83" s="62"/>
      <c r="W83" s="62"/>
      <c r="X83" s="62"/>
      <c r="Y83" s="62"/>
      <c r="Z83" s="62"/>
      <c r="AA83" s="62"/>
    </row>
    <row r="84" spans="5:27" s="11" customFormat="1" x14ac:dyDescent="0.25">
      <c r="E84" s="88"/>
      <c r="K84" s="61"/>
      <c r="L84" s="61"/>
      <c r="O84" s="23"/>
      <c r="P84" s="23"/>
      <c r="R84" s="80"/>
      <c r="S84" s="61"/>
      <c r="T84" s="61"/>
      <c r="U84" s="61"/>
      <c r="V84" s="62"/>
      <c r="W84" s="62"/>
      <c r="X84" s="62"/>
      <c r="Y84" s="62"/>
      <c r="Z84" s="62"/>
      <c r="AA84" s="62"/>
    </row>
    <row r="85" spans="5:27" s="11" customFormat="1" x14ac:dyDescent="0.25">
      <c r="E85" s="88"/>
      <c r="K85" s="61"/>
      <c r="L85" s="61"/>
      <c r="O85" s="23"/>
      <c r="P85" s="23"/>
      <c r="R85" s="80"/>
      <c r="S85" s="61"/>
      <c r="T85" s="61"/>
      <c r="U85" s="61"/>
      <c r="V85" s="62"/>
      <c r="W85" s="62"/>
      <c r="X85" s="62"/>
      <c r="Y85" s="62"/>
      <c r="Z85" s="62"/>
      <c r="AA85" s="62"/>
    </row>
    <row r="86" spans="5:27" s="11" customFormat="1" x14ac:dyDescent="0.25">
      <c r="E86" s="88"/>
      <c r="K86" s="61"/>
      <c r="L86" s="61"/>
      <c r="O86" s="23"/>
      <c r="P86" s="23"/>
      <c r="R86" s="80"/>
      <c r="S86" s="61"/>
      <c r="T86" s="61"/>
      <c r="U86" s="61"/>
      <c r="V86" s="62"/>
      <c r="W86" s="62"/>
      <c r="X86" s="62"/>
      <c r="Y86" s="62"/>
      <c r="Z86" s="62"/>
      <c r="AA86" s="62"/>
    </row>
    <row r="87" spans="5:27" s="11" customFormat="1" x14ac:dyDescent="0.25">
      <c r="E87" s="88"/>
      <c r="K87" s="61"/>
      <c r="L87" s="61"/>
      <c r="O87" s="23"/>
      <c r="P87" s="23"/>
      <c r="R87" s="80"/>
      <c r="S87" s="61"/>
      <c r="T87" s="61"/>
      <c r="U87" s="61"/>
      <c r="V87" s="62"/>
      <c r="W87" s="62"/>
      <c r="X87" s="62"/>
      <c r="Y87" s="62"/>
      <c r="Z87" s="62"/>
      <c r="AA87" s="62"/>
    </row>
    <row r="88" spans="5:27" s="11" customFormat="1" x14ac:dyDescent="0.25">
      <c r="E88" s="88"/>
      <c r="K88" s="61"/>
      <c r="L88" s="61"/>
      <c r="O88" s="23"/>
      <c r="P88" s="23"/>
      <c r="R88" s="80"/>
      <c r="S88" s="61"/>
      <c r="T88" s="61"/>
      <c r="U88" s="61"/>
      <c r="V88" s="62"/>
      <c r="W88" s="62"/>
      <c r="X88" s="62"/>
      <c r="Y88" s="62"/>
      <c r="Z88" s="62"/>
      <c r="AA88" s="62"/>
    </row>
    <row r="89" spans="5:27" s="11" customFormat="1" x14ac:dyDescent="0.25">
      <c r="E89" s="88"/>
      <c r="K89" s="61"/>
      <c r="L89" s="61"/>
      <c r="O89" s="23"/>
      <c r="P89" s="23"/>
      <c r="R89" s="80"/>
      <c r="S89" s="61"/>
      <c r="T89" s="61"/>
      <c r="U89" s="61"/>
      <c r="V89" s="62"/>
      <c r="W89" s="62"/>
      <c r="X89" s="62"/>
      <c r="Y89" s="62"/>
      <c r="Z89" s="62"/>
      <c r="AA89" s="62"/>
    </row>
    <row r="90" spans="5:27" s="11" customFormat="1" x14ac:dyDescent="0.25">
      <c r="E90" s="88"/>
      <c r="K90" s="61"/>
      <c r="L90" s="61"/>
      <c r="O90" s="23"/>
      <c r="P90" s="23"/>
      <c r="R90" s="80"/>
      <c r="S90" s="61"/>
      <c r="T90" s="61"/>
      <c r="U90" s="61"/>
      <c r="V90" s="62"/>
      <c r="W90" s="62"/>
      <c r="X90" s="62"/>
      <c r="Y90" s="62"/>
      <c r="Z90" s="62"/>
      <c r="AA90" s="62"/>
    </row>
    <row r="91" spans="5:27" s="11" customFormat="1" x14ac:dyDescent="0.25">
      <c r="E91" s="88"/>
      <c r="K91" s="61"/>
      <c r="L91" s="61"/>
      <c r="O91" s="23"/>
      <c r="P91" s="23"/>
      <c r="R91" s="80"/>
      <c r="S91" s="61"/>
      <c r="T91" s="61"/>
      <c r="U91" s="61"/>
      <c r="V91" s="62"/>
      <c r="W91" s="62"/>
      <c r="X91" s="62"/>
      <c r="Y91" s="62"/>
      <c r="Z91" s="62"/>
      <c r="AA91" s="62"/>
    </row>
    <row r="92" spans="5:27" s="11" customFormat="1" x14ac:dyDescent="0.25">
      <c r="E92" s="88"/>
      <c r="K92" s="61"/>
      <c r="L92" s="61"/>
      <c r="O92" s="23"/>
      <c r="P92" s="23"/>
      <c r="R92" s="80"/>
      <c r="S92" s="61"/>
      <c r="T92" s="61"/>
      <c r="U92" s="61"/>
      <c r="V92" s="62"/>
      <c r="W92" s="62"/>
      <c r="X92" s="62"/>
      <c r="Y92" s="62"/>
      <c r="Z92" s="62"/>
      <c r="AA92" s="62"/>
    </row>
    <row r="93" spans="5:27" s="11" customFormat="1" x14ac:dyDescent="0.25">
      <c r="E93" s="88"/>
      <c r="K93" s="61"/>
      <c r="L93" s="61"/>
      <c r="O93" s="23"/>
      <c r="P93" s="23"/>
      <c r="R93" s="80"/>
      <c r="S93" s="61"/>
      <c r="T93" s="61"/>
      <c r="U93" s="61"/>
      <c r="V93" s="62"/>
      <c r="W93" s="62"/>
      <c r="X93" s="62"/>
      <c r="Y93" s="62"/>
      <c r="Z93" s="62"/>
      <c r="AA93" s="62"/>
    </row>
    <row r="94" spans="5:27" s="11" customFormat="1" x14ac:dyDescent="0.25">
      <c r="E94" s="88"/>
      <c r="K94" s="61"/>
      <c r="L94" s="61"/>
      <c r="O94" s="23"/>
      <c r="P94" s="23"/>
      <c r="R94" s="80"/>
      <c r="S94" s="61"/>
      <c r="T94" s="61"/>
      <c r="U94" s="61"/>
      <c r="V94" s="62"/>
      <c r="W94" s="62"/>
      <c r="X94" s="62"/>
      <c r="Y94" s="62"/>
      <c r="Z94" s="62"/>
      <c r="AA94" s="62"/>
    </row>
    <row r="95" spans="5:27" s="11" customFormat="1" x14ac:dyDescent="0.25">
      <c r="E95" s="88"/>
      <c r="K95" s="61"/>
      <c r="L95" s="61"/>
      <c r="O95" s="23"/>
      <c r="P95" s="23"/>
      <c r="R95" s="80"/>
      <c r="S95" s="61"/>
      <c r="T95" s="61"/>
      <c r="U95" s="61"/>
      <c r="V95" s="62"/>
      <c r="W95" s="62"/>
      <c r="X95" s="62"/>
      <c r="Y95" s="62"/>
      <c r="Z95" s="62"/>
      <c r="AA95" s="62"/>
    </row>
    <row r="96" spans="5:27" s="11" customFormat="1" x14ac:dyDescent="0.25">
      <c r="E96" s="88"/>
      <c r="K96" s="61"/>
      <c r="L96" s="61"/>
      <c r="O96" s="23"/>
      <c r="P96" s="23"/>
      <c r="R96" s="80"/>
      <c r="S96" s="61"/>
      <c r="T96" s="61"/>
      <c r="U96" s="61"/>
      <c r="V96" s="62"/>
      <c r="W96" s="62"/>
      <c r="X96" s="62"/>
      <c r="Y96" s="62"/>
      <c r="Z96" s="62"/>
      <c r="AA96" s="62"/>
    </row>
    <row r="97" spans="5:27" s="11" customFormat="1" x14ac:dyDescent="0.25">
      <c r="E97" s="88"/>
      <c r="K97" s="61"/>
      <c r="L97" s="61"/>
      <c r="O97" s="23"/>
      <c r="P97" s="23"/>
      <c r="R97" s="80"/>
      <c r="S97" s="61"/>
      <c r="T97" s="61"/>
      <c r="U97" s="61"/>
      <c r="V97" s="62"/>
      <c r="W97" s="62"/>
      <c r="X97" s="62"/>
      <c r="Y97" s="62"/>
      <c r="Z97" s="62"/>
      <c r="AA97" s="62"/>
    </row>
    <row r="98" spans="5:27" s="11" customFormat="1" x14ac:dyDescent="0.25">
      <c r="E98" s="88"/>
      <c r="K98" s="61"/>
      <c r="L98" s="61"/>
      <c r="O98" s="23"/>
      <c r="P98" s="23"/>
      <c r="R98" s="80"/>
      <c r="S98" s="61"/>
      <c r="T98" s="61"/>
      <c r="U98" s="61"/>
      <c r="V98" s="62"/>
      <c r="W98" s="62"/>
      <c r="X98" s="62"/>
      <c r="Y98" s="62"/>
      <c r="Z98" s="62"/>
      <c r="AA98" s="62"/>
    </row>
    <row r="99" spans="5:27" s="11" customFormat="1" x14ac:dyDescent="0.25">
      <c r="E99" s="88"/>
      <c r="K99" s="61"/>
      <c r="L99" s="61"/>
      <c r="O99" s="23"/>
      <c r="P99" s="23"/>
      <c r="R99" s="80"/>
      <c r="S99" s="61"/>
      <c r="T99" s="61"/>
      <c r="U99" s="61"/>
      <c r="V99" s="62"/>
      <c r="W99" s="62"/>
      <c r="X99" s="62"/>
      <c r="Y99" s="62"/>
      <c r="Z99" s="62"/>
      <c r="AA99" s="62"/>
    </row>
    <row r="100" spans="5:27" s="11" customFormat="1" x14ac:dyDescent="0.25">
      <c r="E100" s="88"/>
      <c r="K100" s="61"/>
      <c r="L100" s="61"/>
      <c r="O100" s="23"/>
      <c r="P100" s="23"/>
      <c r="R100" s="80"/>
      <c r="S100" s="61"/>
      <c r="T100" s="61"/>
      <c r="U100" s="61"/>
      <c r="V100" s="62"/>
      <c r="W100" s="62"/>
      <c r="X100" s="62"/>
      <c r="Y100" s="62"/>
      <c r="Z100" s="62"/>
      <c r="AA100" s="62"/>
    </row>
    <row r="101" spans="5:27" s="11" customFormat="1" x14ac:dyDescent="0.25">
      <c r="E101" s="88"/>
      <c r="K101" s="61"/>
      <c r="L101" s="61"/>
      <c r="O101" s="23"/>
      <c r="P101" s="23"/>
      <c r="R101" s="80"/>
      <c r="S101" s="61"/>
      <c r="T101" s="61"/>
      <c r="U101" s="61"/>
      <c r="V101" s="62"/>
      <c r="W101" s="62"/>
      <c r="X101" s="62"/>
      <c r="Y101" s="62"/>
      <c r="Z101" s="62"/>
      <c r="AA101" s="62"/>
    </row>
    <row r="102" spans="5:27" s="11" customFormat="1" x14ac:dyDescent="0.25">
      <c r="E102" s="88"/>
      <c r="K102" s="61"/>
      <c r="L102" s="61"/>
      <c r="O102" s="23"/>
      <c r="P102" s="23"/>
      <c r="R102" s="80"/>
      <c r="S102" s="61"/>
      <c r="T102" s="61"/>
      <c r="U102" s="61"/>
      <c r="V102" s="62"/>
      <c r="W102" s="62"/>
      <c r="X102" s="62"/>
      <c r="Y102" s="62"/>
      <c r="Z102" s="62"/>
      <c r="AA102" s="62"/>
    </row>
    <row r="103" spans="5:27" s="11" customFormat="1" x14ac:dyDescent="0.25">
      <c r="E103" s="88"/>
      <c r="K103" s="61"/>
      <c r="L103" s="61"/>
      <c r="O103" s="23"/>
      <c r="P103" s="23"/>
      <c r="R103" s="80"/>
      <c r="S103" s="61"/>
      <c r="T103" s="61"/>
      <c r="U103" s="61"/>
      <c r="V103" s="62"/>
      <c r="W103" s="62"/>
      <c r="X103" s="62"/>
      <c r="Y103" s="62"/>
      <c r="Z103" s="62"/>
      <c r="AA103" s="62"/>
    </row>
    <row r="104" spans="5:27" s="11" customFormat="1" x14ac:dyDescent="0.25">
      <c r="E104" s="88"/>
      <c r="K104" s="61"/>
      <c r="L104" s="61"/>
      <c r="O104" s="23"/>
      <c r="P104" s="23"/>
      <c r="R104" s="80"/>
      <c r="S104" s="61"/>
      <c r="T104" s="61"/>
      <c r="U104" s="61"/>
      <c r="V104" s="62"/>
      <c r="W104" s="62"/>
      <c r="X104" s="62"/>
      <c r="Y104" s="62"/>
      <c r="Z104" s="62"/>
      <c r="AA104" s="62"/>
    </row>
    <row r="105" spans="5:27" s="11" customFormat="1" x14ac:dyDescent="0.25">
      <c r="E105" s="88"/>
      <c r="K105" s="61"/>
      <c r="L105" s="61"/>
      <c r="O105" s="23"/>
      <c r="P105" s="23"/>
      <c r="R105" s="80"/>
      <c r="S105" s="61"/>
      <c r="T105" s="61"/>
      <c r="U105" s="61"/>
      <c r="V105" s="62"/>
      <c r="W105" s="62"/>
      <c r="X105" s="62"/>
      <c r="Y105" s="62"/>
      <c r="Z105" s="62"/>
      <c r="AA105" s="62"/>
    </row>
    <row r="106" spans="5:27" s="11" customFormat="1" x14ac:dyDescent="0.25">
      <c r="E106" s="88"/>
      <c r="K106" s="61"/>
      <c r="L106" s="61"/>
      <c r="O106" s="23"/>
      <c r="P106" s="23"/>
      <c r="R106" s="80"/>
      <c r="S106" s="61"/>
      <c r="T106" s="61"/>
      <c r="U106" s="61"/>
      <c r="V106" s="62"/>
      <c r="W106" s="62"/>
      <c r="X106" s="62"/>
      <c r="Y106" s="62"/>
      <c r="Z106" s="62"/>
      <c r="AA106" s="62"/>
    </row>
    <row r="107" spans="5:27" s="11" customFormat="1" x14ac:dyDescent="0.25">
      <c r="E107" s="88"/>
      <c r="K107" s="61"/>
      <c r="L107" s="61"/>
      <c r="O107" s="23"/>
      <c r="P107" s="23"/>
      <c r="R107" s="80"/>
      <c r="S107" s="61"/>
      <c r="T107" s="61"/>
      <c r="U107" s="61"/>
      <c r="V107" s="62"/>
      <c r="W107" s="62"/>
      <c r="X107" s="62"/>
      <c r="Y107" s="62"/>
      <c r="Z107" s="62"/>
      <c r="AA107" s="62"/>
    </row>
    <row r="108" spans="5:27" s="11" customFormat="1" x14ac:dyDescent="0.25">
      <c r="E108" s="88"/>
      <c r="K108" s="61"/>
      <c r="L108" s="61"/>
      <c r="O108" s="23"/>
      <c r="P108" s="23"/>
      <c r="R108" s="80"/>
      <c r="S108" s="61"/>
      <c r="T108" s="61"/>
      <c r="U108" s="61"/>
      <c r="V108" s="62"/>
      <c r="W108" s="62"/>
      <c r="X108" s="62"/>
      <c r="Y108" s="62"/>
      <c r="Z108" s="62"/>
      <c r="AA108" s="62"/>
    </row>
    <row r="109" spans="5:27" s="11" customFormat="1" x14ac:dyDescent="0.25">
      <c r="E109" s="88"/>
      <c r="K109" s="61"/>
      <c r="L109" s="61"/>
      <c r="O109" s="23"/>
      <c r="P109" s="23"/>
      <c r="R109" s="80"/>
      <c r="S109" s="61"/>
      <c r="T109" s="61"/>
      <c r="U109" s="61"/>
      <c r="V109" s="62"/>
      <c r="W109" s="62"/>
      <c r="X109" s="62"/>
      <c r="Y109" s="62"/>
      <c r="Z109" s="62"/>
      <c r="AA109" s="62"/>
    </row>
    <row r="110" spans="5:27" s="11" customFormat="1" x14ac:dyDescent="0.25">
      <c r="E110" s="88"/>
      <c r="K110" s="61"/>
      <c r="L110" s="61"/>
      <c r="O110" s="23"/>
      <c r="P110" s="23"/>
      <c r="R110" s="80"/>
      <c r="S110" s="61"/>
      <c r="T110" s="61"/>
      <c r="U110" s="61"/>
      <c r="V110" s="62"/>
      <c r="W110" s="62"/>
      <c r="X110" s="62"/>
      <c r="Y110" s="62"/>
      <c r="Z110" s="62"/>
      <c r="AA110" s="62"/>
    </row>
    <row r="111" spans="5:27" s="11" customFormat="1" x14ac:dyDescent="0.25">
      <c r="E111" s="88"/>
      <c r="K111" s="61"/>
      <c r="L111" s="61"/>
      <c r="O111" s="23"/>
      <c r="P111" s="23"/>
      <c r="R111" s="80"/>
      <c r="S111" s="61"/>
      <c r="T111" s="61"/>
      <c r="U111" s="61"/>
      <c r="V111" s="62"/>
      <c r="W111" s="62"/>
      <c r="X111" s="62"/>
      <c r="Y111" s="62"/>
      <c r="Z111" s="62"/>
      <c r="AA111" s="62"/>
    </row>
    <row r="112" spans="5:27" s="11" customFormat="1" x14ac:dyDescent="0.25">
      <c r="E112" s="88"/>
      <c r="K112" s="61"/>
      <c r="L112" s="61"/>
      <c r="O112" s="23"/>
      <c r="P112" s="23"/>
      <c r="R112" s="80"/>
      <c r="S112" s="61"/>
      <c r="T112" s="61"/>
      <c r="U112" s="61"/>
      <c r="V112" s="62"/>
      <c r="W112" s="62"/>
      <c r="X112" s="62"/>
      <c r="Y112" s="62"/>
      <c r="Z112" s="62"/>
      <c r="AA112" s="62"/>
    </row>
    <row r="113" spans="5:27" s="11" customFormat="1" x14ac:dyDescent="0.25">
      <c r="E113" s="88"/>
      <c r="K113" s="61"/>
      <c r="L113" s="61"/>
      <c r="O113" s="23"/>
      <c r="P113" s="23"/>
      <c r="R113" s="80"/>
      <c r="S113" s="61"/>
      <c r="T113" s="61"/>
      <c r="U113" s="61"/>
      <c r="V113" s="62"/>
      <c r="W113" s="62"/>
      <c r="X113" s="62"/>
      <c r="Y113" s="62"/>
      <c r="Z113" s="62"/>
      <c r="AA113" s="62"/>
    </row>
    <row r="114" spans="5:27" s="11" customFormat="1" x14ac:dyDescent="0.25">
      <c r="E114" s="88"/>
      <c r="K114" s="61"/>
      <c r="L114" s="61"/>
      <c r="O114" s="23"/>
      <c r="P114" s="23"/>
      <c r="R114" s="80"/>
      <c r="S114" s="61"/>
      <c r="T114" s="61"/>
      <c r="U114" s="61"/>
      <c r="V114" s="62"/>
      <c r="W114" s="62"/>
      <c r="X114" s="62"/>
      <c r="Y114" s="62"/>
      <c r="Z114" s="62"/>
      <c r="AA114" s="62"/>
    </row>
  </sheetData>
  <conditionalFormatting sqref="Y2:Y9 Y15:Y19">
    <cfRule type="cellIs" dxfId="11" priority="16" operator="lessThan">
      <formula>NOW()+30</formula>
    </cfRule>
  </conditionalFormatting>
  <conditionalFormatting sqref="Y2:Y9 Y15:Y18">
    <cfRule type="cellIs" dxfId="10" priority="13" operator="lessThan">
      <formula>NOW()</formula>
    </cfRule>
  </conditionalFormatting>
  <conditionalFormatting sqref="Y10">
    <cfRule type="cellIs" dxfId="9" priority="12" operator="lessThan">
      <formula>NOW()+30</formula>
    </cfRule>
  </conditionalFormatting>
  <conditionalFormatting sqref="Y10">
    <cfRule type="cellIs" dxfId="8" priority="11" operator="lessThan">
      <formula>NOW()</formula>
    </cfRule>
  </conditionalFormatting>
  <conditionalFormatting sqref="Y11">
    <cfRule type="cellIs" dxfId="7" priority="10" operator="lessThan">
      <formula>NOW()+30</formula>
    </cfRule>
  </conditionalFormatting>
  <conditionalFormatting sqref="Y11">
    <cfRule type="cellIs" dxfId="6" priority="9" operator="lessThan">
      <formula>NOW()</formula>
    </cfRule>
  </conditionalFormatting>
  <conditionalFormatting sqref="Y12">
    <cfRule type="cellIs" dxfId="5" priority="8" operator="lessThan">
      <formula>NOW()+30</formula>
    </cfRule>
  </conditionalFormatting>
  <conditionalFormatting sqref="Y12">
    <cfRule type="cellIs" dxfId="4" priority="7" operator="lessThan">
      <formula>NOW()</formula>
    </cfRule>
  </conditionalFormatting>
  <conditionalFormatting sqref="Y13">
    <cfRule type="cellIs" dxfId="3" priority="6" operator="lessThan">
      <formula>NOW()+30</formula>
    </cfRule>
  </conditionalFormatting>
  <conditionalFormatting sqref="Y13">
    <cfRule type="cellIs" dxfId="2" priority="5" operator="lessThan">
      <formula>NOW()</formula>
    </cfRule>
  </conditionalFormatting>
  <conditionalFormatting sqref="Y14">
    <cfRule type="cellIs" dxfId="1" priority="4" operator="lessThan">
      <formula>NOW()+30</formula>
    </cfRule>
  </conditionalFormatting>
  <conditionalFormatting sqref="Y14">
    <cfRule type="cellIs" dxfId="0" priority="3" operator="lessThan">
      <formula>NOW()</formula>
    </cfRule>
  </conditionalFormatting>
  <hyperlinks>
    <hyperlink ref="AD3" r:id="rId1" display="https://jlabdoc.jlab.org/docushare/dsweb/Get/Document-45307/5035-01347 NoRepair.pdf"/>
    <hyperlink ref="AG6" r:id="rId2" display="https://jlabdoc.jlab.org/docushare/dsweb/Get/Document-140097/5035-00046.pdf"/>
    <hyperlink ref="AG10" r:id="rId3" display="https://jlabdoc.jlab.org/docushare/dsweb/Get/Document-46557/5035-00022.pdf"/>
    <hyperlink ref="AD10" r:id="rId4" display="https://jlabdoc.jlab.org/docushare/dsweb/Get/Document-46557/5035-00022.pdf"/>
    <hyperlink ref="AG11" r:id="rId5" display="https://jlabdoc.jlab.org/docushare/dsweb/Get/Document-122588/5035-62447.pdf"/>
    <hyperlink ref="AD11" r:id="rId6" display="https://jlabdoc.jlab.org/docushare/dsweb/Get/Document-122588/5035-62447.pdf"/>
    <hyperlink ref="AG12" r:id="rId7" display="https://jlabdoc.jlab.org/docushare/dsweb/Get/Document-106003/5035-00433 CERT.pdf"/>
    <hyperlink ref="AD12" r:id="rId8" display="https://jlabdoc.jlab.org/docushare/dsweb/Get/Document-106003/5035-00433 CERT.pdf"/>
    <hyperlink ref="AG13" r:id="rId9" display="https://jlabdoc.jlab.org/docushare/dsweb/Get/Document-144904/5035-01004.pdf"/>
    <hyperlink ref="AD13" r:id="rId10" display="https://jlabdoc.jlab.org/docushare/dsweb/Get/Document-144904/5035-01004.pdf"/>
  </hyperlinks>
  <pageMargins left="0.7" right="0.7" top="0.75" bottom="0.75" header="0.3" footer="0.3"/>
  <pageSetup paperSize="17" scale="44" orientation="landscape" r:id="rId11"/>
  <headerFooter>
    <oddFooter xml:space="preserve">&amp;L&amp;F&amp;A&amp;RPrinted </oddFooter>
  </headerFooter>
  <drawing r:id="rId12"/>
  <legacy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21" sqref="C21"/>
    </sheetView>
  </sheetViews>
  <sheetFormatPr defaultRowHeight="15" x14ac:dyDescent="0.25"/>
  <cols>
    <col min="2" max="2" width="57.85546875" customWidth="1"/>
    <col min="3" max="3" width="113.5703125" customWidth="1"/>
  </cols>
  <sheetData>
    <row r="2" spans="2:3" ht="60" x14ac:dyDescent="0.25">
      <c r="B2" s="177" t="s">
        <v>1537</v>
      </c>
      <c r="C2" s="174" t="s">
        <v>1527</v>
      </c>
    </row>
    <row r="3" spans="2:3" x14ac:dyDescent="0.25">
      <c r="C3" t="s">
        <v>1531</v>
      </c>
    </row>
    <row r="4" spans="2:3" x14ac:dyDescent="0.25">
      <c r="C4" s="175" t="s">
        <v>1528</v>
      </c>
    </row>
    <row r="5" spans="2:3" x14ac:dyDescent="0.25">
      <c r="C5" s="176" t="s">
        <v>1529</v>
      </c>
    </row>
    <row r="6" spans="2:3" x14ac:dyDescent="0.25">
      <c r="C6" s="175" t="s">
        <v>1530</v>
      </c>
    </row>
    <row r="12" spans="2:3" ht="30" x14ac:dyDescent="0.25">
      <c r="B12" t="s">
        <v>1533</v>
      </c>
      <c r="C12" s="177" t="s">
        <v>1462</v>
      </c>
    </row>
    <row r="13" spans="2:3" x14ac:dyDescent="0.25">
      <c r="C13" s="178" t="s">
        <v>1535</v>
      </c>
    </row>
    <row r="15" spans="2:3" x14ac:dyDescent="0.25">
      <c r="B15" t="s">
        <v>1536</v>
      </c>
      <c r="C15" t="s">
        <v>1532</v>
      </c>
    </row>
  </sheetData>
  <hyperlinks>
    <hyperlink ref="C5" r:id="rId1" display="mailto:tracey.mcfadden@trescal.us"/>
    <hyperlink ref="C13"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1"/>
  <sheetViews>
    <sheetView workbookViewId="0">
      <selection sqref="A1:A21"/>
    </sheetView>
  </sheetViews>
  <sheetFormatPr defaultRowHeight="15" x14ac:dyDescent="0.25"/>
  <cols>
    <col min="1" max="1" width="201" customWidth="1"/>
    <col min="2" max="2" width="192.28515625" customWidth="1"/>
  </cols>
  <sheetData>
    <row r="1" spans="1:1" x14ac:dyDescent="0.25">
      <c r="A1" s="110"/>
    </row>
    <row r="2" spans="1:1" ht="21" x14ac:dyDescent="0.25">
      <c r="A2" s="189" t="s">
        <v>1544</v>
      </c>
    </row>
    <row r="3" spans="1:1" x14ac:dyDescent="0.25">
      <c r="A3" s="187" t="s">
        <v>1369</v>
      </c>
    </row>
    <row r="4" spans="1:1" x14ac:dyDescent="0.25">
      <c r="A4" s="187" t="s">
        <v>1370</v>
      </c>
    </row>
    <row r="5" spans="1:1" ht="30" x14ac:dyDescent="0.25">
      <c r="A5" s="188" t="s">
        <v>1371</v>
      </c>
    </row>
    <row r="6" spans="1:1" x14ac:dyDescent="0.25">
      <c r="A6" s="186" t="s">
        <v>1372</v>
      </c>
    </row>
    <row r="7" spans="1:1" x14ac:dyDescent="0.25">
      <c r="A7" s="186" t="s">
        <v>1373</v>
      </c>
    </row>
    <row r="8" spans="1:1" x14ac:dyDescent="0.25">
      <c r="A8" s="187" t="s">
        <v>1374</v>
      </c>
    </row>
    <row r="9" spans="1:1" x14ac:dyDescent="0.25">
      <c r="A9" s="187" t="s">
        <v>1375</v>
      </c>
    </row>
    <row r="11" spans="1:1" s="185" customFormat="1" ht="21" x14ac:dyDescent="0.35">
      <c r="A11" s="184" t="s">
        <v>1543</v>
      </c>
    </row>
    <row r="12" spans="1:1" ht="15.75" thickBot="1" x14ac:dyDescent="0.3"/>
    <row r="13" spans="1:1" ht="15.75" thickBot="1" x14ac:dyDescent="0.3">
      <c r="A13" s="179" t="s">
        <v>1542</v>
      </c>
    </row>
    <row r="14" spans="1:1" ht="38.25" customHeight="1" x14ac:dyDescent="0.25">
      <c r="A14" s="180" t="s">
        <v>1538</v>
      </c>
    </row>
    <row r="15" spans="1:1" x14ac:dyDescent="0.25">
      <c r="A15" s="180"/>
    </row>
    <row r="16" spans="1:1" ht="45.75" customHeight="1" x14ac:dyDescent="0.25">
      <c r="A16" s="180" t="s">
        <v>1539</v>
      </c>
    </row>
    <row r="17" spans="1:1" ht="30.75" customHeight="1" x14ac:dyDescent="0.25">
      <c r="A17" s="180" t="s">
        <v>1540</v>
      </c>
    </row>
    <row r="18" spans="1:1" x14ac:dyDescent="0.25">
      <c r="A18" s="180"/>
    </row>
    <row r="19" spans="1:1" ht="15.75" thickBot="1" x14ac:dyDescent="0.3">
      <c r="A19" s="181"/>
    </row>
    <row r="20" spans="1:1" ht="42" customHeight="1" x14ac:dyDescent="0.25">
      <c r="A20" s="182" t="s">
        <v>1541</v>
      </c>
    </row>
    <row r="21" spans="1:1" ht="15.75" thickBot="1" x14ac:dyDescent="0.3">
      <c r="A21" s="183"/>
    </row>
  </sheetData>
  <pageMargins left="0.7" right="0.7" top="0.75" bottom="0.75" header="0.3" footer="0.3"/>
  <pageSetup scale="99" orientation="portrait" r:id="rId1"/>
  <headerFooter>
    <oddFooter>&amp;L&amp;F&amp;A&amp;RPrinted &amp;D</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1"/>
  <sheetViews>
    <sheetView topLeftCell="A199" workbookViewId="0">
      <selection activeCell="B202" sqref="B202"/>
    </sheetView>
  </sheetViews>
  <sheetFormatPr defaultRowHeight="15" x14ac:dyDescent="0.25"/>
  <cols>
    <col min="1" max="1" width="26.7109375" customWidth="1"/>
    <col min="2" max="2" width="59.5703125" customWidth="1"/>
    <col min="3" max="3" width="22" customWidth="1"/>
    <col min="4" max="4" width="19.140625" customWidth="1"/>
    <col min="5" max="5" width="16" customWidth="1"/>
    <col min="6" max="6" width="11.85546875" customWidth="1"/>
  </cols>
  <sheetData>
    <row r="1" spans="1:7" s="3" customFormat="1" ht="15.75" x14ac:dyDescent="0.25">
      <c r="A1" s="372" t="s">
        <v>717</v>
      </c>
      <c r="B1" s="372"/>
      <c r="C1" s="372"/>
      <c r="D1" s="372"/>
      <c r="E1" s="372"/>
      <c r="F1" s="372"/>
      <c r="G1" s="372"/>
    </row>
    <row r="2" spans="1:7" s="17" customFormat="1" x14ac:dyDescent="0.25">
      <c r="A2" s="17" t="s">
        <v>718</v>
      </c>
      <c r="B2" s="17" t="s">
        <v>719</v>
      </c>
      <c r="C2" s="18" t="s">
        <v>720</v>
      </c>
      <c r="D2" s="19" t="s">
        <v>721</v>
      </c>
      <c r="E2" s="18" t="s">
        <v>722</v>
      </c>
      <c r="F2" s="35" t="s">
        <v>723</v>
      </c>
      <c r="G2" s="17" t="s">
        <v>724</v>
      </c>
    </row>
    <row r="3" spans="1:7" s="17" customFormat="1" x14ac:dyDescent="0.25">
      <c r="A3" s="20" t="s">
        <v>725</v>
      </c>
      <c r="B3" s="3" t="s">
        <v>726</v>
      </c>
      <c r="C3" s="18"/>
      <c r="D3" s="19"/>
      <c r="E3" s="18"/>
      <c r="F3" s="18"/>
    </row>
    <row r="4" spans="1:7" s="17" customFormat="1" x14ac:dyDescent="0.25">
      <c r="A4" s="20" t="s">
        <v>727</v>
      </c>
      <c r="B4" s="3" t="s">
        <v>726</v>
      </c>
      <c r="C4" s="18"/>
      <c r="D4" s="19"/>
      <c r="E4" s="18"/>
      <c r="F4" s="18"/>
    </row>
    <row r="5" spans="1:7" s="17" customFormat="1" x14ac:dyDescent="0.25">
      <c r="A5" s="20" t="s">
        <v>728</v>
      </c>
      <c r="B5" s="3" t="s">
        <v>726</v>
      </c>
      <c r="C5" s="18"/>
      <c r="D5" s="19"/>
      <c r="E5" s="18"/>
      <c r="F5" s="18"/>
    </row>
    <row r="6" spans="1:7" s="3" customFormat="1" x14ac:dyDescent="0.25">
      <c r="A6" s="3" t="s">
        <v>729</v>
      </c>
      <c r="B6" s="3" t="s">
        <v>726</v>
      </c>
      <c r="C6" s="21"/>
      <c r="D6" s="22"/>
      <c r="E6" s="21"/>
      <c r="F6" s="21"/>
      <c r="G6" s="23"/>
    </row>
    <row r="7" spans="1:7" s="3" customFormat="1" x14ac:dyDescent="0.25">
      <c r="A7" s="3" t="s">
        <v>730</v>
      </c>
      <c r="B7" s="3" t="s">
        <v>726</v>
      </c>
      <c r="C7" s="21"/>
      <c r="D7" s="22"/>
      <c r="E7" s="21"/>
      <c r="F7" s="21"/>
      <c r="G7" s="23"/>
    </row>
    <row r="8" spans="1:7" s="3" customFormat="1" x14ac:dyDescent="0.25">
      <c r="A8" s="3" t="s">
        <v>731</v>
      </c>
      <c r="B8" s="3" t="s">
        <v>726</v>
      </c>
      <c r="C8" s="21"/>
      <c r="D8" s="22"/>
      <c r="E8" s="21"/>
      <c r="F8" s="21"/>
      <c r="G8" s="23"/>
    </row>
    <row r="9" spans="1:7" s="3" customFormat="1" ht="16.5" x14ac:dyDescent="0.25">
      <c r="A9" s="3" t="s">
        <v>732</v>
      </c>
      <c r="B9" s="24" t="s">
        <v>733</v>
      </c>
      <c r="C9" s="25" t="s">
        <v>734</v>
      </c>
      <c r="D9" s="26" t="s">
        <v>735</v>
      </c>
      <c r="E9" s="25" t="s">
        <v>736</v>
      </c>
      <c r="F9" s="27">
        <v>2018</v>
      </c>
      <c r="G9" s="23"/>
    </row>
    <row r="10" spans="1:7" s="3" customFormat="1" ht="16.5" x14ac:dyDescent="0.3">
      <c r="A10" s="3" t="s">
        <v>732</v>
      </c>
      <c r="B10" s="24" t="s">
        <v>737</v>
      </c>
      <c r="C10" s="28" t="s">
        <v>738</v>
      </c>
      <c r="D10" s="29" t="s">
        <v>739</v>
      </c>
      <c r="E10" s="28" t="s">
        <v>740</v>
      </c>
      <c r="F10" s="21">
        <v>2017</v>
      </c>
      <c r="G10" s="28" t="s">
        <v>741</v>
      </c>
    </row>
    <row r="11" spans="1:7" s="3" customFormat="1" x14ac:dyDescent="0.25">
      <c r="A11" s="3" t="s">
        <v>742</v>
      </c>
      <c r="B11" s="3" t="s">
        <v>726</v>
      </c>
      <c r="C11" s="21"/>
      <c r="D11" s="22"/>
      <c r="E11" s="21"/>
      <c r="F11" s="21"/>
      <c r="G11" s="23"/>
    </row>
    <row r="12" spans="1:7" s="3" customFormat="1" x14ac:dyDescent="0.25">
      <c r="A12" s="3" t="s">
        <v>743</v>
      </c>
      <c r="B12" s="24" t="s">
        <v>744</v>
      </c>
      <c r="C12" s="21" t="s">
        <v>745</v>
      </c>
      <c r="D12" s="22" t="s">
        <v>746</v>
      </c>
      <c r="E12" s="21" t="s">
        <v>747</v>
      </c>
      <c r="F12" s="21">
        <v>2018</v>
      </c>
      <c r="G12" s="23"/>
    </row>
    <row r="13" spans="1:7" s="3" customFormat="1" x14ac:dyDescent="0.25">
      <c r="A13" s="3" t="s">
        <v>743</v>
      </c>
      <c r="B13" s="24" t="s">
        <v>748</v>
      </c>
      <c r="C13" s="21" t="s">
        <v>749</v>
      </c>
      <c r="D13" s="22">
        <v>10364</v>
      </c>
      <c r="E13" s="21"/>
      <c r="F13" s="21">
        <v>2018</v>
      </c>
      <c r="G13" s="23"/>
    </row>
    <row r="14" spans="1:7" s="3" customFormat="1" ht="16.5" x14ac:dyDescent="0.25">
      <c r="A14" s="3" t="s">
        <v>743</v>
      </c>
      <c r="B14" s="24" t="s">
        <v>750</v>
      </c>
      <c r="C14" s="30" t="s">
        <v>751</v>
      </c>
      <c r="D14" s="22">
        <v>602401628</v>
      </c>
      <c r="E14" s="21"/>
      <c r="F14" s="21">
        <v>2018</v>
      </c>
      <c r="G14" s="23"/>
    </row>
    <row r="15" spans="1:7" s="3" customFormat="1" ht="16.5" x14ac:dyDescent="0.25">
      <c r="A15" s="3" t="s">
        <v>743</v>
      </c>
      <c r="B15" s="24" t="s">
        <v>752</v>
      </c>
      <c r="C15" s="30" t="s">
        <v>753</v>
      </c>
      <c r="D15" s="22">
        <v>11115</v>
      </c>
      <c r="E15" s="21"/>
      <c r="F15" s="21">
        <v>2016</v>
      </c>
      <c r="G15" s="23"/>
    </row>
    <row r="16" spans="1:7" s="3" customFormat="1" ht="16.5" x14ac:dyDescent="0.25">
      <c r="A16" s="3" t="s">
        <v>743</v>
      </c>
      <c r="B16" s="24" t="s">
        <v>754</v>
      </c>
      <c r="C16" s="30" t="s">
        <v>753</v>
      </c>
      <c r="D16" s="22">
        <v>10498</v>
      </c>
      <c r="E16" s="21"/>
      <c r="F16" s="21">
        <v>2016</v>
      </c>
      <c r="G16" s="23"/>
    </row>
    <row r="17" spans="1:7" s="3" customFormat="1" ht="16.5" x14ac:dyDescent="0.25">
      <c r="A17" s="3" t="s">
        <v>743</v>
      </c>
      <c r="B17" s="24" t="s">
        <v>755</v>
      </c>
      <c r="C17" s="30" t="s">
        <v>753</v>
      </c>
      <c r="D17" s="22">
        <v>11082</v>
      </c>
      <c r="E17" s="21"/>
      <c r="F17" s="21">
        <v>2016</v>
      </c>
      <c r="G17" s="23"/>
    </row>
    <row r="18" spans="1:7" s="3" customFormat="1" ht="16.5" x14ac:dyDescent="0.25">
      <c r="A18" s="3" t="s">
        <v>743</v>
      </c>
      <c r="B18" s="24" t="s">
        <v>756</v>
      </c>
      <c r="C18" s="30" t="s">
        <v>753</v>
      </c>
      <c r="D18" s="22">
        <v>11117</v>
      </c>
      <c r="E18" s="21"/>
      <c r="F18" s="21">
        <v>2016</v>
      </c>
      <c r="G18" s="23"/>
    </row>
    <row r="19" spans="1:7" s="3" customFormat="1" ht="16.5" x14ac:dyDescent="0.25">
      <c r="A19" s="3" t="s">
        <v>743</v>
      </c>
      <c r="B19" s="24" t="s">
        <v>757</v>
      </c>
      <c r="C19" s="30" t="s">
        <v>758</v>
      </c>
      <c r="D19" s="22">
        <v>10099</v>
      </c>
      <c r="E19" s="21"/>
      <c r="F19" s="21">
        <v>2016</v>
      </c>
      <c r="G19" s="23"/>
    </row>
    <row r="20" spans="1:7" s="3" customFormat="1" ht="16.5" x14ac:dyDescent="0.25">
      <c r="A20" s="3" t="s">
        <v>743</v>
      </c>
      <c r="B20" s="24" t="s">
        <v>759</v>
      </c>
      <c r="C20" s="30" t="s">
        <v>753</v>
      </c>
      <c r="D20" s="22">
        <v>11118</v>
      </c>
      <c r="E20" s="21"/>
      <c r="F20" s="21">
        <v>2016</v>
      </c>
      <c r="G20" s="23"/>
    </row>
    <row r="21" spans="1:7" s="3" customFormat="1" ht="16.5" x14ac:dyDescent="0.25">
      <c r="A21" s="3" t="s">
        <v>743</v>
      </c>
      <c r="B21" s="24" t="s">
        <v>760</v>
      </c>
      <c r="C21" s="30" t="s">
        <v>751</v>
      </c>
      <c r="D21" s="22">
        <v>602401626</v>
      </c>
      <c r="E21" s="21"/>
      <c r="F21" s="21">
        <v>2016</v>
      </c>
      <c r="G21" s="23"/>
    </row>
    <row r="22" spans="1:7" s="3" customFormat="1" ht="16.5" x14ac:dyDescent="0.25">
      <c r="A22" s="3" t="s">
        <v>743</v>
      </c>
      <c r="B22" s="24" t="s">
        <v>761</v>
      </c>
      <c r="C22" s="30" t="s">
        <v>762</v>
      </c>
      <c r="D22" s="22" t="s">
        <v>763</v>
      </c>
      <c r="E22" s="21" t="s">
        <v>764</v>
      </c>
      <c r="F22" s="21">
        <v>2016</v>
      </c>
      <c r="G22" s="23"/>
    </row>
    <row r="23" spans="1:7" s="3" customFormat="1" ht="16.5" x14ac:dyDescent="0.25">
      <c r="A23" s="3" t="s">
        <v>743</v>
      </c>
      <c r="B23" s="24" t="s">
        <v>765</v>
      </c>
      <c r="C23" s="30" t="s">
        <v>766</v>
      </c>
      <c r="D23" s="22">
        <v>121004011</v>
      </c>
      <c r="E23" s="21" t="s">
        <v>767</v>
      </c>
      <c r="F23" s="21">
        <v>2014</v>
      </c>
      <c r="G23" s="23"/>
    </row>
    <row r="24" spans="1:7" s="3" customFormat="1" ht="16.5" x14ac:dyDescent="0.25">
      <c r="A24" s="3" t="s">
        <v>743</v>
      </c>
      <c r="B24" s="24" t="s">
        <v>768</v>
      </c>
      <c r="C24" s="25" t="s">
        <v>769</v>
      </c>
      <c r="D24" s="22" t="s">
        <v>770</v>
      </c>
      <c r="E24" s="21" t="s">
        <v>771</v>
      </c>
      <c r="F24" s="21">
        <v>2014</v>
      </c>
      <c r="G24" s="23"/>
    </row>
    <row r="25" spans="1:7" s="3" customFormat="1" x14ac:dyDescent="0.25">
      <c r="A25" s="3" t="s">
        <v>772</v>
      </c>
      <c r="B25" s="3" t="s">
        <v>726</v>
      </c>
      <c r="C25" s="21"/>
      <c r="D25" s="22"/>
      <c r="E25" s="21"/>
      <c r="F25" s="21"/>
      <c r="G25" s="23"/>
    </row>
    <row r="26" spans="1:7" s="3" customFormat="1" ht="16.5" x14ac:dyDescent="0.25">
      <c r="A26" s="3" t="s">
        <v>773</v>
      </c>
      <c r="B26" s="24" t="s">
        <v>774</v>
      </c>
      <c r="C26" s="30" t="s">
        <v>775</v>
      </c>
      <c r="D26" s="22" t="s">
        <v>776</v>
      </c>
      <c r="E26" s="21"/>
      <c r="F26" s="21">
        <v>2018</v>
      </c>
      <c r="G26" s="23"/>
    </row>
    <row r="27" spans="1:7" s="3" customFormat="1" ht="16.5" x14ac:dyDescent="0.25">
      <c r="A27" s="3" t="s">
        <v>773</v>
      </c>
      <c r="B27" s="24" t="s">
        <v>777</v>
      </c>
      <c r="C27" s="30" t="s">
        <v>778</v>
      </c>
      <c r="D27" s="22" t="s">
        <v>779</v>
      </c>
      <c r="E27" s="21" t="s">
        <v>780</v>
      </c>
      <c r="F27" s="21">
        <v>2018</v>
      </c>
      <c r="G27" s="23"/>
    </row>
    <row r="28" spans="1:7" s="3" customFormat="1" ht="16.5" x14ac:dyDescent="0.25">
      <c r="A28" s="3" t="s">
        <v>773</v>
      </c>
      <c r="B28" s="24" t="s">
        <v>781</v>
      </c>
      <c r="C28" s="30" t="s">
        <v>782</v>
      </c>
      <c r="D28" s="22" t="s">
        <v>783</v>
      </c>
      <c r="E28" s="21" t="s">
        <v>784</v>
      </c>
      <c r="F28" s="21">
        <v>2018</v>
      </c>
      <c r="G28" s="23"/>
    </row>
    <row r="29" spans="1:7" s="3" customFormat="1" ht="16.5" x14ac:dyDescent="0.25">
      <c r="A29" s="3" t="s">
        <v>773</v>
      </c>
      <c r="B29" s="24" t="s">
        <v>785</v>
      </c>
      <c r="C29" s="30" t="s">
        <v>786</v>
      </c>
      <c r="D29" s="22" t="s">
        <v>787</v>
      </c>
      <c r="E29" s="21"/>
      <c r="F29" s="21">
        <v>2018</v>
      </c>
      <c r="G29" s="23"/>
    </row>
    <row r="30" spans="1:7" s="3" customFormat="1" ht="16.5" x14ac:dyDescent="0.25">
      <c r="A30" s="3" t="s">
        <v>773</v>
      </c>
      <c r="B30" s="24" t="s">
        <v>788</v>
      </c>
      <c r="C30" s="25" t="s">
        <v>789</v>
      </c>
      <c r="D30" s="22" t="s">
        <v>790</v>
      </c>
      <c r="E30" s="21"/>
      <c r="F30" s="21">
        <v>2018</v>
      </c>
      <c r="G30" s="23"/>
    </row>
    <row r="31" spans="1:7" s="3" customFormat="1" ht="16.5" x14ac:dyDescent="0.25">
      <c r="A31" s="3" t="s">
        <v>773</v>
      </c>
      <c r="B31" s="24" t="s">
        <v>791</v>
      </c>
      <c r="C31" s="30" t="s">
        <v>792</v>
      </c>
      <c r="D31" s="22" t="s">
        <v>793</v>
      </c>
      <c r="E31" s="21"/>
      <c r="F31" s="21">
        <v>2012</v>
      </c>
      <c r="G31" s="23"/>
    </row>
    <row r="32" spans="1:7" s="3" customFormat="1" ht="16.5" x14ac:dyDescent="0.25">
      <c r="A32" s="3" t="s">
        <v>773</v>
      </c>
      <c r="B32" s="24" t="s">
        <v>794</v>
      </c>
      <c r="C32" s="30" t="s">
        <v>795</v>
      </c>
      <c r="D32" s="22">
        <v>1486</v>
      </c>
      <c r="E32" s="21" t="s">
        <v>796</v>
      </c>
      <c r="F32" s="21">
        <v>2012</v>
      </c>
      <c r="G32" s="23"/>
    </row>
    <row r="33" spans="1:7" s="3" customFormat="1" ht="16.5" x14ac:dyDescent="0.25">
      <c r="A33" s="3" t="s">
        <v>773</v>
      </c>
      <c r="B33" s="24" t="s">
        <v>797</v>
      </c>
      <c r="C33" s="30" t="s">
        <v>798</v>
      </c>
      <c r="D33" s="22">
        <v>944</v>
      </c>
      <c r="E33" s="21"/>
      <c r="F33" s="21">
        <v>2012</v>
      </c>
      <c r="G33" s="23"/>
    </row>
    <row r="34" spans="1:7" s="3" customFormat="1" ht="16.5" x14ac:dyDescent="0.25">
      <c r="A34" s="3" t="s">
        <v>773</v>
      </c>
      <c r="B34" s="24" t="s">
        <v>799</v>
      </c>
      <c r="C34" s="30" t="s">
        <v>800</v>
      </c>
      <c r="D34" s="22" t="s">
        <v>801</v>
      </c>
      <c r="E34" s="21"/>
      <c r="F34" s="21">
        <v>2016</v>
      </c>
      <c r="G34" s="23"/>
    </row>
    <row r="35" spans="1:7" s="3" customFormat="1" ht="16.5" x14ac:dyDescent="0.25">
      <c r="A35" s="3" t="s">
        <v>773</v>
      </c>
      <c r="B35" s="24" t="s">
        <v>802</v>
      </c>
      <c r="C35" s="30" t="s">
        <v>792</v>
      </c>
      <c r="D35" s="22">
        <v>943</v>
      </c>
      <c r="E35" s="21"/>
      <c r="F35" s="21">
        <v>2012</v>
      </c>
      <c r="G35" s="23"/>
    </row>
    <row r="36" spans="1:7" s="3" customFormat="1" ht="16.5" x14ac:dyDescent="0.25">
      <c r="A36" s="3" t="s">
        <v>773</v>
      </c>
      <c r="B36" s="24" t="s">
        <v>803</v>
      </c>
      <c r="C36" s="25" t="s">
        <v>804</v>
      </c>
      <c r="D36" s="22" t="s">
        <v>805</v>
      </c>
      <c r="E36" s="21" t="s">
        <v>806</v>
      </c>
      <c r="F36" s="21">
        <v>2011</v>
      </c>
      <c r="G36" s="23"/>
    </row>
    <row r="37" spans="1:7" s="3" customFormat="1" ht="16.5" x14ac:dyDescent="0.25">
      <c r="A37" s="3" t="s">
        <v>773</v>
      </c>
      <c r="B37" s="24" t="s">
        <v>807</v>
      </c>
      <c r="C37" s="30" t="s">
        <v>808</v>
      </c>
      <c r="D37" s="22"/>
      <c r="E37" s="21"/>
      <c r="F37" s="21">
        <v>2012</v>
      </c>
      <c r="G37" s="23"/>
    </row>
    <row r="38" spans="1:7" s="3" customFormat="1" ht="16.5" x14ac:dyDescent="0.25">
      <c r="A38" s="3" t="s">
        <v>773</v>
      </c>
      <c r="B38" s="24" t="s">
        <v>809</v>
      </c>
      <c r="C38" s="30" t="s">
        <v>810</v>
      </c>
      <c r="D38" s="22"/>
      <c r="E38" s="21"/>
      <c r="F38" s="21">
        <v>2012</v>
      </c>
      <c r="G38" s="23"/>
    </row>
    <row r="39" spans="1:7" s="3" customFormat="1" ht="16.5" x14ac:dyDescent="0.25">
      <c r="A39" s="3" t="s">
        <v>773</v>
      </c>
      <c r="B39" s="24" t="s">
        <v>811</v>
      </c>
      <c r="C39" s="30" t="s">
        <v>812</v>
      </c>
      <c r="D39" s="22"/>
      <c r="E39" s="21"/>
      <c r="F39" s="21">
        <v>2012</v>
      </c>
      <c r="G39" s="23"/>
    </row>
    <row r="40" spans="1:7" s="3" customFormat="1" ht="16.5" x14ac:dyDescent="0.25">
      <c r="A40" s="3" t="s">
        <v>773</v>
      </c>
      <c r="B40" s="24" t="s">
        <v>813</v>
      </c>
      <c r="C40" s="30" t="s">
        <v>814</v>
      </c>
      <c r="D40" s="22" t="s">
        <v>815</v>
      </c>
      <c r="E40" s="21"/>
      <c r="F40" s="21">
        <v>2012</v>
      </c>
      <c r="G40" s="23"/>
    </row>
    <row r="41" spans="1:7" s="3" customFormat="1" ht="16.5" x14ac:dyDescent="0.25">
      <c r="A41" s="3" t="s">
        <v>773</v>
      </c>
      <c r="B41" s="24" t="s">
        <v>816</v>
      </c>
      <c r="C41" s="30" t="s">
        <v>817</v>
      </c>
      <c r="D41" s="22"/>
      <c r="E41" s="21"/>
      <c r="F41" s="21">
        <v>2012</v>
      </c>
      <c r="G41" s="23"/>
    </row>
    <row r="42" spans="1:7" s="3" customFormat="1" ht="16.5" x14ac:dyDescent="0.25">
      <c r="A42" s="3" t="s">
        <v>773</v>
      </c>
      <c r="B42" s="24" t="s">
        <v>818</v>
      </c>
      <c r="C42" s="30" t="s">
        <v>819</v>
      </c>
      <c r="D42" s="22"/>
      <c r="E42" s="21"/>
      <c r="F42" s="21">
        <v>2012</v>
      </c>
      <c r="G42" s="23"/>
    </row>
    <row r="43" spans="1:7" s="3" customFormat="1" ht="16.5" x14ac:dyDescent="0.25">
      <c r="A43" s="3" t="s">
        <v>773</v>
      </c>
      <c r="B43" s="24" t="s">
        <v>820</v>
      </c>
      <c r="C43" s="30" t="s">
        <v>814</v>
      </c>
      <c r="D43" s="22" t="s">
        <v>821</v>
      </c>
      <c r="E43" s="21"/>
      <c r="F43" s="21">
        <v>2012</v>
      </c>
      <c r="G43" s="23"/>
    </row>
    <row r="44" spans="1:7" s="3" customFormat="1" ht="16.5" x14ac:dyDescent="0.25">
      <c r="A44" s="3" t="s">
        <v>773</v>
      </c>
      <c r="B44" s="24" t="s">
        <v>822</v>
      </c>
      <c r="C44" s="30">
        <v>4532</v>
      </c>
      <c r="D44" s="22">
        <v>163601</v>
      </c>
      <c r="E44" s="21" t="s">
        <v>823</v>
      </c>
      <c r="F44" s="21">
        <v>2016</v>
      </c>
      <c r="G44" s="23"/>
    </row>
    <row r="45" spans="1:7" s="3" customFormat="1" ht="16.5" x14ac:dyDescent="0.25">
      <c r="A45" s="3" t="s">
        <v>773</v>
      </c>
      <c r="B45" s="24" t="s">
        <v>824</v>
      </c>
      <c r="C45" s="30" t="s">
        <v>782</v>
      </c>
      <c r="D45" s="22" t="s">
        <v>825</v>
      </c>
      <c r="E45" s="21" t="s">
        <v>826</v>
      </c>
      <c r="F45" s="21">
        <v>2016</v>
      </c>
      <c r="G45" s="23"/>
    </row>
    <row r="46" spans="1:7" s="3" customFormat="1" ht="16.5" x14ac:dyDescent="0.25">
      <c r="A46" s="3" t="s">
        <v>773</v>
      </c>
      <c r="B46" s="24" t="s">
        <v>827</v>
      </c>
      <c r="C46" s="25">
        <v>57518</v>
      </c>
      <c r="D46" s="22">
        <v>2322</v>
      </c>
      <c r="E46" s="21"/>
      <c r="F46" s="21">
        <v>2016</v>
      </c>
      <c r="G46" s="23"/>
    </row>
    <row r="47" spans="1:7" s="3" customFormat="1" ht="16.5" x14ac:dyDescent="0.25">
      <c r="A47" s="3" t="s">
        <v>773</v>
      </c>
      <c r="B47" s="31" t="s">
        <v>828</v>
      </c>
      <c r="C47" s="30">
        <v>4532</v>
      </c>
      <c r="D47" s="22">
        <v>120201</v>
      </c>
      <c r="E47" s="21" t="s">
        <v>829</v>
      </c>
      <c r="F47" s="21">
        <v>2016</v>
      </c>
      <c r="G47" s="23"/>
    </row>
    <row r="48" spans="1:7" s="3" customFormat="1" ht="16.5" x14ac:dyDescent="0.25">
      <c r="A48" s="3" t="s">
        <v>773</v>
      </c>
      <c r="B48" s="24" t="s">
        <v>830</v>
      </c>
      <c r="C48" s="30">
        <v>57518</v>
      </c>
      <c r="D48" s="22">
        <v>3101</v>
      </c>
      <c r="E48" s="21"/>
      <c r="F48" s="21">
        <v>2016</v>
      </c>
      <c r="G48" s="23"/>
    </row>
    <row r="49" spans="1:7" s="3" customFormat="1" ht="16.5" x14ac:dyDescent="0.25">
      <c r="A49" s="3" t="s">
        <v>773</v>
      </c>
      <c r="B49" s="24" t="s">
        <v>831</v>
      </c>
      <c r="C49" s="30">
        <v>57518</v>
      </c>
      <c r="D49" s="22" t="s">
        <v>832</v>
      </c>
      <c r="E49" s="21"/>
      <c r="F49" s="21">
        <v>2016</v>
      </c>
      <c r="G49" s="23"/>
    </row>
    <row r="50" spans="1:7" s="3" customFormat="1" ht="16.5" x14ac:dyDescent="0.25">
      <c r="A50" s="3" t="s">
        <v>773</v>
      </c>
      <c r="B50" s="24" t="s">
        <v>833</v>
      </c>
      <c r="C50" s="30">
        <v>57518</v>
      </c>
      <c r="D50" s="22" t="s">
        <v>834</v>
      </c>
      <c r="E50" s="21"/>
      <c r="F50" s="21">
        <v>2016</v>
      </c>
      <c r="G50" s="23"/>
    </row>
    <row r="51" spans="1:7" s="3" customFormat="1" ht="16.5" x14ac:dyDescent="0.25">
      <c r="A51" s="3" t="s">
        <v>773</v>
      </c>
      <c r="B51" s="24" t="s">
        <v>835</v>
      </c>
      <c r="C51" s="30" t="s">
        <v>836</v>
      </c>
      <c r="D51" s="22" t="s">
        <v>837</v>
      </c>
      <c r="E51" s="21" t="s">
        <v>838</v>
      </c>
      <c r="F51" s="21">
        <v>2015</v>
      </c>
      <c r="G51" s="23"/>
    </row>
    <row r="52" spans="1:7" s="3" customFormat="1" ht="16.5" x14ac:dyDescent="0.25">
      <c r="A52" s="3" t="s">
        <v>773</v>
      </c>
      <c r="B52" s="24" t="s">
        <v>839</v>
      </c>
      <c r="C52" s="30">
        <v>4532</v>
      </c>
      <c r="D52" s="22">
        <v>11230</v>
      </c>
      <c r="E52" s="21" t="s">
        <v>840</v>
      </c>
      <c r="F52" s="21">
        <v>2015</v>
      </c>
      <c r="G52" s="23"/>
    </row>
    <row r="53" spans="1:7" s="3" customFormat="1" ht="16.5" x14ac:dyDescent="0.25">
      <c r="A53" s="3" t="s">
        <v>773</v>
      </c>
      <c r="B53" s="24" t="s">
        <v>841</v>
      </c>
      <c r="C53" s="30">
        <v>4532</v>
      </c>
      <c r="D53" s="22">
        <v>11231</v>
      </c>
      <c r="E53" s="21" t="s">
        <v>842</v>
      </c>
      <c r="F53" s="21">
        <v>2015</v>
      </c>
      <c r="G53" s="23"/>
    </row>
    <row r="54" spans="1:7" s="3" customFormat="1" ht="16.5" x14ac:dyDescent="0.25">
      <c r="A54" s="3" t="s">
        <v>773</v>
      </c>
      <c r="B54" s="24" t="s">
        <v>843</v>
      </c>
      <c r="C54" s="30">
        <v>57518</v>
      </c>
      <c r="D54" s="22">
        <v>5792</v>
      </c>
      <c r="E54" s="21"/>
      <c r="F54" s="21">
        <v>2015</v>
      </c>
      <c r="G54" s="23"/>
    </row>
    <row r="55" spans="1:7" s="3" customFormat="1" ht="16.5" x14ac:dyDescent="0.25">
      <c r="A55" s="3" t="s">
        <v>773</v>
      </c>
      <c r="B55" s="24" t="s">
        <v>844</v>
      </c>
      <c r="C55" s="30">
        <v>4532</v>
      </c>
      <c r="D55" s="22">
        <v>130801</v>
      </c>
      <c r="E55" s="21" t="s">
        <v>845</v>
      </c>
      <c r="F55" s="21">
        <v>2015</v>
      </c>
      <c r="G55" s="23"/>
    </row>
    <row r="56" spans="1:7" s="3" customFormat="1" ht="16.5" x14ac:dyDescent="0.25">
      <c r="A56" s="3" t="s">
        <v>773</v>
      </c>
      <c r="B56" s="24" t="s">
        <v>846</v>
      </c>
      <c r="C56" s="30" t="s">
        <v>786</v>
      </c>
      <c r="D56" s="22" t="s">
        <v>847</v>
      </c>
      <c r="E56" s="21"/>
      <c r="F56" s="21">
        <v>2015</v>
      </c>
      <c r="G56" s="23"/>
    </row>
    <row r="57" spans="1:7" s="3" customFormat="1" ht="16.5" x14ac:dyDescent="0.25">
      <c r="A57" s="3" t="s">
        <v>773</v>
      </c>
      <c r="B57" s="24" t="s">
        <v>848</v>
      </c>
      <c r="C57" s="30">
        <v>57518</v>
      </c>
      <c r="D57" s="22" t="s">
        <v>849</v>
      </c>
      <c r="E57" s="21"/>
      <c r="F57" s="21">
        <v>2015</v>
      </c>
      <c r="G57" s="23"/>
    </row>
    <row r="58" spans="1:7" s="3" customFormat="1" ht="16.5" x14ac:dyDescent="0.25">
      <c r="A58" s="3" t="s">
        <v>773</v>
      </c>
      <c r="B58" s="24" t="s">
        <v>850</v>
      </c>
      <c r="C58" s="30">
        <v>57518</v>
      </c>
      <c r="D58" s="22" t="s">
        <v>851</v>
      </c>
      <c r="E58" s="21"/>
      <c r="F58" s="21">
        <v>2015</v>
      </c>
      <c r="G58" s="23"/>
    </row>
    <row r="59" spans="1:7" s="3" customFormat="1" ht="16.5" x14ac:dyDescent="0.25">
      <c r="A59" s="3" t="s">
        <v>773</v>
      </c>
      <c r="B59" s="24" t="s">
        <v>852</v>
      </c>
      <c r="C59" s="30">
        <v>57518</v>
      </c>
      <c r="D59" s="22" t="s">
        <v>853</v>
      </c>
      <c r="E59" s="21"/>
      <c r="F59" s="21">
        <v>2015</v>
      </c>
      <c r="G59" s="23"/>
    </row>
    <row r="60" spans="1:7" s="3" customFormat="1" ht="16.5" x14ac:dyDescent="0.25">
      <c r="A60" s="3" t="s">
        <v>773</v>
      </c>
      <c r="B60" s="24" t="s">
        <v>854</v>
      </c>
      <c r="C60" s="30">
        <v>57518</v>
      </c>
      <c r="D60" s="22" t="s">
        <v>855</v>
      </c>
      <c r="E60" s="21"/>
      <c r="F60" s="21">
        <v>2015</v>
      </c>
      <c r="G60" s="23"/>
    </row>
    <row r="61" spans="1:7" s="3" customFormat="1" ht="16.5" x14ac:dyDescent="0.25">
      <c r="A61" s="3" t="s">
        <v>773</v>
      </c>
      <c r="B61" s="24" t="s">
        <v>856</v>
      </c>
      <c r="C61" s="30">
        <v>57518</v>
      </c>
      <c r="D61" s="22" t="s">
        <v>857</v>
      </c>
      <c r="E61" s="21"/>
      <c r="F61" s="21">
        <v>2015</v>
      </c>
      <c r="G61" s="23"/>
    </row>
    <row r="62" spans="1:7" s="3" customFormat="1" ht="16.5" x14ac:dyDescent="0.25">
      <c r="A62" s="3" t="s">
        <v>773</v>
      </c>
      <c r="B62" s="24" t="s">
        <v>858</v>
      </c>
      <c r="C62" s="25" t="s">
        <v>859</v>
      </c>
      <c r="D62" s="22" t="s">
        <v>860</v>
      </c>
      <c r="E62" s="21" t="s">
        <v>861</v>
      </c>
      <c r="F62" s="21">
        <v>2015</v>
      </c>
      <c r="G62" s="23"/>
    </row>
    <row r="63" spans="1:7" s="3" customFormat="1" ht="16.5" x14ac:dyDescent="0.25">
      <c r="A63" s="3" t="s">
        <v>773</v>
      </c>
      <c r="B63" s="31" t="s">
        <v>862</v>
      </c>
      <c r="C63" s="30" t="s">
        <v>863</v>
      </c>
      <c r="D63" s="22">
        <v>3100532</v>
      </c>
      <c r="E63" s="21" t="s">
        <v>864</v>
      </c>
      <c r="F63" s="21">
        <v>2015</v>
      </c>
      <c r="G63" s="23"/>
    </row>
    <row r="64" spans="1:7" s="3" customFormat="1" ht="16.5" x14ac:dyDescent="0.25">
      <c r="A64" s="3" t="s">
        <v>773</v>
      </c>
      <c r="B64" s="24" t="s">
        <v>865</v>
      </c>
      <c r="C64" s="30">
        <v>57518</v>
      </c>
      <c r="D64" s="22" t="s">
        <v>866</v>
      </c>
      <c r="E64" s="21"/>
      <c r="F64" s="21">
        <v>2015</v>
      </c>
      <c r="G64" s="23"/>
    </row>
    <row r="65" spans="1:7" s="3" customFormat="1" ht="16.5" x14ac:dyDescent="0.25">
      <c r="A65" s="3" t="s">
        <v>773</v>
      </c>
      <c r="B65" s="24" t="s">
        <v>867</v>
      </c>
      <c r="C65" s="30">
        <v>57516</v>
      </c>
      <c r="D65" s="22" t="s">
        <v>868</v>
      </c>
      <c r="E65" s="21"/>
      <c r="F65" s="21">
        <v>2015</v>
      </c>
      <c r="G65" s="23"/>
    </row>
    <row r="66" spans="1:7" s="3" customFormat="1" ht="16.5" x14ac:dyDescent="0.25">
      <c r="A66" s="3" t="s">
        <v>773</v>
      </c>
      <c r="B66" s="24" t="s">
        <v>869</v>
      </c>
      <c r="C66" s="30">
        <v>57518</v>
      </c>
      <c r="D66" s="22" t="s">
        <v>870</v>
      </c>
      <c r="E66" s="21"/>
      <c r="F66" s="21">
        <v>2015</v>
      </c>
      <c r="G66" s="23"/>
    </row>
    <row r="67" spans="1:7" s="3" customFormat="1" ht="16.5" x14ac:dyDescent="0.25">
      <c r="A67" s="3" t="s">
        <v>773</v>
      </c>
      <c r="B67" s="24" t="s">
        <v>871</v>
      </c>
      <c r="C67" s="30">
        <v>4532</v>
      </c>
      <c r="D67" s="22" t="s">
        <v>872</v>
      </c>
      <c r="E67" s="21"/>
      <c r="F67" s="21">
        <v>2015</v>
      </c>
      <c r="G67" s="23"/>
    </row>
    <row r="68" spans="1:7" s="3" customFormat="1" ht="16.5" x14ac:dyDescent="0.25">
      <c r="A68" s="3" t="s">
        <v>773</v>
      </c>
      <c r="B68" s="24" t="s">
        <v>873</v>
      </c>
      <c r="C68" s="30">
        <v>57518</v>
      </c>
      <c r="D68" s="22" t="s">
        <v>874</v>
      </c>
      <c r="E68" s="21"/>
      <c r="F68" s="21">
        <v>2015</v>
      </c>
      <c r="G68" s="23"/>
    </row>
    <row r="69" spans="1:7" s="3" customFormat="1" ht="16.5" x14ac:dyDescent="0.25">
      <c r="A69" s="3" t="s">
        <v>773</v>
      </c>
      <c r="B69" s="24" t="s">
        <v>875</v>
      </c>
      <c r="C69" s="30">
        <v>4532</v>
      </c>
      <c r="D69" s="22" t="s">
        <v>876</v>
      </c>
      <c r="E69" s="21"/>
      <c r="F69" s="21">
        <v>2015</v>
      </c>
      <c r="G69" s="23"/>
    </row>
    <row r="70" spans="1:7" s="3" customFormat="1" ht="16.5" x14ac:dyDescent="0.25">
      <c r="A70" s="3" t="s">
        <v>773</v>
      </c>
      <c r="B70" s="24" t="s">
        <v>877</v>
      </c>
      <c r="C70" s="30">
        <v>57518</v>
      </c>
      <c r="D70" s="22">
        <v>2807</v>
      </c>
      <c r="E70" s="21"/>
      <c r="F70" s="21">
        <v>2015</v>
      </c>
      <c r="G70" s="23"/>
    </row>
    <row r="71" spans="1:7" s="3" customFormat="1" x14ac:dyDescent="0.25">
      <c r="A71" s="3" t="s">
        <v>773</v>
      </c>
      <c r="B71" s="24" t="s">
        <v>878</v>
      </c>
      <c r="C71" s="21"/>
      <c r="D71" s="22"/>
      <c r="E71" s="21"/>
      <c r="F71" s="21">
        <v>2015</v>
      </c>
      <c r="G71" s="23"/>
    </row>
    <row r="72" spans="1:7" s="3" customFormat="1" ht="16.5" x14ac:dyDescent="0.25">
      <c r="A72" s="3" t="s">
        <v>773</v>
      </c>
      <c r="B72" s="24" t="s">
        <v>879</v>
      </c>
      <c r="C72" s="30">
        <v>57518</v>
      </c>
      <c r="D72" s="22">
        <v>2827</v>
      </c>
      <c r="E72" s="21"/>
      <c r="F72" s="21">
        <v>2015</v>
      </c>
      <c r="G72" s="23"/>
    </row>
    <row r="73" spans="1:7" s="3" customFormat="1" ht="16.5" x14ac:dyDescent="0.25">
      <c r="A73" s="3" t="s">
        <v>773</v>
      </c>
      <c r="B73" s="24" t="s">
        <v>880</v>
      </c>
      <c r="C73" s="30">
        <v>4532</v>
      </c>
      <c r="D73" s="22">
        <v>163501</v>
      </c>
      <c r="E73" s="21" t="s">
        <v>881</v>
      </c>
      <c r="F73" s="21">
        <v>2015</v>
      </c>
      <c r="G73" s="23"/>
    </row>
    <row r="74" spans="1:7" s="3" customFormat="1" x14ac:dyDescent="0.25">
      <c r="A74" s="3" t="s">
        <v>773</v>
      </c>
      <c r="B74" s="24" t="s">
        <v>882</v>
      </c>
      <c r="C74" s="21"/>
      <c r="D74" s="22"/>
      <c r="E74" s="21"/>
      <c r="F74" s="21">
        <v>2015</v>
      </c>
      <c r="G74" s="23"/>
    </row>
    <row r="75" spans="1:7" s="3" customFormat="1" ht="16.5" x14ac:dyDescent="0.25">
      <c r="A75" s="3" t="s">
        <v>773</v>
      </c>
      <c r="B75" s="24" t="s">
        <v>883</v>
      </c>
      <c r="C75" s="30">
        <v>57518</v>
      </c>
      <c r="D75" s="22" t="s">
        <v>884</v>
      </c>
      <c r="E75" s="21"/>
      <c r="F75" s="21">
        <v>2015</v>
      </c>
      <c r="G75" s="23"/>
    </row>
    <row r="76" spans="1:7" s="3" customFormat="1" ht="16.5" x14ac:dyDescent="0.25">
      <c r="A76" s="3" t="s">
        <v>773</v>
      </c>
      <c r="B76" s="24" t="s">
        <v>885</v>
      </c>
      <c r="C76" s="30" t="s">
        <v>786</v>
      </c>
      <c r="D76" s="22" t="s">
        <v>886</v>
      </c>
      <c r="E76" s="21"/>
      <c r="F76" s="21">
        <v>2015</v>
      </c>
      <c r="G76" s="23"/>
    </row>
    <row r="77" spans="1:7" s="3" customFormat="1" ht="16.5" x14ac:dyDescent="0.25">
      <c r="A77" s="3" t="s">
        <v>773</v>
      </c>
      <c r="B77" s="24" t="s">
        <v>887</v>
      </c>
      <c r="C77" s="30" t="s">
        <v>782</v>
      </c>
      <c r="D77" s="22" t="s">
        <v>888</v>
      </c>
      <c r="E77" s="21" t="s">
        <v>889</v>
      </c>
      <c r="F77" s="21">
        <v>2015</v>
      </c>
      <c r="G77" s="23"/>
    </row>
    <row r="78" spans="1:7" s="3" customFormat="1" ht="16.5" x14ac:dyDescent="0.25">
      <c r="A78" s="3" t="s">
        <v>773</v>
      </c>
      <c r="B78" s="24" t="s">
        <v>890</v>
      </c>
      <c r="C78" s="30" t="s">
        <v>800</v>
      </c>
      <c r="D78" s="22" t="s">
        <v>891</v>
      </c>
      <c r="E78" s="21"/>
      <c r="F78" s="21">
        <v>2015</v>
      </c>
      <c r="G78" s="23"/>
    </row>
    <row r="79" spans="1:7" s="3" customFormat="1" ht="16.5" x14ac:dyDescent="0.25">
      <c r="A79" s="3" t="s">
        <v>773</v>
      </c>
      <c r="B79" s="24" t="s">
        <v>892</v>
      </c>
      <c r="C79" s="25" t="s">
        <v>893</v>
      </c>
      <c r="D79" s="22" t="s">
        <v>894</v>
      </c>
      <c r="E79" s="21"/>
      <c r="F79" s="21">
        <v>2014</v>
      </c>
      <c r="G79" s="23"/>
    </row>
    <row r="80" spans="1:7" s="3" customFormat="1" ht="16.5" x14ac:dyDescent="0.25">
      <c r="A80" s="3" t="s">
        <v>773</v>
      </c>
      <c r="B80" s="24" t="s">
        <v>895</v>
      </c>
      <c r="C80" s="25" t="s">
        <v>896</v>
      </c>
      <c r="D80" s="22"/>
      <c r="E80" s="21"/>
      <c r="F80" s="21">
        <v>2014</v>
      </c>
      <c r="G80" s="23"/>
    </row>
    <row r="81" spans="1:7" s="3" customFormat="1" ht="16.5" x14ac:dyDescent="0.25">
      <c r="A81" s="3" t="s">
        <v>773</v>
      </c>
      <c r="B81" s="31" t="s">
        <v>897</v>
      </c>
      <c r="C81" s="30" t="s">
        <v>898</v>
      </c>
      <c r="D81" s="22"/>
      <c r="E81" s="21" t="s">
        <v>899</v>
      </c>
      <c r="F81" s="21">
        <v>2014</v>
      </c>
      <c r="G81" s="23"/>
    </row>
    <row r="82" spans="1:7" s="3" customFormat="1" ht="16.5" x14ac:dyDescent="0.25">
      <c r="A82" s="3" t="s">
        <v>773</v>
      </c>
      <c r="B82" s="24" t="s">
        <v>900</v>
      </c>
      <c r="C82" s="30" t="s">
        <v>901</v>
      </c>
      <c r="D82" s="22"/>
      <c r="E82" s="21"/>
      <c r="F82" s="21">
        <v>2014</v>
      </c>
      <c r="G82" s="23"/>
    </row>
    <row r="83" spans="1:7" s="3" customFormat="1" ht="16.5" x14ac:dyDescent="0.25">
      <c r="A83" s="3" t="s">
        <v>773</v>
      </c>
      <c r="B83" s="24" t="s">
        <v>902</v>
      </c>
      <c r="C83" s="30" t="s">
        <v>903</v>
      </c>
      <c r="D83" s="22"/>
      <c r="E83" s="21" t="s">
        <v>904</v>
      </c>
      <c r="F83" s="21">
        <v>2014</v>
      </c>
      <c r="G83" s="23"/>
    </row>
    <row r="84" spans="1:7" s="3" customFormat="1" ht="16.5" x14ac:dyDescent="0.25">
      <c r="A84" s="3" t="s">
        <v>773</v>
      </c>
      <c r="B84" s="24" t="s">
        <v>905</v>
      </c>
      <c r="C84" s="30">
        <v>4532</v>
      </c>
      <c r="D84" s="22"/>
      <c r="E84" s="21" t="s">
        <v>906</v>
      </c>
      <c r="F84" s="21">
        <v>2014</v>
      </c>
      <c r="G84" s="23"/>
    </row>
    <row r="85" spans="1:7" s="3" customFormat="1" ht="16.5" x14ac:dyDescent="0.25">
      <c r="A85" s="3" t="s">
        <v>773</v>
      </c>
      <c r="B85" s="24" t="s">
        <v>907</v>
      </c>
      <c r="C85" s="30" t="s">
        <v>908</v>
      </c>
      <c r="D85" s="22"/>
      <c r="E85" s="21" t="s">
        <v>909</v>
      </c>
      <c r="F85" s="21">
        <v>2014</v>
      </c>
      <c r="G85" s="23"/>
    </row>
    <row r="86" spans="1:7" s="3" customFormat="1" ht="16.5" x14ac:dyDescent="0.25">
      <c r="A86" s="3" t="s">
        <v>773</v>
      </c>
      <c r="B86" s="24" t="s">
        <v>910</v>
      </c>
      <c r="C86" s="30" t="s">
        <v>911</v>
      </c>
      <c r="D86" s="22" t="s">
        <v>912</v>
      </c>
      <c r="E86" s="21"/>
      <c r="F86" s="21">
        <v>2014</v>
      </c>
      <c r="G86" s="23"/>
    </row>
    <row r="87" spans="1:7" s="3" customFormat="1" ht="16.5" x14ac:dyDescent="0.25">
      <c r="A87" s="3" t="s">
        <v>913</v>
      </c>
      <c r="B87" s="24" t="s">
        <v>914</v>
      </c>
      <c r="C87" s="25" t="s">
        <v>915</v>
      </c>
      <c r="D87" s="22" t="s">
        <v>916</v>
      </c>
      <c r="E87" s="21" t="s">
        <v>917</v>
      </c>
      <c r="F87" s="21">
        <v>2018</v>
      </c>
      <c r="G87" s="23"/>
    </row>
    <row r="88" spans="1:7" s="3" customFormat="1" ht="16.5" x14ac:dyDescent="0.25">
      <c r="A88" s="3" t="s">
        <v>913</v>
      </c>
      <c r="B88" s="31" t="s">
        <v>918</v>
      </c>
      <c r="C88" s="30" t="s">
        <v>919</v>
      </c>
      <c r="D88" s="22" t="s">
        <v>920</v>
      </c>
      <c r="E88" s="21" t="s">
        <v>921</v>
      </c>
      <c r="F88" s="21">
        <v>2018</v>
      </c>
      <c r="G88" s="23" t="s">
        <v>922</v>
      </c>
    </row>
    <row r="89" spans="1:7" s="3" customFormat="1" ht="16.5" x14ac:dyDescent="0.25">
      <c r="A89" s="3" t="s">
        <v>913</v>
      </c>
      <c r="B89" s="24" t="s">
        <v>923</v>
      </c>
      <c r="C89" s="30" t="s">
        <v>924</v>
      </c>
      <c r="D89" s="22" t="s">
        <v>925</v>
      </c>
      <c r="E89" s="21"/>
      <c r="F89" s="21">
        <v>2018</v>
      </c>
      <c r="G89" s="23"/>
    </row>
    <row r="90" spans="1:7" s="3" customFormat="1" ht="16.5" x14ac:dyDescent="0.25">
      <c r="A90" s="3" t="s">
        <v>913</v>
      </c>
      <c r="B90" s="24" t="s">
        <v>926</v>
      </c>
      <c r="C90" s="30" t="s">
        <v>927</v>
      </c>
      <c r="D90" s="22" t="s">
        <v>928</v>
      </c>
      <c r="E90" s="21" t="s">
        <v>929</v>
      </c>
      <c r="F90" s="21">
        <v>2018</v>
      </c>
      <c r="G90" s="23"/>
    </row>
    <row r="91" spans="1:7" s="3" customFormat="1" ht="16.5" x14ac:dyDescent="0.25">
      <c r="A91" s="3" t="s">
        <v>913</v>
      </c>
      <c r="B91" s="24" t="s">
        <v>930</v>
      </c>
      <c r="C91" s="30" t="s">
        <v>931</v>
      </c>
      <c r="D91" s="22" t="s">
        <v>932</v>
      </c>
      <c r="E91" s="21" t="s">
        <v>933</v>
      </c>
      <c r="F91" s="21">
        <v>2017</v>
      </c>
      <c r="G91" s="23"/>
    </row>
    <row r="92" spans="1:7" s="3" customFormat="1" ht="16.5" x14ac:dyDescent="0.25">
      <c r="A92" s="3" t="s">
        <v>913</v>
      </c>
      <c r="B92" s="24" t="s">
        <v>934</v>
      </c>
      <c r="C92" s="30" t="s">
        <v>935</v>
      </c>
      <c r="D92" s="22" t="s">
        <v>936</v>
      </c>
      <c r="E92" s="21"/>
      <c r="F92" s="21">
        <v>2017</v>
      </c>
      <c r="G92" s="23" t="s">
        <v>741</v>
      </c>
    </row>
    <row r="93" spans="1:7" s="3" customFormat="1" ht="16.5" x14ac:dyDescent="0.25">
      <c r="A93" s="3" t="s">
        <v>913</v>
      </c>
      <c r="B93" s="24" t="s">
        <v>937</v>
      </c>
      <c r="C93" s="30" t="s">
        <v>938</v>
      </c>
      <c r="D93" s="22" t="s">
        <v>939</v>
      </c>
      <c r="E93" s="21"/>
      <c r="F93" s="21">
        <v>2017</v>
      </c>
      <c r="G93" s="23"/>
    </row>
    <row r="94" spans="1:7" s="3" customFormat="1" ht="16.5" x14ac:dyDescent="0.25">
      <c r="A94" s="3" t="s">
        <v>913</v>
      </c>
      <c r="B94" s="24" t="s">
        <v>940</v>
      </c>
      <c r="C94" s="30" t="s">
        <v>941</v>
      </c>
      <c r="D94" s="22" t="s">
        <v>942</v>
      </c>
      <c r="E94" s="21"/>
      <c r="F94" s="21">
        <v>2017</v>
      </c>
      <c r="G94" s="23" t="s">
        <v>741</v>
      </c>
    </row>
    <row r="95" spans="1:7" s="3" customFormat="1" ht="16.5" x14ac:dyDescent="0.25">
      <c r="A95" s="3" t="s">
        <v>913</v>
      </c>
      <c r="B95" s="24" t="s">
        <v>943</v>
      </c>
      <c r="C95" s="30" t="s">
        <v>944</v>
      </c>
      <c r="D95" s="22" t="s">
        <v>945</v>
      </c>
      <c r="E95" s="21"/>
      <c r="F95" s="21">
        <v>2017</v>
      </c>
      <c r="G95" s="23"/>
    </row>
    <row r="96" spans="1:7" s="3" customFormat="1" ht="16.5" x14ac:dyDescent="0.25">
      <c r="A96" s="3" t="s">
        <v>913</v>
      </c>
      <c r="B96" s="24" t="s">
        <v>946</v>
      </c>
      <c r="C96" s="30" t="s">
        <v>919</v>
      </c>
      <c r="D96" s="22" t="s">
        <v>947</v>
      </c>
      <c r="E96" s="21"/>
      <c r="F96" s="21">
        <v>2017</v>
      </c>
      <c r="G96" s="23" t="s">
        <v>741</v>
      </c>
    </row>
    <row r="97" spans="1:7" s="3" customFormat="1" ht="16.5" x14ac:dyDescent="0.25">
      <c r="A97" s="3" t="s">
        <v>913</v>
      </c>
      <c r="B97" s="24" t="s">
        <v>948</v>
      </c>
      <c r="C97" s="30" t="s">
        <v>935</v>
      </c>
      <c r="D97" s="22" t="s">
        <v>949</v>
      </c>
      <c r="E97" s="21" t="s">
        <v>793</v>
      </c>
      <c r="F97" s="21">
        <v>2014</v>
      </c>
      <c r="G97" s="23"/>
    </row>
    <row r="98" spans="1:7" s="3" customFormat="1" ht="16.5" x14ac:dyDescent="0.25">
      <c r="A98" s="3" t="s">
        <v>913</v>
      </c>
      <c r="B98" s="24" t="s">
        <v>950</v>
      </c>
      <c r="C98" s="30" t="s">
        <v>935</v>
      </c>
      <c r="D98" s="22" t="s">
        <v>951</v>
      </c>
      <c r="E98" s="21"/>
      <c r="F98" s="21">
        <v>2014</v>
      </c>
      <c r="G98" s="23"/>
    </row>
    <row r="99" spans="1:7" s="3" customFormat="1" ht="16.5" x14ac:dyDescent="0.25">
      <c r="A99" s="3" t="s">
        <v>913</v>
      </c>
      <c r="B99" s="24" t="s">
        <v>952</v>
      </c>
      <c r="C99" s="30" t="s">
        <v>944</v>
      </c>
      <c r="D99" s="22" t="s">
        <v>953</v>
      </c>
      <c r="E99" s="21" t="s">
        <v>793</v>
      </c>
      <c r="F99" s="21">
        <v>2014</v>
      </c>
      <c r="G99" s="23"/>
    </row>
    <row r="100" spans="1:7" s="3" customFormat="1" ht="16.5" x14ac:dyDescent="0.25">
      <c r="A100" s="3" t="s">
        <v>913</v>
      </c>
      <c r="B100" s="24" t="s">
        <v>954</v>
      </c>
      <c r="C100" s="30" t="s">
        <v>955</v>
      </c>
      <c r="D100" s="22" t="s">
        <v>956</v>
      </c>
      <c r="E100" s="21" t="s">
        <v>793</v>
      </c>
      <c r="F100" s="21">
        <v>2014</v>
      </c>
      <c r="G100" s="23"/>
    </row>
    <row r="101" spans="1:7" s="3" customFormat="1" ht="16.5" x14ac:dyDescent="0.25">
      <c r="A101" s="3" t="s">
        <v>913</v>
      </c>
      <c r="B101" s="24" t="s">
        <v>957</v>
      </c>
      <c r="C101" s="30" t="s">
        <v>958</v>
      </c>
      <c r="D101" s="22" t="s">
        <v>959</v>
      </c>
      <c r="E101" s="21"/>
      <c r="F101" s="21">
        <v>2014</v>
      </c>
      <c r="G101" s="23"/>
    </row>
    <row r="102" spans="1:7" s="3" customFormat="1" ht="16.5" x14ac:dyDescent="0.25">
      <c r="A102" s="3" t="s">
        <v>913</v>
      </c>
      <c r="B102" s="24" t="s">
        <v>960</v>
      </c>
      <c r="C102" s="30" t="s">
        <v>958</v>
      </c>
      <c r="D102" s="22" t="s">
        <v>961</v>
      </c>
      <c r="E102" s="21"/>
      <c r="F102" s="21">
        <v>2014</v>
      </c>
      <c r="G102" s="23"/>
    </row>
    <row r="103" spans="1:7" s="3" customFormat="1" x14ac:dyDescent="0.25">
      <c r="A103" s="3" t="s">
        <v>962</v>
      </c>
      <c r="B103" s="3" t="s">
        <v>726</v>
      </c>
      <c r="C103" s="21"/>
      <c r="D103" s="22"/>
      <c r="E103" s="21"/>
      <c r="F103" s="21"/>
      <c r="G103" s="23"/>
    </row>
    <row r="104" spans="1:7" s="3" customFormat="1" ht="16.5" x14ac:dyDescent="0.25">
      <c r="A104" s="3" t="s">
        <v>963</v>
      </c>
      <c r="B104" s="24" t="s">
        <v>964</v>
      </c>
      <c r="C104" s="25" t="s">
        <v>965</v>
      </c>
      <c r="D104" s="22" t="s">
        <v>966</v>
      </c>
      <c r="E104" s="21"/>
      <c r="F104" s="21">
        <v>2018</v>
      </c>
      <c r="G104" s="23"/>
    </row>
    <row r="105" spans="1:7" s="3" customFormat="1" ht="16.5" x14ac:dyDescent="0.25">
      <c r="A105" s="3" t="s">
        <v>963</v>
      </c>
      <c r="B105" s="24" t="s">
        <v>967</v>
      </c>
      <c r="C105" s="30" t="s">
        <v>965</v>
      </c>
      <c r="D105" s="22">
        <v>1216803920</v>
      </c>
      <c r="E105" s="21"/>
      <c r="F105" s="21">
        <v>2018</v>
      </c>
      <c r="G105" s="23"/>
    </row>
    <row r="106" spans="1:7" s="3" customFormat="1" x14ac:dyDescent="0.25">
      <c r="A106" s="3" t="s">
        <v>968</v>
      </c>
      <c r="B106" s="3" t="s">
        <v>726</v>
      </c>
      <c r="C106" s="21"/>
      <c r="D106" s="22"/>
      <c r="E106" s="21"/>
      <c r="F106" s="21"/>
      <c r="G106" s="23"/>
    </row>
    <row r="107" spans="1:7" s="3" customFormat="1" x14ac:dyDescent="0.25">
      <c r="A107" s="3" t="s">
        <v>969</v>
      </c>
      <c r="B107" s="3" t="s">
        <v>726</v>
      </c>
      <c r="C107" s="21"/>
      <c r="D107" s="22"/>
      <c r="E107" s="21"/>
      <c r="F107" s="21"/>
      <c r="G107" s="23"/>
    </row>
    <row r="108" spans="1:7" s="3" customFormat="1" x14ac:dyDescent="0.25">
      <c r="A108" s="3" t="s">
        <v>970</v>
      </c>
      <c r="B108" s="3" t="s">
        <v>726</v>
      </c>
      <c r="C108" s="21"/>
      <c r="D108" s="22"/>
      <c r="E108" s="21"/>
      <c r="F108" s="21"/>
      <c r="G108" s="23"/>
    </row>
    <row r="109" spans="1:7" s="3" customFormat="1" x14ac:dyDescent="0.25">
      <c r="A109" s="3" t="s">
        <v>971</v>
      </c>
      <c r="B109" s="3" t="s">
        <v>726</v>
      </c>
      <c r="C109" s="21"/>
      <c r="D109" s="22"/>
      <c r="E109" s="21"/>
      <c r="F109" s="21"/>
      <c r="G109" s="23"/>
    </row>
    <row r="110" spans="1:7" s="3" customFormat="1" ht="16.5" x14ac:dyDescent="0.25">
      <c r="A110" s="3" t="s">
        <v>972</v>
      </c>
      <c r="B110" s="24" t="s">
        <v>973</v>
      </c>
      <c r="C110" s="30" t="s">
        <v>974</v>
      </c>
      <c r="D110" s="22" t="s">
        <v>975</v>
      </c>
      <c r="E110" s="21"/>
      <c r="F110" s="21">
        <v>2012</v>
      </c>
      <c r="G110" s="23"/>
    </row>
    <row r="111" spans="1:7" s="3" customFormat="1" x14ac:dyDescent="0.25">
      <c r="A111" s="3" t="s">
        <v>976</v>
      </c>
      <c r="B111" s="3" t="s">
        <v>726</v>
      </c>
      <c r="C111" s="21"/>
      <c r="D111" s="22"/>
      <c r="E111" s="21"/>
      <c r="F111" s="21"/>
      <c r="G111" s="23"/>
    </row>
    <row r="112" spans="1:7" s="3" customFormat="1" x14ac:dyDescent="0.25">
      <c r="A112" s="3" t="s">
        <v>977</v>
      </c>
      <c r="B112" s="3" t="s">
        <v>726</v>
      </c>
      <c r="C112" s="21"/>
      <c r="D112" s="22"/>
      <c r="E112" s="21"/>
      <c r="F112" s="21"/>
      <c r="G112" s="23"/>
    </row>
    <row r="113" spans="1:7" s="3" customFormat="1" x14ac:dyDescent="0.25">
      <c r="A113" s="3" t="s">
        <v>978</v>
      </c>
      <c r="B113" s="24" t="s">
        <v>979</v>
      </c>
      <c r="C113" s="32" t="s">
        <v>804</v>
      </c>
      <c r="D113" s="22" t="s">
        <v>980</v>
      </c>
      <c r="E113" s="21" t="s">
        <v>981</v>
      </c>
      <c r="F113" s="21">
        <v>2011</v>
      </c>
      <c r="G113" s="23"/>
    </row>
    <row r="114" spans="1:7" s="3" customFormat="1" ht="16.5" x14ac:dyDescent="0.25">
      <c r="A114" s="3" t="s">
        <v>978</v>
      </c>
      <c r="B114" s="24" t="s">
        <v>982</v>
      </c>
      <c r="C114" s="30" t="s">
        <v>983</v>
      </c>
      <c r="D114" s="22" t="s">
        <v>984</v>
      </c>
      <c r="E114" s="21" t="s">
        <v>985</v>
      </c>
      <c r="F114" s="21">
        <v>2012</v>
      </c>
      <c r="G114" s="23"/>
    </row>
    <row r="115" spans="1:7" s="3" customFormat="1" ht="16.5" x14ac:dyDescent="0.25">
      <c r="A115" s="3" t="s">
        <v>978</v>
      </c>
      <c r="B115" s="24" t="s">
        <v>986</v>
      </c>
      <c r="C115" s="25" t="s">
        <v>987</v>
      </c>
      <c r="D115" s="22"/>
      <c r="E115" s="21" t="s">
        <v>988</v>
      </c>
      <c r="F115" s="21">
        <v>2014</v>
      </c>
      <c r="G115" s="23"/>
    </row>
    <row r="116" spans="1:7" s="3" customFormat="1" x14ac:dyDescent="0.25">
      <c r="A116" s="3" t="s">
        <v>989</v>
      </c>
      <c r="B116" s="3" t="s">
        <v>726</v>
      </c>
      <c r="C116" s="21"/>
      <c r="D116" s="22"/>
      <c r="E116" s="21"/>
      <c r="F116" s="21"/>
      <c r="G116" s="23"/>
    </row>
    <row r="117" spans="1:7" s="3" customFormat="1" ht="16.5" x14ac:dyDescent="0.25">
      <c r="A117" s="3" t="s">
        <v>990</v>
      </c>
      <c r="B117" s="24" t="s">
        <v>991</v>
      </c>
      <c r="C117" s="30">
        <v>942300</v>
      </c>
      <c r="D117" s="22" t="s">
        <v>992</v>
      </c>
      <c r="E117" s="21"/>
      <c r="F117" s="21">
        <v>2016</v>
      </c>
      <c r="G117" s="23"/>
    </row>
    <row r="118" spans="1:7" s="3" customFormat="1" x14ac:dyDescent="0.25">
      <c r="A118" s="3" t="s">
        <v>993</v>
      </c>
      <c r="B118" s="3" t="s">
        <v>726</v>
      </c>
      <c r="C118" s="21"/>
      <c r="D118" s="22"/>
      <c r="E118" s="21"/>
      <c r="F118" s="21"/>
      <c r="G118" s="23"/>
    </row>
    <row r="119" spans="1:7" s="3" customFormat="1" x14ac:dyDescent="0.25">
      <c r="A119" s="3" t="s">
        <v>994</v>
      </c>
      <c r="B119" s="3" t="s">
        <v>726</v>
      </c>
      <c r="C119" s="21"/>
      <c r="D119" s="22"/>
      <c r="E119" s="21"/>
      <c r="F119" s="21"/>
      <c r="G119" s="23"/>
    </row>
    <row r="120" spans="1:7" s="3" customFormat="1" x14ac:dyDescent="0.25">
      <c r="A120" s="3" t="s">
        <v>995</v>
      </c>
      <c r="B120" s="3" t="s">
        <v>726</v>
      </c>
      <c r="C120" s="21"/>
      <c r="D120" s="22"/>
      <c r="E120" s="21"/>
      <c r="F120" s="21"/>
      <c r="G120" s="23"/>
    </row>
    <row r="121" spans="1:7" s="3" customFormat="1" x14ac:dyDescent="0.25">
      <c r="A121" s="3" t="s">
        <v>996</v>
      </c>
      <c r="B121" s="3" t="s">
        <v>726</v>
      </c>
      <c r="C121" s="21"/>
      <c r="D121" s="22"/>
      <c r="E121" s="21"/>
      <c r="F121" s="21"/>
      <c r="G121" s="23"/>
    </row>
    <row r="122" spans="1:7" s="3" customFormat="1" x14ac:dyDescent="0.25">
      <c r="A122" s="3" t="s">
        <v>728</v>
      </c>
      <c r="B122" s="3" t="s">
        <v>726</v>
      </c>
      <c r="C122" s="21"/>
      <c r="D122" s="22"/>
      <c r="E122" s="21"/>
      <c r="F122" s="21"/>
      <c r="G122" s="23"/>
    </row>
    <row r="123" spans="1:7" s="3" customFormat="1" x14ac:dyDescent="0.25">
      <c r="A123" s="3" t="s">
        <v>997</v>
      </c>
      <c r="B123" s="3" t="s">
        <v>726</v>
      </c>
      <c r="C123" s="21"/>
      <c r="D123" s="22"/>
      <c r="E123" s="21"/>
      <c r="F123" s="21"/>
      <c r="G123" s="23"/>
    </row>
    <row r="124" spans="1:7" s="3" customFormat="1" ht="16.5" x14ac:dyDescent="0.3">
      <c r="A124" s="3" t="s">
        <v>998</v>
      </c>
      <c r="B124" s="24" t="s">
        <v>999</v>
      </c>
      <c r="C124" s="28" t="s">
        <v>1000</v>
      </c>
      <c r="D124" s="22"/>
      <c r="E124" s="21" t="s">
        <v>1001</v>
      </c>
      <c r="F124" s="21">
        <v>2011</v>
      </c>
      <c r="G124" s="23"/>
    </row>
    <row r="125" spans="1:7" s="3" customFormat="1" x14ac:dyDescent="0.25">
      <c r="A125" s="3" t="s">
        <v>1002</v>
      </c>
      <c r="B125" s="3" t="s">
        <v>726</v>
      </c>
      <c r="C125" s="21"/>
      <c r="D125" s="22"/>
      <c r="E125" s="21"/>
      <c r="F125" s="21"/>
      <c r="G125" s="23"/>
    </row>
    <row r="126" spans="1:7" s="3" customFormat="1" x14ac:dyDescent="0.25">
      <c r="A126" s="3" t="s">
        <v>1003</v>
      </c>
      <c r="B126" s="3" t="s">
        <v>726</v>
      </c>
      <c r="C126" s="21"/>
      <c r="D126" s="22"/>
      <c r="E126" s="21"/>
      <c r="F126" s="21"/>
      <c r="G126" s="23"/>
    </row>
    <row r="127" spans="1:7" s="3" customFormat="1" x14ac:dyDescent="0.25">
      <c r="A127" s="3" t="s">
        <v>1004</v>
      </c>
      <c r="B127" s="3" t="s">
        <v>726</v>
      </c>
      <c r="C127" s="21"/>
      <c r="D127" s="22"/>
      <c r="E127" s="21"/>
      <c r="F127" s="21"/>
      <c r="G127" s="23"/>
    </row>
    <row r="128" spans="1:7" s="3" customFormat="1" ht="16.5" x14ac:dyDescent="0.25">
      <c r="A128" s="3" t="s">
        <v>1005</v>
      </c>
      <c r="B128" s="24" t="s">
        <v>1006</v>
      </c>
      <c r="C128" s="30" t="s">
        <v>1007</v>
      </c>
      <c r="D128" s="22" t="s">
        <v>1008</v>
      </c>
      <c r="E128" s="21"/>
      <c r="F128" s="21">
        <v>2015</v>
      </c>
      <c r="G128" s="23"/>
    </row>
    <row r="129" spans="1:7" s="3" customFormat="1" ht="16.5" x14ac:dyDescent="0.25">
      <c r="A129" s="3" t="s">
        <v>1005</v>
      </c>
      <c r="B129" s="24" t="s">
        <v>1009</v>
      </c>
      <c r="C129" s="30" t="s">
        <v>1010</v>
      </c>
      <c r="D129" s="22" t="s">
        <v>1011</v>
      </c>
      <c r="E129" s="21"/>
      <c r="F129" s="21">
        <v>2018</v>
      </c>
      <c r="G129" s="23"/>
    </row>
    <row r="130" spans="1:7" s="3" customFormat="1" ht="16.5" x14ac:dyDescent="0.25">
      <c r="A130" s="3" t="s">
        <v>1005</v>
      </c>
      <c r="B130" s="24" t="s">
        <v>1012</v>
      </c>
      <c r="C130" s="25" t="s">
        <v>1010</v>
      </c>
      <c r="D130" s="22" t="s">
        <v>1013</v>
      </c>
      <c r="E130" s="21"/>
      <c r="F130" s="21">
        <v>2018</v>
      </c>
      <c r="G130" s="23"/>
    </row>
    <row r="131" spans="1:7" s="3" customFormat="1" ht="16.5" x14ac:dyDescent="0.25">
      <c r="A131" s="3" t="s">
        <v>1005</v>
      </c>
      <c r="B131" s="31" t="s">
        <v>1014</v>
      </c>
      <c r="C131" s="30" t="s">
        <v>1015</v>
      </c>
      <c r="D131" s="22" t="s">
        <v>1016</v>
      </c>
      <c r="E131" s="21"/>
      <c r="F131" s="21">
        <v>2018</v>
      </c>
      <c r="G131" s="23"/>
    </row>
    <row r="132" spans="1:7" s="3" customFormat="1" ht="16.5" x14ac:dyDescent="0.25">
      <c r="A132" s="3" t="s">
        <v>1005</v>
      </c>
      <c r="B132" s="24" t="s">
        <v>1017</v>
      </c>
      <c r="C132" s="30" t="s">
        <v>1018</v>
      </c>
      <c r="D132" s="22" t="s">
        <v>1019</v>
      </c>
      <c r="E132" s="21"/>
      <c r="F132" s="21">
        <v>2018</v>
      </c>
      <c r="G132" s="23"/>
    </row>
    <row r="133" spans="1:7" s="3" customFormat="1" ht="16.5" x14ac:dyDescent="0.25">
      <c r="A133" s="3" t="s">
        <v>1005</v>
      </c>
      <c r="B133" s="24" t="s">
        <v>1020</v>
      </c>
      <c r="C133" s="30" t="s">
        <v>1021</v>
      </c>
      <c r="D133" s="22" t="s">
        <v>1022</v>
      </c>
      <c r="E133" s="21"/>
      <c r="F133" s="21">
        <v>2018</v>
      </c>
      <c r="G133" s="23"/>
    </row>
    <row r="134" spans="1:7" s="3" customFormat="1" ht="16.5" x14ac:dyDescent="0.25">
      <c r="A134" s="3" t="s">
        <v>1005</v>
      </c>
      <c r="B134" s="24" t="s">
        <v>1023</v>
      </c>
      <c r="C134" s="30" t="s">
        <v>1021</v>
      </c>
      <c r="D134" s="22" t="s">
        <v>1024</v>
      </c>
      <c r="E134" s="21"/>
      <c r="F134" s="21">
        <v>2018</v>
      </c>
      <c r="G134" s="23"/>
    </row>
    <row r="135" spans="1:7" s="3" customFormat="1" ht="16.5" x14ac:dyDescent="0.25">
      <c r="A135" s="3" t="s">
        <v>1005</v>
      </c>
      <c r="B135" s="24" t="s">
        <v>1025</v>
      </c>
      <c r="C135" s="30" t="s">
        <v>1026</v>
      </c>
      <c r="D135" s="22">
        <v>699800012</v>
      </c>
      <c r="E135" s="21" t="s">
        <v>1027</v>
      </c>
      <c r="F135" s="21">
        <v>2018</v>
      </c>
      <c r="G135" s="23"/>
    </row>
    <row r="136" spans="1:7" s="3" customFormat="1" ht="16.5" x14ac:dyDescent="0.25">
      <c r="A136" s="3" t="s">
        <v>1005</v>
      </c>
      <c r="B136" s="24" t="s">
        <v>1028</v>
      </c>
      <c r="C136" s="30" t="s">
        <v>1029</v>
      </c>
      <c r="D136" s="22" t="s">
        <v>1030</v>
      </c>
      <c r="E136" s="21"/>
      <c r="F136" s="21">
        <v>2017</v>
      </c>
      <c r="G136" s="23"/>
    </row>
    <row r="137" spans="1:7" s="3" customFormat="1" ht="16.5" x14ac:dyDescent="0.25">
      <c r="A137" s="3" t="s">
        <v>1005</v>
      </c>
      <c r="B137" s="24" t="s">
        <v>1031</v>
      </c>
      <c r="C137" s="30" t="s">
        <v>1032</v>
      </c>
      <c r="D137" s="22" t="s">
        <v>1033</v>
      </c>
      <c r="E137" s="21"/>
      <c r="F137" s="21">
        <v>2015</v>
      </c>
      <c r="G137" s="23"/>
    </row>
    <row r="138" spans="1:7" s="3" customFormat="1" ht="16.5" x14ac:dyDescent="0.25">
      <c r="A138" s="3" t="s">
        <v>1005</v>
      </c>
      <c r="B138" s="24" t="s">
        <v>1034</v>
      </c>
      <c r="C138" s="30" t="s">
        <v>1035</v>
      </c>
      <c r="D138" s="22" t="s">
        <v>1036</v>
      </c>
      <c r="E138" s="21"/>
      <c r="F138" s="21">
        <v>2015</v>
      </c>
      <c r="G138" s="23"/>
    </row>
    <row r="139" spans="1:7" s="3" customFormat="1" ht="16.5" x14ac:dyDescent="0.25">
      <c r="A139" s="3" t="s">
        <v>1005</v>
      </c>
      <c r="B139" s="24" t="s">
        <v>1037</v>
      </c>
      <c r="C139" s="30" t="s">
        <v>1038</v>
      </c>
      <c r="D139" s="22" t="s">
        <v>1039</v>
      </c>
      <c r="E139" s="21"/>
      <c r="F139" s="21">
        <v>2015</v>
      </c>
      <c r="G139" s="23"/>
    </row>
    <row r="140" spans="1:7" s="3" customFormat="1" ht="16.5" x14ac:dyDescent="0.25">
      <c r="A140" s="3" t="s">
        <v>1005</v>
      </c>
      <c r="B140" s="24" t="s">
        <v>1040</v>
      </c>
      <c r="C140" s="25" t="s">
        <v>1041</v>
      </c>
      <c r="D140" s="22" t="s">
        <v>1042</v>
      </c>
      <c r="E140" s="21"/>
      <c r="F140" s="21">
        <v>2015</v>
      </c>
      <c r="G140" s="23"/>
    </row>
    <row r="141" spans="1:7" s="3" customFormat="1" ht="16.5" x14ac:dyDescent="0.25">
      <c r="A141" s="3" t="s">
        <v>1005</v>
      </c>
      <c r="B141" s="31" t="s">
        <v>1043</v>
      </c>
      <c r="C141" s="30" t="s">
        <v>1044</v>
      </c>
      <c r="D141" s="22" t="s">
        <v>1045</v>
      </c>
      <c r="E141" s="21"/>
      <c r="F141" s="21">
        <v>2015</v>
      </c>
      <c r="G141" s="23"/>
    </row>
    <row r="142" spans="1:7" s="3" customFormat="1" ht="16.5" x14ac:dyDescent="0.25">
      <c r="A142" s="3" t="s">
        <v>1005</v>
      </c>
      <c r="B142" s="24" t="s">
        <v>1046</v>
      </c>
      <c r="C142" s="30" t="s">
        <v>1047</v>
      </c>
      <c r="D142" s="22" t="s">
        <v>1048</v>
      </c>
      <c r="E142" s="21"/>
      <c r="F142" s="21">
        <v>2015</v>
      </c>
      <c r="G142" s="23"/>
    </row>
    <row r="143" spans="1:7" s="3" customFormat="1" ht="16.5" x14ac:dyDescent="0.25">
      <c r="A143" s="3" t="s">
        <v>1005</v>
      </c>
      <c r="B143" s="24" t="s">
        <v>1049</v>
      </c>
      <c r="C143" s="30" t="s">
        <v>1050</v>
      </c>
      <c r="D143" s="22" t="s">
        <v>1051</v>
      </c>
      <c r="E143" s="21"/>
      <c r="F143" s="21">
        <v>2015</v>
      </c>
      <c r="G143" s="23"/>
    </row>
    <row r="144" spans="1:7" s="3" customFormat="1" ht="16.5" x14ac:dyDescent="0.25">
      <c r="A144" s="3" t="s">
        <v>1005</v>
      </c>
      <c r="B144" s="24" t="s">
        <v>1052</v>
      </c>
      <c r="C144" s="30" t="s">
        <v>1053</v>
      </c>
      <c r="D144" s="22" t="s">
        <v>1054</v>
      </c>
      <c r="E144" s="21"/>
      <c r="F144" s="21">
        <v>2015</v>
      </c>
      <c r="G144" s="23"/>
    </row>
    <row r="145" spans="1:7" s="3" customFormat="1" ht="16.5" x14ac:dyDescent="0.25">
      <c r="A145" s="3" t="s">
        <v>1005</v>
      </c>
      <c r="B145" s="24" t="s">
        <v>1055</v>
      </c>
      <c r="C145" s="25" t="s">
        <v>1056</v>
      </c>
      <c r="D145" s="22" t="s">
        <v>1057</v>
      </c>
      <c r="E145" s="21"/>
      <c r="F145" s="21">
        <v>2015</v>
      </c>
      <c r="G145" s="23"/>
    </row>
    <row r="146" spans="1:7" s="3" customFormat="1" ht="16.5" x14ac:dyDescent="0.25">
      <c r="A146" s="3" t="s">
        <v>1005</v>
      </c>
      <c r="B146" s="24" t="s">
        <v>1058</v>
      </c>
      <c r="C146" s="25" t="s">
        <v>1059</v>
      </c>
      <c r="D146" s="22" t="s">
        <v>1060</v>
      </c>
      <c r="E146" s="21"/>
      <c r="F146" s="21">
        <v>2015</v>
      </c>
      <c r="G146" s="23"/>
    </row>
    <row r="147" spans="1:7" s="3" customFormat="1" ht="16.5" x14ac:dyDescent="0.25">
      <c r="A147" s="3" t="s">
        <v>1005</v>
      </c>
      <c r="B147" s="31" t="s">
        <v>1061</v>
      </c>
      <c r="C147" s="30" t="s">
        <v>1062</v>
      </c>
      <c r="D147" s="22" t="s">
        <v>1063</v>
      </c>
      <c r="E147" s="21"/>
      <c r="F147" s="21">
        <v>2014</v>
      </c>
      <c r="G147" s="23"/>
    </row>
    <row r="148" spans="1:7" s="3" customFormat="1" ht="16.5" x14ac:dyDescent="0.25">
      <c r="A148" s="3" t="s">
        <v>1005</v>
      </c>
      <c r="B148" s="24" t="s">
        <v>1064</v>
      </c>
      <c r="C148" s="25" t="s">
        <v>1065</v>
      </c>
      <c r="D148" s="22" t="s">
        <v>1066</v>
      </c>
      <c r="E148" s="21" t="s">
        <v>1067</v>
      </c>
      <c r="F148" s="21">
        <v>2018</v>
      </c>
      <c r="G148" s="23"/>
    </row>
    <row r="149" spans="1:7" s="3" customFormat="1" ht="16.5" x14ac:dyDescent="0.25">
      <c r="A149" s="3" t="s">
        <v>1005</v>
      </c>
      <c r="B149" s="31" t="s">
        <v>1068</v>
      </c>
      <c r="C149" s="30" t="s">
        <v>1069</v>
      </c>
      <c r="D149" s="22">
        <v>46</v>
      </c>
      <c r="E149" s="21" t="s">
        <v>1070</v>
      </c>
      <c r="F149" s="21">
        <v>2017</v>
      </c>
      <c r="G149" s="23"/>
    </row>
    <row r="150" spans="1:7" s="3" customFormat="1" ht="16.5" x14ac:dyDescent="0.25">
      <c r="A150" s="3" t="s">
        <v>1005</v>
      </c>
      <c r="B150" s="24" t="s">
        <v>1071</v>
      </c>
      <c r="C150" s="30">
        <v>485</v>
      </c>
      <c r="D150" s="22">
        <v>462447</v>
      </c>
      <c r="E150" s="21"/>
      <c r="F150" s="21">
        <v>2017</v>
      </c>
      <c r="G150" s="23"/>
    </row>
    <row r="151" spans="1:7" s="3" customFormat="1" x14ac:dyDescent="0.25">
      <c r="A151" s="3" t="s">
        <v>1072</v>
      </c>
      <c r="B151" s="3" t="s">
        <v>726</v>
      </c>
      <c r="C151" s="21"/>
      <c r="D151" s="22"/>
      <c r="E151" s="21"/>
      <c r="F151" s="21"/>
      <c r="G151" s="23"/>
    </row>
    <row r="152" spans="1:7" s="3" customFormat="1" x14ac:dyDescent="0.25">
      <c r="A152" s="3" t="s">
        <v>1073</v>
      </c>
      <c r="B152" s="3" t="s">
        <v>726</v>
      </c>
      <c r="C152" s="21"/>
      <c r="D152" s="22"/>
      <c r="E152" s="21"/>
      <c r="F152" s="21"/>
      <c r="G152" s="23"/>
    </row>
    <row r="153" spans="1:7" s="3" customFormat="1" x14ac:dyDescent="0.25">
      <c r="A153" s="3" t="s">
        <v>1074</v>
      </c>
      <c r="B153" s="3" t="s">
        <v>726</v>
      </c>
      <c r="C153" s="21"/>
      <c r="D153" s="22"/>
      <c r="E153" s="21"/>
      <c r="F153" s="21"/>
      <c r="G153" s="23"/>
    </row>
    <row r="154" spans="1:7" s="3" customFormat="1" ht="16.5" x14ac:dyDescent="0.25">
      <c r="A154" s="3" t="s">
        <v>1075</v>
      </c>
      <c r="B154" s="33" t="s">
        <v>1076</v>
      </c>
      <c r="C154" s="30" t="s">
        <v>1077</v>
      </c>
      <c r="D154" s="22" t="s">
        <v>1078</v>
      </c>
      <c r="E154" s="21"/>
      <c r="F154" s="21">
        <v>2015</v>
      </c>
      <c r="G154" s="23"/>
    </row>
    <row r="155" spans="1:7" s="3" customFormat="1" x14ac:dyDescent="0.25">
      <c r="A155" s="3" t="s">
        <v>1079</v>
      </c>
      <c r="B155" s="3" t="s">
        <v>726</v>
      </c>
      <c r="C155" s="21"/>
      <c r="D155" s="22"/>
      <c r="E155" s="21"/>
      <c r="F155" s="21"/>
      <c r="G155" s="23"/>
    </row>
    <row r="156" spans="1:7" s="3" customFormat="1" ht="16.5" x14ac:dyDescent="0.25">
      <c r="A156" s="3" t="s">
        <v>1080</v>
      </c>
      <c r="B156" s="24" t="s">
        <v>900</v>
      </c>
      <c r="C156" s="30" t="s">
        <v>901</v>
      </c>
      <c r="D156" s="22"/>
      <c r="E156" s="21"/>
      <c r="F156" s="21">
        <v>2014</v>
      </c>
      <c r="G156" s="23"/>
    </row>
    <row r="157" spans="1:7" s="3" customFormat="1" ht="16.5" x14ac:dyDescent="0.25">
      <c r="A157" s="3" t="s">
        <v>1080</v>
      </c>
      <c r="B157" s="24" t="s">
        <v>1081</v>
      </c>
      <c r="C157" s="30">
        <v>45</v>
      </c>
      <c r="D157" s="22">
        <v>5515057</v>
      </c>
      <c r="E157" s="21" t="s">
        <v>1082</v>
      </c>
      <c r="F157" s="21">
        <v>2011</v>
      </c>
      <c r="G157" s="23"/>
    </row>
    <row r="158" spans="1:7" s="3" customFormat="1" ht="16.5" x14ac:dyDescent="0.25">
      <c r="A158" s="3" t="s">
        <v>1080</v>
      </c>
      <c r="B158" s="24" t="s">
        <v>1083</v>
      </c>
      <c r="C158" s="30" t="s">
        <v>1084</v>
      </c>
      <c r="D158" s="22" t="s">
        <v>1085</v>
      </c>
      <c r="E158" s="21" t="s">
        <v>1086</v>
      </c>
      <c r="F158" s="21">
        <v>2011</v>
      </c>
      <c r="G158" s="23"/>
    </row>
    <row r="159" spans="1:7" s="3" customFormat="1" ht="16.5" x14ac:dyDescent="0.25">
      <c r="A159" s="3" t="s">
        <v>1080</v>
      </c>
      <c r="B159" s="24" t="s">
        <v>957</v>
      </c>
      <c r="C159" s="30" t="s">
        <v>958</v>
      </c>
      <c r="D159" s="22" t="s">
        <v>959</v>
      </c>
      <c r="E159" s="21"/>
      <c r="F159" s="21">
        <v>2014</v>
      </c>
      <c r="G159" s="23"/>
    </row>
    <row r="160" spans="1:7" s="3" customFormat="1" ht="16.5" x14ac:dyDescent="0.25">
      <c r="A160" s="3" t="s">
        <v>1080</v>
      </c>
      <c r="B160" s="24" t="s">
        <v>960</v>
      </c>
      <c r="C160" s="30" t="s">
        <v>958</v>
      </c>
      <c r="D160" s="22" t="s">
        <v>961</v>
      </c>
      <c r="E160" s="21"/>
      <c r="F160" s="21">
        <v>2014</v>
      </c>
      <c r="G160" s="23"/>
    </row>
    <row r="161" spans="1:7" s="3" customFormat="1" ht="16.5" x14ac:dyDescent="0.25">
      <c r="A161" s="3" t="s">
        <v>1080</v>
      </c>
      <c r="B161" s="24" t="s">
        <v>1087</v>
      </c>
      <c r="C161" s="30" t="s">
        <v>1088</v>
      </c>
      <c r="D161" s="22">
        <v>1828655</v>
      </c>
      <c r="E161" s="21" t="s">
        <v>1089</v>
      </c>
      <c r="F161" s="21">
        <v>2018</v>
      </c>
      <c r="G161" s="23"/>
    </row>
    <row r="162" spans="1:7" s="3" customFormat="1" ht="16.5" x14ac:dyDescent="0.25">
      <c r="A162" s="3" t="s">
        <v>1080</v>
      </c>
      <c r="B162" s="24" t="s">
        <v>1090</v>
      </c>
      <c r="C162" s="30" t="s">
        <v>1091</v>
      </c>
      <c r="D162" s="22" t="s">
        <v>1092</v>
      </c>
      <c r="E162" s="21"/>
      <c r="F162" s="21">
        <v>2012</v>
      </c>
      <c r="G162" s="23"/>
    </row>
    <row r="163" spans="1:7" s="3" customFormat="1" ht="16.5" x14ac:dyDescent="0.25">
      <c r="A163" s="3" t="s">
        <v>1080</v>
      </c>
      <c r="B163" s="24" t="s">
        <v>1093</v>
      </c>
      <c r="C163" s="30" t="s">
        <v>983</v>
      </c>
      <c r="D163" s="22" t="s">
        <v>1094</v>
      </c>
      <c r="E163" s="21" t="s">
        <v>1095</v>
      </c>
      <c r="F163" s="21">
        <v>2012</v>
      </c>
      <c r="G163" s="23"/>
    </row>
    <row r="164" spans="1:7" s="3" customFormat="1" ht="16.5" x14ac:dyDescent="0.25">
      <c r="A164" s="3" t="s">
        <v>1080</v>
      </c>
      <c r="B164" s="24" t="s">
        <v>1096</v>
      </c>
      <c r="C164" s="30" t="s">
        <v>1097</v>
      </c>
      <c r="D164" s="22" t="s">
        <v>1098</v>
      </c>
      <c r="E164" s="21"/>
      <c r="F164" s="21">
        <v>2012</v>
      </c>
      <c r="G164" s="23"/>
    </row>
    <row r="165" spans="1:7" s="3" customFormat="1" ht="16.5" x14ac:dyDescent="0.25">
      <c r="A165" s="3" t="s">
        <v>1080</v>
      </c>
      <c r="B165" s="24" t="s">
        <v>1099</v>
      </c>
      <c r="C165" s="30" t="s">
        <v>924</v>
      </c>
      <c r="D165" s="22" t="s">
        <v>1100</v>
      </c>
      <c r="E165" s="21"/>
      <c r="F165" s="21">
        <v>2018</v>
      </c>
      <c r="G165" s="23"/>
    </row>
    <row r="166" spans="1:7" s="3" customFormat="1" ht="16.5" x14ac:dyDescent="0.25">
      <c r="A166" s="3" t="s">
        <v>1080</v>
      </c>
      <c r="B166" s="24" t="s">
        <v>1101</v>
      </c>
      <c r="C166" s="30" t="s">
        <v>941</v>
      </c>
      <c r="D166" s="22"/>
      <c r="E166" s="21"/>
      <c r="F166" s="21">
        <v>2012</v>
      </c>
      <c r="G166" s="23"/>
    </row>
    <row r="167" spans="1:7" s="3" customFormat="1" ht="16.5" x14ac:dyDescent="0.25">
      <c r="A167" s="3" t="s">
        <v>1080</v>
      </c>
      <c r="B167" s="24" t="s">
        <v>1102</v>
      </c>
      <c r="C167" s="30" t="s">
        <v>941</v>
      </c>
      <c r="D167" s="22"/>
      <c r="E167" s="21"/>
      <c r="F167" s="21">
        <v>2012</v>
      </c>
      <c r="G167" s="23"/>
    </row>
    <row r="168" spans="1:7" s="3" customFormat="1" ht="16.5" x14ac:dyDescent="0.25">
      <c r="A168" s="3" t="s">
        <v>1080</v>
      </c>
      <c r="B168" s="24" t="s">
        <v>1103</v>
      </c>
      <c r="C168" s="30" t="s">
        <v>941</v>
      </c>
      <c r="D168" s="22"/>
      <c r="E168" s="21"/>
      <c r="F168" s="21">
        <v>2012</v>
      </c>
      <c r="G168" s="23"/>
    </row>
    <row r="169" spans="1:7" s="3" customFormat="1" ht="16.5" x14ac:dyDescent="0.25">
      <c r="A169" s="3" t="s">
        <v>1080</v>
      </c>
      <c r="B169" s="24" t="s">
        <v>982</v>
      </c>
      <c r="C169" s="30" t="s">
        <v>983</v>
      </c>
      <c r="D169" s="22" t="s">
        <v>984</v>
      </c>
      <c r="E169" s="21" t="s">
        <v>985</v>
      </c>
      <c r="F169" s="21">
        <v>2012</v>
      </c>
      <c r="G169" s="23"/>
    </row>
    <row r="170" spans="1:7" s="3" customFormat="1" ht="16.5" x14ac:dyDescent="0.25">
      <c r="A170" s="3" t="s">
        <v>1080</v>
      </c>
      <c r="B170" s="24" t="s">
        <v>830</v>
      </c>
      <c r="C170" s="30">
        <v>57518</v>
      </c>
      <c r="D170" s="22">
        <v>3101</v>
      </c>
      <c r="E170" s="21"/>
      <c r="F170" s="21">
        <v>2016</v>
      </c>
      <c r="G170" s="23"/>
    </row>
    <row r="171" spans="1:7" s="3" customFormat="1" ht="16.5" x14ac:dyDescent="0.25">
      <c r="A171" s="3" t="s">
        <v>1080</v>
      </c>
      <c r="B171" s="24" t="s">
        <v>831</v>
      </c>
      <c r="C171" s="30">
        <v>57518</v>
      </c>
      <c r="D171" s="22" t="s">
        <v>832</v>
      </c>
      <c r="E171" s="21"/>
      <c r="F171" s="21">
        <v>2016</v>
      </c>
      <c r="G171" s="23"/>
    </row>
    <row r="172" spans="1:7" s="3" customFormat="1" ht="16.5" x14ac:dyDescent="0.25">
      <c r="A172" s="3" t="s">
        <v>1080</v>
      </c>
      <c r="B172" s="24" t="s">
        <v>833</v>
      </c>
      <c r="C172" s="30">
        <v>57518</v>
      </c>
      <c r="D172" s="22" t="s">
        <v>834</v>
      </c>
      <c r="E172" s="21"/>
      <c r="F172" s="21">
        <v>2016</v>
      </c>
      <c r="G172" s="23"/>
    </row>
    <row r="173" spans="1:7" s="3" customFormat="1" ht="16.5" x14ac:dyDescent="0.25">
      <c r="A173" s="3" t="s">
        <v>1080</v>
      </c>
      <c r="B173" s="24" t="s">
        <v>865</v>
      </c>
      <c r="C173" s="30">
        <v>57518</v>
      </c>
      <c r="D173" s="22" t="s">
        <v>866</v>
      </c>
      <c r="E173" s="21"/>
      <c r="F173" s="21">
        <v>2015</v>
      </c>
      <c r="G173" s="23"/>
    </row>
    <row r="174" spans="1:7" s="3" customFormat="1" ht="16.5" x14ac:dyDescent="0.25">
      <c r="A174" s="3" t="s">
        <v>1080</v>
      </c>
      <c r="B174" s="24" t="s">
        <v>867</v>
      </c>
      <c r="C174" s="30">
        <v>57516</v>
      </c>
      <c r="D174" s="22" t="s">
        <v>868</v>
      </c>
      <c r="E174" s="21"/>
      <c r="F174" s="21">
        <v>2015</v>
      </c>
      <c r="G174" s="23"/>
    </row>
    <row r="175" spans="1:7" s="3" customFormat="1" ht="16.5" x14ac:dyDescent="0.25">
      <c r="A175" s="3" t="s">
        <v>1080</v>
      </c>
      <c r="B175" s="24" t="s">
        <v>869</v>
      </c>
      <c r="C175" s="30">
        <v>57518</v>
      </c>
      <c r="D175" s="22" t="s">
        <v>870</v>
      </c>
      <c r="E175" s="21"/>
      <c r="F175" s="21">
        <v>2015</v>
      </c>
      <c r="G175" s="23"/>
    </row>
    <row r="176" spans="1:7" s="3" customFormat="1" ht="16.5" x14ac:dyDescent="0.25">
      <c r="A176" s="3" t="s">
        <v>1080</v>
      </c>
      <c r="B176" s="24" t="s">
        <v>873</v>
      </c>
      <c r="C176" s="30">
        <v>57518</v>
      </c>
      <c r="D176" s="22" t="s">
        <v>874</v>
      </c>
      <c r="E176" s="21"/>
      <c r="F176" s="21">
        <v>2015</v>
      </c>
      <c r="G176" s="23"/>
    </row>
    <row r="177" spans="1:7" s="3" customFormat="1" ht="16.5" x14ac:dyDescent="0.25">
      <c r="A177" s="3" t="s">
        <v>1080</v>
      </c>
      <c r="B177" s="24" t="s">
        <v>877</v>
      </c>
      <c r="C177" s="30">
        <v>57518</v>
      </c>
      <c r="D177" s="22">
        <v>2807</v>
      </c>
      <c r="E177" s="21"/>
      <c r="F177" s="21">
        <v>2015</v>
      </c>
      <c r="G177" s="23"/>
    </row>
    <row r="178" spans="1:7" s="3" customFormat="1" ht="16.5" x14ac:dyDescent="0.25">
      <c r="A178" s="3" t="s">
        <v>1080</v>
      </c>
      <c r="B178" s="24" t="s">
        <v>879</v>
      </c>
      <c r="C178" s="30">
        <v>57518</v>
      </c>
      <c r="D178" s="22">
        <v>2827</v>
      </c>
      <c r="E178" s="21"/>
      <c r="F178" s="21">
        <v>2015</v>
      </c>
      <c r="G178" s="23"/>
    </row>
    <row r="179" spans="1:7" s="3" customFormat="1" x14ac:dyDescent="0.25">
      <c r="A179" s="3" t="s">
        <v>1080</v>
      </c>
      <c r="B179" s="24" t="s">
        <v>882</v>
      </c>
      <c r="C179" s="21"/>
      <c r="D179" s="22"/>
      <c r="E179" s="21"/>
      <c r="F179" s="21">
        <v>2015</v>
      </c>
      <c r="G179" s="23"/>
    </row>
    <row r="180" spans="1:7" s="3" customFormat="1" ht="16.5" x14ac:dyDescent="0.25">
      <c r="A180" s="3" t="s">
        <v>1080</v>
      </c>
      <c r="B180" s="24" t="s">
        <v>883</v>
      </c>
      <c r="C180" s="30">
        <v>57518</v>
      </c>
      <c r="D180" s="22" t="s">
        <v>884</v>
      </c>
      <c r="E180" s="21"/>
      <c r="F180" s="21">
        <v>2015</v>
      </c>
      <c r="G180" s="23"/>
    </row>
    <row r="181" spans="1:7" s="3" customFormat="1" ht="16.5" x14ac:dyDescent="0.25">
      <c r="A181" s="3" t="s">
        <v>1080</v>
      </c>
      <c r="B181" s="24" t="s">
        <v>1104</v>
      </c>
      <c r="C181" s="30">
        <v>57518</v>
      </c>
      <c r="D181" s="22" t="s">
        <v>1105</v>
      </c>
      <c r="E181" s="21"/>
      <c r="F181" s="21">
        <v>2014</v>
      </c>
      <c r="G181" s="23"/>
    </row>
    <row r="182" spans="1:7" s="3" customFormat="1" ht="16.5" x14ac:dyDescent="0.25">
      <c r="A182" s="3" t="s">
        <v>1080</v>
      </c>
      <c r="B182" s="24" t="s">
        <v>1106</v>
      </c>
      <c r="C182" s="30">
        <v>57518</v>
      </c>
      <c r="D182" s="22"/>
      <c r="E182" s="21"/>
      <c r="F182" s="21">
        <v>2014</v>
      </c>
      <c r="G182" s="23"/>
    </row>
    <row r="183" spans="1:7" s="3" customFormat="1" ht="16.5" x14ac:dyDescent="0.25">
      <c r="A183" s="3" t="s">
        <v>1080</v>
      </c>
      <c r="B183" s="24" t="s">
        <v>1107</v>
      </c>
      <c r="C183" s="30">
        <v>57518</v>
      </c>
      <c r="D183" s="22"/>
      <c r="E183" s="21"/>
      <c r="F183" s="21">
        <v>2014</v>
      </c>
      <c r="G183" s="23"/>
    </row>
    <row r="184" spans="1:7" s="3" customFormat="1" ht="16.5" x14ac:dyDescent="0.25">
      <c r="A184" s="3" t="s">
        <v>1080</v>
      </c>
      <c r="B184" s="24" t="s">
        <v>950</v>
      </c>
      <c r="C184" s="30" t="s">
        <v>935</v>
      </c>
      <c r="D184" s="22" t="s">
        <v>951</v>
      </c>
      <c r="E184" s="21"/>
      <c r="F184" s="21">
        <v>2014</v>
      </c>
      <c r="G184" s="23"/>
    </row>
    <row r="185" spans="1:7" s="3" customFormat="1" ht="16.5" x14ac:dyDescent="0.25">
      <c r="A185" s="3" t="s">
        <v>1080</v>
      </c>
      <c r="B185" s="24" t="s">
        <v>1108</v>
      </c>
      <c r="C185" s="30">
        <v>57518</v>
      </c>
      <c r="D185" s="22"/>
      <c r="E185" s="21"/>
      <c r="F185" s="21">
        <v>2014</v>
      </c>
      <c r="G185" s="23"/>
    </row>
    <row r="186" spans="1:7" s="3" customFormat="1" ht="16.5" x14ac:dyDescent="0.25">
      <c r="A186" s="3" t="s">
        <v>1080</v>
      </c>
      <c r="B186" s="24" t="s">
        <v>954</v>
      </c>
      <c r="C186" s="30" t="s">
        <v>955</v>
      </c>
      <c r="D186" s="22" t="s">
        <v>956</v>
      </c>
      <c r="E186" s="21" t="s">
        <v>793</v>
      </c>
      <c r="F186" s="21">
        <v>2014</v>
      </c>
      <c r="G186" s="23"/>
    </row>
    <row r="187" spans="1:7" s="3" customFormat="1" ht="16.5" x14ac:dyDescent="0.25">
      <c r="A187" s="3" t="s">
        <v>1080</v>
      </c>
      <c r="B187" s="24" t="s">
        <v>1109</v>
      </c>
      <c r="C187" s="30" t="s">
        <v>1110</v>
      </c>
      <c r="D187" s="22" t="s">
        <v>1111</v>
      </c>
      <c r="E187" s="21"/>
      <c r="F187" s="21">
        <v>2018</v>
      </c>
      <c r="G187" s="23"/>
    </row>
    <row r="188" spans="1:7" s="3" customFormat="1" ht="16.5" x14ac:dyDescent="0.25">
      <c r="A188" s="3" t="s">
        <v>1080</v>
      </c>
      <c r="B188" s="24" t="s">
        <v>1112</v>
      </c>
      <c r="C188" s="30" t="s">
        <v>1091</v>
      </c>
      <c r="D188" s="22" t="s">
        <v>1113</v>
      </c>
      <c r="E188" s="21"/>
      <c r="F188" s="21">
        <v>2012</v>
      </c>
      <c r="G188" s="23"/>
    </row>
    <row r="189" spans="1:7" s="3" customFormat="1" ht="16.5" x14ac:dyDescent="0.25">
      <c r="A189" s="3" t="s">
        <v>1080</v>
      </c>
      <c r="B189" s="24" t="s">
        <v>1114</v>
      </c>
      <c r="C189" s="30" t="s">
        <v>1091</v>
      </c>
      <c r="D189" s="22" t="s">
        <v>1115</v>
      </c>
      <c r="E189" s="21"/>
      <c r="F189" s="21">
        <v>2011</v>
      </c>
      <c r="G189" s="23"/>
    </row>
    <row r="190" spans="1:7" s="3" customFormat="1" ht="16.5" x14ac:dyDescent="0.25">
      <c r="A190" s="3" t="s">
        <v>1080</v>
      </c>
      <c r="B190" s="24" t="s">
        <v>1116</v>
      </c>
      <c r="C190" s="30" t="s">
        <v>1091</v>
      </c>
      <c r="D190" s="22" t="s">
        <v>1117</v>
      </c>
      <c r="E190" s="21"/>
      <c r="F190" s="21">
        <v>2011</v>
      </c>
      <c r="G190" s="23"/>
    </row>
    <row r="191" spans="1:7" s="3" customFormat="1" ht="16.5" x14ac:dyDescent="0.25">
      <c r="A191" s="3" t="s">
        <v>1080</v>
      </c>
      <c r="B191" s="24" t="s">
        <v>1118</v>
      </c>
      <c r="C191" s="30" t="s">
        <v>944</v>
      </c>
      <c r="D191" s="22" t="s">
        <v>1119</v>
      </c>
      <c r="E191" s="21"/>
      <c r="F191" s="21">
        <v>2011</v>
      </c>
      <c r="G191" s="23"/>
    </row>
    <row r="192" spans="1:7" s="3" customFormat="1" ht="16.5" x14ac:dyDescent="0.25">
      <c r="A192" s="3" t="s">
        <v>1080</v>
      </c>
      <c r="B192" s="24" t="s">
        <v>1120</v>
      </c>
      <c r="C192" s="30" t="s">
        <v>1091</v>
      </c>
      <c r="D192" s="22" t="s">
        <v>1121</v>
      </c>
      <c r="E192" s="21"/>
      <c r="F192" s="21">
        <v>2012</v>
      </c>
      <c r="G192" s="23"/>
    </row>
    <row r="193" spans="1:7" s="3" customFormat="1" ht="16.5" x14ac:dyDescent="0.25">
      <c r="A193" s="3" t="s">
        <v>1080</v>
      </c>
      <c r="B193" s="24" t="s">
        <v>1122</v>
      </c>
      <c r="C193" s="30" t="s">
        <v>983</v>
      </c>
      <c r="D193" s="22" t="s">
        <v>1123</v>
      </c>
      <c r="E193" s="21" t="s">
        <v>1124</v>
      </c>
      <c r="F193" s="21">
        <v>2012</v>
      </c>
      <c r="G193" s="23"/>
    </row>
    <row r="194" spans="1:7" s="3" customFormat="1" ht="16.5" x14ac:dyDescent="0.25">
      <c r="A194" s="3" t="s">
        <v>1080</v>
      </c>
      <c r="B194" s="24" t="s">
        <v>1125</v>
      </c>
      <c r="C194" s="30" t="s">
        <v>1126</v>
      </c>
      <c r="D194" s="22" t="s">
        <v>1127</v>
      </c>
      <c r="E194" s="21" t="s">
        <v>1128</v>
      </c>
      <c r="F194" s="21">
        <v>2011</v>
      </c>
      <c r="G194" s="23"/>
    </row>
    <row r="195" spans="1:7" s="3" customFormat="1" ht="16.5" x14ac:dyDescent="0.25">
      <c r="A195" s="3" t="s">
        <v>1080</v>
      </c>
      <c r="B195" s="24" t="s">
        <v>1129</v>
      </c>
      <c r="C195" s="30" t="s">
        <v>1097</v>
      </c>
      <c r="D195" s="22" t="s">
        <v>1130</v>
      </c>
      <c r="E195" s="21"/>
      <c r="F195" s="21">
        <v>2011</v>
      </c>
      <c r="G195" s="23"/>
    </row>
    <row r="196" spans="1:7" s="3" customFormat="1" ht="16.5" x14ac:dyDescent="0.25">
      <c r="A196" s="3" t="s">
        <v>1080</v>
      </c>
      <c r="B196" s="24" t="s">
        <v>1131</v>
      </c>
      <c r="C196" s="30" t="s">
        <v>983</v>
      </c>
      <c r="D196" s="22" t="s">
        <v>1132</v>
      </c>
      <c r="E196" s="21" t="s">
        <v>1133</v>
      </c>
      <c r="F196" s="21">
        <v>2011</v>
      </c>
      <c r="G196" s="23"/>
    </row>
    <row r="197" spans="1:7" s="3" customFormat="1" ht="16.5" x14ac:dyDescent="0.25">
      <c r="A197" s="3" t="s">
        <v>1080</v>
      </c>
      <c r="B197" s="24" t="s">
        <v>1134</v>
      </c>
      <c r="C197" s="30" t="s">
        <v>1135</v>
      </c>
      <c r="D197" s="22"/>
      <c r="E197" s="21"/>
      <c r="F197" s="21">
        <v>2012</v>
      </c>
      <c r="G197" s="23"/>
    </row>
    <row r="198" spans="1:7" s="3" customFormat="1" ht="16.5" x14ac:dyDescent="0.25">
      <c r="A198" s="3" t="s">
        <v>1080</v>
      </c>
      <c r="B198" s="24" t="s">
        <v>1136</v>
      </c>
      <c r="C198" s="30" t="s">
        <v>1135</v>
      </c>
      <c r="D198" s="22"/>
      <c r="E198" s="21"/>
      <c r="F198" s="21">
        <v>2012</v>
      </c>
      <c r="G198" s="23"/>
    </row>
    <row r="199" spans="1:7" s="3" customFormat="1" ht="16.5" x14ac:dyDescent="0.25">
      <c r="A199" s="3" t="s">
        <v>1080</v>
      </c>
      <c r="B199" s="24" t="s">
        <v>1137</v>
      </c>
      <c r="C199" s="30" t="s">
        <v>1138</v>
      </c>
      <c r="D199" s="22" t="s">
        <v>1139</v>
      </c>
      <c r="E199" s="21" t="s">
        <v>1140</v>
      </c>
      <c r="F199" s="21">
        <v>2016</v>
      </c>
      <c r="G199" s="23"/>
    </row>
    <row r="200" spans="1:7" s="3" customFormat="1" ht="16.5" x14ac:dyDescent="0.25">
      <c r="A200" s="3" t="s">
        <v>1080</v>
      </c>
      <c r="B200" s="24" t="s">
        <v>1141</v>
      </c>
      <c r="C200" s="30" t="s">
        <v>1091</v>
      </c>
      <c r="D200" s="22" t="s">
        <v>1142</v>
      </c>
      <c r="E200" s="21"/>
      <c r="F200" s="21">
        <v>2011</v>
      </c>
      <c r="G200" s="23"/>
    </row>
    <row r="201" spans="1:7" s="3" customFormat="1" ht="16.5" x14ac:dyDescent="0.25">
      <c r="A201" s="3" t="s">
        <v>1080</v>
      </c>
      <c r="B201" s="24" t="s">
        <v>827</v>
      </c>
      <c r="C201" s="30">
        <v>57518</v>
      </c>
      <c r="D201" s="22" t="s">
        <v>1143</v>
      </c>
      <c r="E201" s="21"/>
      <c r="F201" s="21">
        <v>2016</v>
      </c>
      <c r="G201" s="23"/>
    </row>
    <row r="202" spans="1:7" s="3" customFormat="1" ht="16.5" x14ac:dyDescent="0.25">
      <c r="A202" s="3" t="s">
        <v>1080</v>
      </c>
      <c r="B202" s="24" t="s">
        <v>1144</v>
      </c>
      <c r="C202" s="30" t="s">
        <v>1145</v>
      </c>
      <c r="D202" s="22" t="s">
        <v>1146</v>
      </c>
      <c r="E202" s="21"/>
      <c r="F202" s="21">
        <v>2010</v>
      </c>
      <c r="G202" s="23"/>
    </row>
    <row r="203" spans="1:7" s="3" customFormat="1" ht="16.5" x14ac:dyDescent="0.25">
      <c r="A203" s="3" t="s">
        <v>1080</v>
      </c>
      <c r="B203" s="24" t="s">
        <v>979</v>
      </c>
      <c r="C203" s="30"/>
      <c r="D203" s="22" t="s">
        <v>1147</v>
      </c>
      <c r="E203" s="21" t="s">
        <v>981</v>
      </c>
      <c r="F203" s="21">
        <v>2011</v>
      </c>
      <c r="G203" s="23"/>
    </row>
    <row r="204" spans="1:7" s="3" customFormat="1" ht="16.5" x14ac:dyDescent="0.25">
      <c r="A204" s="3" t="s">
        <v>1080</v>
      </c>
      <c r="B204" s="24" t="s">
        <v>1148</v>
      </c>
      <c r="C204" s="30">
        <v>8541</v>
      </c>
      <c r="D204" s="22">
        <v>1826190</v>
      </c>
      <c r="E204" s="21" t="s">
        <v>1149</v>
      </c>
      <c r="F204" s="21">
        <v>2018</v>
      </c>
      <c r="G204" s="23"/>
    </row>
    <row r="205" spans="1:7" s="3" customFormat="1" ht="16.5" x14ac:dyDescent="0.25">
      <c r="A205" s="3" t="s">
        <v>1080</v>
      </c>
      <c r="B205" s="24" t="s">
        <v>1150</v>
      </c>
      <c r="C205" s="30" t="s">
        <v>1097</v>
      </c>
      <c r="D205" s="22" t="s">
        <v>1151</v>
      </c>
      <c r="E205" s="21" t="s">
        <v>1133</v>
      </c>
      <c r="F205" s="21">
        <v>2011</v>
      </c>
      <c r="G205" s="23"/>
    </row>
    <row r="206" spans="1:7" s="3" customFormat="1" ht="16.5" x14ac:dyDescent="0.25">
      <c r="A206" s="3" t="s">
        <v>1080</v>
      </c>
      <c r="B206" s="24" t="s">
        <v>918</v>
      </c>
      <c r="C206" s="30" t="s">
        <v>919</v>
      </c>
      <c r="D206" s="22" t="s">
        <v>920</v>
      </c>
      <c r="E206" s="21" t="s">
        <v>921</v>
      </c>
      <c r="F206" s="21">
        <v>2018</v>
      </c>
      <c r="G206" s="23" t="s">
        <v>922</v>
      </c>
    </row>
    <row r="207" spans="1:7" s="3" customFormat="1" ht="16.5" x14ac:dyDescent="0.25">
      <c r="A207" s="3" t="s">
        <v>1080</v>
      </c>
      <c r="B207" s="24" t="s">
        <v>923</v>
      </c>
      <c r="C207" s="30" t="s">
        <v>924</v>
      </c>
      <c r="D207" s="22" t="s">
        <v>925</v>
      </c>
      <c r="E207" s="21"/>
      <c r="F207" s="21">
        <v>2018</v>
      </c>
      <c r="G207" s="23"/>
    </row>
    <row r="208" spans="1:7" s="3" customFormat="1" ht="16.5" x14ac:dyDescent="0.25">
      <c r="A208" s="3" t="s">
        <v>1080</v>
      </c>
      <c r="B208" s="24" t="s">
        <v>930</v>
      </c>
      <c r="C208" s="30" t="s">
        <v>931</v>
      </c>
      <c r="D208" s="22" t="s">
        <v>932</v>
      </c>
      <c r="E208" s="21" t="s">
        <v>933</v>
      </c>
      <c r="F208" s="21">
        <v>2017</v>
      </c>
      <c r="G208" s="23"/>
    </row>
    <row r="209" spans="1:7" s="3" customFormat="1" ht="16.5" x14ac:dyDescent="0.25">
      <c r="A209" s="3" t="s">
        <v>1080</v>
      </c>
      <c r="B209" s="24" t="s">
        <v>934</v>
      </c>
      <c r="C209" s="30" t="s">
        <v>941</v>
      </c>
      <c r="D209" s="22" t="s">
        <v>936</v>
      </c>
      <c r="E209" s="21"/>
      <c r="F209" s="21">
        <v>2017</v>
      </c>
      <c r="G209" s="23" t="s">
        <v>741</v>
      </c>
    </row>
    <row r="210" spans="1:7" s="3" customFormat="1" ht="16.5" x14ac:dyDescent="0.25">
      <c r="A210" s="3" t="s">
        <v>1080</v>
      </c>
      <c r="B210" s="24" t="s">
        <v>937</v>
      </c>
      <c r="C210" s="30" t="s">
        <v>938</v>
      </c>
      <c r="D210" s="22" t="s">
        <v>939</v>
      </c>
      <c r="E210" s="21"/>
      <c r="F210" s="21">
        <v>2017</v>
      </c>
      <c r="G210" s="23"/>
    </row>
    <row r="211" spans="1:7" s="3" customFormat="1" ht="16.5" x14ac:dyDescent="0.25">
      <c r="A211" s="3" t="s">
        <v>1080</v>
      </c>
      <c r="B211" s="24" t="s">
        <v>940</v>
      </c>
      <c r="C211" s="30" t="s">
        <v>941</v>
      </c>
      <c r="D211" s="22" t="s">
        <v>942</v>
      </c>
      <c r="E211" s="21"/>
      <c r="F211" s="21">
        <v>2017</v>
      </c>
      <c r="G211" s="23" t="s">
        <v>741</v>
      </c>
    </row>
    <row r="212" spans="1:7" s="3" customFormat="1" ht="16.5" x14ac:dyDescent="0.25">
      <c r="A212" s="3" t="s">
        <v>1080</v>
      </c>
      <c r="B212" s="24" t="s">
        <v>943</v>
      </c>
      <c r="C212" s="30" t="s">
        <v>944</v>
      </c>
      <c r="D212" s="22" t="s">
        <v>945</v>
      </c>
      <c r="E212" s="21"/>
      <c r="F212" s="21">
        <v>2017</v>
      </c>
      <c r="G212" s="23"/>
    </row>
    <row r="213" spans="1:7" s="3" customFormat="1" ht="16.5" x14ac:dyDescent="0.25">
      <c r="A213" s="3" t="s">
        <v>1080</v>
      </c>
      <c r="B213" s="24" t="s">
        <v>946</v>
      </c>
      <c r="C213" s="30" t="s">
        <v>931</v>
      </c>
      <c r="D213" s="22" t="s">
        <v>947</v>
      </c>
      <c r="E213" s="21"/>
      <c r="F213" s="21">
        <v>2017</v>
      </c>
      <c r="G213" s="23" t="s">
        <v>741</v>
      </c>
    </row>
    <row r="214" spans="1:7" s="3" customFormat="1" ht="16.5" x14ac:dyDescent="0.25">
      <c r="A214" s="3" t="s">
        <v>1080</v>
      </c>
      <c r="B214" s="24" t="s">
        <v>1152</v>
      </c>
      <c r="C214" s="30" t="s">
        <v>1135</v>
      </c>
      <c r="D214" s="22"/>
      <c r="E214" s="21"/>
      <c r="F214" s="21">
        <v>2012</v>
      </c>
      <c r="G214" s="23"/>
    </row>
    <row r="215" spans="1:7" s="3" customFormat="1" ht="16.5" x14ac:dyDescent="0.25">
      <c r="A215" s="3" t="s">
        <v>1080</v>
      </c>
      <c r="B215" s="24" t="s">
        <v>1153</v>
      </c>
      <c r="C215" s="30" t="s">
        <v>1154</v>
      </c>
      <c r="D215" s="22"/>
      <c r="E215" s="21"/>
      <c r="F215" s="21">
        <v>2012</v>
      </c>
      <c r="G215" s="23"/>
    </row>
    <row r="216" spans="1:7" s="3" customFormat="1" ht="16.5" x14ac:dyDescent="0.25">
      <c r="A216" s="3" t="s">
        <v>1080</v>
      </c>
      <c r="B216" s="24" t="s">
        <v>1155</v>
      </c>
      <c r="C216" s="30" t="s">
        <v>1135</v>
      </c>
      <c r="D216" s="22"/>
      <c r="E216" s="21"/>
      <c r="F216" s="21">
        <v>2012</v>
      </c>
      <c r="G216" s="23"/>
    </row>
    <row r="217" spans="1:7" s="3" customFormat="1" ht="16.5" x14ac:dyDescent="0.25">
      <c r="A217" s="3" t="s">
        <v>1080</v>
      </c>
      <c r="B217" s="24" t="s">
        <v>1156</v>
      </c>
      <c r="C217" s="30" t="s">
        <v>1157</v>
      </c>
      <c r="D217" s="22" t="s">
        <v>1158</v>
      </c>
      <c r="E217" s="21" t="s">
        <v>793</v>
      </c>
      <c r="F217" s="21">
        <v>2011</v>
      </c>
      <c r="G217" s="23"/>
    </row>
    <row r="218" spans="1:7" s="3" customFormat="1" ht="16.5" x14ac:dyDescent="0.25">
      <c r="A218" s="3" t="s">
        <v>1080</v>
      </c>
      <c r="B218" s="24" t="s">
        <v>1159</v>
      </c>
      <c r="C218" s="30" t="s">
        <v>1157</v>
      </c>
      <c r="D218" s="22" t="s">
        <v>1160</v>
      </c>
      <c r="E218" s="21" t="s">
        <v>793</v>
      </c>
      <c r="F218" s="21">
        <v>2011</v>
      </c>
      <c r="G218" s="23"/>
    </row>
    <row r="219" spans="1:7" s="3" customFormat="1" ht="16.5" x14ac:dyDescent="0.25">
      <c r="A219" s="3" t="s">
        <v>1080</v>
      </c>
      <c r="B219" s="24" t="s">
        <v>1161</v>
      </c>
      <c r="C219" s="30" t="s">
        <v>1162</v>
      </c>
      <c r="D219" s="22" t="s">
        <v>1163</v>
      </c>
      <c r="E219" s="21" t="s">
        <v>793</v>
      </c>
      <c r="F219" s="21">
        <v>2011</v>
      </c>
      <c r="G219" s="23"/>
    </row>
    <row r="220" spans="1:7" s="3" customFormat="1" ht="16.5" x14ac:dyDescent="0.25">
      <c r="A220" s="3" t="s">
        <v>1080</v>
      </c>
      <c r="B220" s="24" t="s">
        <v>1164</v>
      </c>
      <c r="C220" s="30" t="s">
        <v>1154</v>
      </c>
      <c r="D220" s="22"/>
      <c r="E220" s="21"/>
      <c r="F220" s="21">
        <v>2012</v>
      </c>
      <c r="G220" s="23"/>
    </row>
    <row r="221" spans="1:7" s="3" customFormat="1" ht="16.5" x14ac:dyDescent="0.25">
      <c r="A221" s="3" t="s">
        <v>1080</v>
      </c>
      <c r="B221" s="24" t="s">
        <v>1165</v>
      </c>
      <c r="C221" s="30" t="s">
        <v>1154</v>
      </c>
      <c r="D221" s="22"/>
      <c r="E221" s="21"/>
      <c r="F221" s="21">
        <v>2012</v>
      </c>
      <c r="G221" s="23"/>
    </row>
    <row r="222" spans="1:7" s="3" customFormat="1" ht="16.5" x14ac:dyDescent="0.25">
      <c r="A222" s="3" t="s">
        <v>1080</v>
      </c>
      <c r="B222" s="24" t="s">
        <v>1166</v>
      </c>
      <c r="C222" s="30" t="s">
        <v>804</v>
      </c>
      <c r="D222" s="22" t="s">
        <v>1167</v>
      </c>
      <c r="E222" s="21" t="s">
        <v>1168</v>
      </c>
      <c r="F222" s="21">
        <v>2012</v>
      </c>
      <c r="G222" s="23"/>
    </row>
    <row r="223" spans="1:7" s="3" customFormat="1" ht="16.5" x14ac:dyDescent="0.25">
      <c r="A223" s="3" t="s">
        <v>1080</v>
      </c>
      <c r="B223" s="24" t="s">
        <v>1169</v>
      </c>
      <c r="C223" s="30" t="s">
        <v>1170</v>
      </c>
      <c r="D223" s="22"/>
      <c r="E223" s="21"/>
      <c r="F223" s="21">
        <v>2012</v>
      </c>
      <c r="G223" s="23"/>
    </row>
    <row r="224" spans="1:7" s="3" customFormat="1" ht="16.5" x14ac:dyDescent="0.25">
      <c r="A224" s="3" t="s">
        <v>1080</v>
      </c>
      <c r="B224" s="24" t="s">
        <v>1171</v>
      </c>
      <c r="C224" s="30" t="s">
        <v>1170</v>
      </c>
      <c r="D224" s="22"/>
      <c r="E224" s="21"/>
      <c r="F224" s="21">
        <v>2012</v>
      </c>
      <c r="G224" s="23"/>
    </row>
    <row r="225" spans="1:7" s="3" customFormat="1" ht="16.5" x14ac:dyDescent="0.25">
      <c r="A225" s="3" t="s">
        <v>1080</v>
      </c>
      <c r="B225" s="24" t="s">
        <v>1172</v>
      </c>
      <c r="C225" s="30" t="s">
        <v>938</v>
      </c>
      <c r="D225" s="22" t="s">
        <v>1173</v>
      </c>
      <c r="E225" s="21"/>
      <c r="F225" s="21">
        <v>2013</v>
      </c>
      <c r="G225" s="23"/>
    </row>
    <row r="226" spans="1:7" s="3" customFormat="1" ht="16.5" x14ac:dyDescent="0.25">
      <c r="A226" s="3" t="s">
        <v>1080</v>
      </c>
      <c r="B226" s="24" t="s">
        <v>1174</v>
      </c>
      <c r="C226" s="30" t="s">
        <v>919</v>
      </c>
      <c r="D226" s="22"/>
      <c r="E226" s="21"/>
      <c r="F226" s="21">
        <v>2012</v>
      </c>
      <c r="G226" s="23"/>
    </row>
    <row r="227" spans="1:7" s="3" customFormat="1" ht="16.5" x14ac:dyDescent="0.25">
      <c r="A227" s="3" t="s">
        <v>1080</v>
      </c>
      <c r="B227" s="24" t="s">
        <v>1175</v>
      </c>
      <c r="C227" s="30" t="s">
        <v>919</v>
      </c>
      <c r="D227" s="22"/>
      <c r="E227" s="21"/>
      <c r="F227" s="21">
        <v>2012</v>
      </c>
      <c r="G227" s="23"/>
    </row>
    <row r="228" spans="1:7" s="3" customFormat="1" ht="16.5" x14ac:dyDescent="0.25">
      <c r="A228" s="3" t="s">
        <v>1080</v>
      </c>
      <c r="B228" s="24" t="s">
        <v>822</v>
      </c>
      <c r="C228" s="30">
        <v>4532</v>
      </c>
      <c r="D228" s="22">
        <v>163601</v>
      </c>
      <c r="E228" s="21" t="s">
        <v>823</v>
      </c>
      <c r="F228" s="21">
        <v>2016</v>
      </c>
      <c r="G228" s="23"/>
    </row>
    <row r="229" spans="1:7" s="3" customFormat="1" ht="16.5" x14ac:dyDescent="0.25">
      <c r="A229" s="3" t="s">
        <v>1080</v>
      </c>
      <c r="B229" s="24" t="s">
        <v>828</v>
      </c>
      <c r="C229" s="30">
        <v>4532</v>
      </c>
      <c r="D229" s="22">
        <v>120201</v>
      </c>
      <c r="E229" s="21" t="s">
        <v>829</v>
      </c>
      <c r="F229" s="21">
        <v>2016</v>
      </c>
      <c r="G229" s="23"/>
    </row>
    <row r="230" spans="1:7" s="3" customFormat="1" ht="16.5" x14ac:dyDescent="0.25">
      <c r="A230" s="3" t="s">
        <v>1080</v>
      </c>
      <c r="B230" s="24" t="s">
        <v>1176</v>
      </c>
      <c r="C230" s="30" t="s">
        <v>1177</v>
      </c>
      <c r="D230" s="22"/>
      <c r="E230" s="21"/>
      <c r="F230" s="21">
        <v>2016</v>
      </c>
      <c r="G230" s="23" t="s">
        <v>741</v>
      </c>
    </row>
    <row r="231" spans="1:7" s="3" customFormat="1" ht="16.5" x14ac:dyDescent="0.25">
      <c r="A231" s="3" t="s">
        <v>1080</v>
      </c>
      <c r="B231" s="24" t="s">
        <v>1178</v>
      </c>
      <c r="C231" s="30" t="s">
        <v>1179</v>
      </c>
      <c r="D231" s="22" t="s">
        <v>1180</v>
      </c>
      <c r="E231" s="21"/>
      <c r="F231" s="21">
        <v>2016</v>
      </c>
      <c r="G231" s="23"/>
    </row>
    <row r="232" spans="1:7" s="3" customFormat="1" ht="16.5" x14ac:dyDescent="0.25">
      <c r="A232" s="3" t="s">
        <v>1080</v>
      </c>
      <c r="B232" s="24" t="s">
        <v>1181</v>
      </c>
      <c r="C232" s="30" t="s">
        <v>1182</v>
      </c>
      <c r="D232" s="22">
        <v>1837317</v>
      </c>
      <c r="E232" s="21" t="s">
        <v>1183</v>
      </c>
      <c r="F232" s="21">
        <v>2016</v>
      </c>
      <c r="G232" s="23"/>
    </row>
    <row r="233" spans="1:7" s="3" customFormat="1" ht="16.5" x14ac:dyDescent="0.25">
      <c r="A233" s="3" t="s">
        <v>1080</v>
      </c>
      <c r="B233" s="24" t="s">
        <v>839</v>
      </c>
      <c r="C233" s="30">
        <v>4532</v>
      </c>
      <c r="D233" s="22">
        <v>11230</v>
      </c>
      <c r="E233" s="21" t="s">
        <v>840</v>
      </c>
      <c r="F233" s="21">
        <v>2015</v>
      </c>
      <c r="G233" s="23"/>
    </row>
    <row r="234" spans="1:7" s="3" customFormat="1" ht="16.5" x14ac:dyDescent="0.25">
      <c r="A234" s="3" t="s">
        <v>1080</v>
      </c>
      <c r="B234" s="24" t="s">
        <v>841</v>
      </c>
      <c r="C234" s="30">
        <v>4532</v>
      </c>
      <c r="D234" s="22">
        <v>11231</v>
      </c>
      <c r="E234" s="21" t="s">
        <v>842</v>
      </c>
      <c r="F234" s="21">
        <v>2015</v>
      </c>
      <c r="G234" s="23"/>
    </row>
    <row r="235" spans="1:7" s="3" customFormat="1" ht="16.5" x14ac:dyDescent="0.25">
      <c r="A235" s="3" t="s">
        <v>1080</v>
      </c>
      <c r="B235" s="24" t="s">
        <v>843</v>
      </c>
      <c r="C235" s="30">
        <v>57518</v>
      </c>
      <c r="D235" s="22">
        <v>5792</v>
      </c>
      <c r="E235" s="21"/>
      <c r="F235" s="21">
        <v>2015</v>
      </c>
      <c r="G235" s="23"/>
    </row>
    <row r="236" spans="1:7" s="3" customFormat="1" ht="16.5" x14ac:dyDescent="0.25">
      <c r="A236" s="3" t="s">
        <v>1080</v>
      </c>
      <c r="B236" s="24" t="s">
        <v>844</v>
      </c>
      <c r="C236" s="30">
        <v>4532</v>
      </c>
      <c r="D236" s="22">
        <v>130801</v>
      </c>
      <c r="E236" s="21" t="s">
        <v>845</v>
      </c>
      <c r="F236" s="21">
        <v>2015</v>
      </c>
      <c r="G236" s="23"/>
    </row>
    <row r="237" spans="1:7" s="3" customFormat="1" ht="16.5" x14ac:dyDescent="0.25">
      <c r="A237" s="3" t="s">
        <v>1080</v>
      </c>
      <c r="B237" s="24" t="s">
        <v>848</v>
      </c>
      <c r="C237" s="30">
        <v>57518</v>
      </c>
      <c r="D237" s="22" t="s">
        <v>849</v>
      </c>
      <c r="E237" s="21"/>
      <c r="F237" s="21">
        <v>2015</v>
      </c>
      <c r="G237" s="23"/>
    </row>
    <row r="238" spans="1:7" s="3" customFormat="1" ht="16.5" x14ac:dyDescent="0.25">
      <c r="A238" s="3" t="s">
        <v>1080</v>
      </c>
      <c r="B238" s="24" t="s">
        <v>850</v>
      </c>
      <c r="C238" s="30">
        <v>57518</v>
      </c>
      <c r="D238" s="22" t="s">
        <v>851</v>
      </c>
      <c r="E238" s="21"/>
      <c r="F238" s="21">
        <v>2015</v>
      </c>
      <c r="G238" s="23"/>
    </row>
    <row r="239" spans="1:7" s="3" customFormat="1" ht="16.5" x14ac:dyDescent="0.25">
      <c r="A239" s="3" t="s">
        <v>1080</v>
      </c>
      <c r="B239" s="24" t="s">
        <v>852</v>
      </c>
      <c r="C239" s="30">
        <v>57518</v>
      </c>
      <c r="D239" s="22" t="s">
        <v>853</v>
      </c>
      <c r="E239" s="21"/>
      <c r="F239" s="21">
        <v>2015</v>
      </c>
      <c r="G239" s="23"/>
    </row>
    <row r="240" spans="1:7" s="3" customFormat="1" ht="16.5" x14ac:dyDescent="0.25">
      <c r="A240" s="3" t="s">
        <v>1080</v>
      </c>
      <c r="B240" s="24" t="s">
        <v>854</v>
      </c>
      <c r="C240" s="30">
        <v>57518</v>
      </c>
      <c r="D240" s="22" t="s">
        <v>855</v>
      </c>
      <c r="E240" s="21"/>
      <c r="F240" s="21">
        <v>2015</v>
      </c>
      <c r="G240" s="23"/>
    </row>
    <row r="241" spans="1:7" s="3" customFormat="1" ht="16.5" x14ac:dyDescent="0.25">
      <c r="A241" s="3" t="s">
        <v>1080</v>
      </c>
      <c r="B241" s="24" t="s">
        <v>856</v>
      </c>
      <c r="C241" s="30">
        <v>57518</v>
      </c>
      <c r="D241" s="22" t="s">
        <v>857</v>
      </c>
      <c r="E241" s="21"/>
      <c r="F241" s="21">
        <v>2015</v>
      </c>
      <c r="G241" s="23"/>
    </row>
    <row r="242" spans="1:7" s="3" customFormat="1" ht="16.5" x14ac:dyDescent="0.25">
      <c r="A242" s="3" t="s">
        <v>1080</v>
      </c>
      <c r="B242" s="24" t="s">
        <v>862</v>
      </c>
      <c r="C242" s="30" t="s">
        <v>863</v>
      </c>
      <c r="D242" s="22">
        <v>3100532</v>
      </c>
      <c r="E242" s="21" t="s">
        <v>864</v>
      </c>
      <c r="F242" s="21">
        <v>2015</v>
      </c>
      <c r="G242" s="23"/>
    </row>
    <row r="243" spans="1:7" s="3" customFormat="1" ht="16.5" x14ac:dyDescent="0.25">
      <c r="A243" s="3" t="s">
        <v>1080</v>
      </c>
      <c r="B243" s="24" t="s">
        <v>1184</v>
      </c>
      <c r="C243" s="30" t="s">
        <v>1170</v>
      </c>
      <c r="D243" s="22"/>
      <c r="E243" s="21" t="s">
        <v>1185</v>
      </c>
      <c r="F243" s="21">
        <v>2014</v>
      </c>
      <c r="G243" s="23"/>
    </row>
    <row r="244" spans="1:7" s="3" customFormat="1" ht="16.5" x14ac:dyDescent="0.25">
      <c r="A244" s="3" t="s">
        <v>1080</v>
      </c>
      <c r="B244" s="24" t="s">
        <v>907</v>
      </c>
      <c r="C244" s="30" t="s">
        <v>1186</v>
      </c>
      <c r="D244" s="22"/>
      <c r="E244" s="21" t="s">
        <v>909</v>
      </c>
      <c r="F244" s="21">
        <v>2014</v>
      </c>
      <c r="G244" s="23"/>
    </row>
    <row r="245" spans="1:7" s="3" customFormat="1" ht="16.5" x14ac:dyDescent="0.25">
      <c r="A245" s="3" t="s">
        <v>1080</v>
      </c>
      <c r="B245" s="24" t="s">
        <v>1187</v>
      </c>
      <c r="C245" s="30" t="s">
        <v>1188</v>
      </c>
      <c r="D245" s="22"/>
      <c r="E245" s="21" t="s">
        <v>1189</v>
      </c>
      <c r="F245" s="21">
        <v>2014</v>
      </c>
      <c r="G245" s="23"/>
    </row>
    <row r="246" spans="1:7" s="3" customFormat="1" ht="16.5" x14ac:dyDescent="0.25">
      <c r="A246" s="3" t="s">
        <v>1080</v>
      </c>
      <c r="B246" s="24" t="s">
        <v>1190</v>
      </c>
      <c r="C246" s="30" t="s">
        <v>1191</v>
      </c>
      <c r="D246" s="22"/>
      <c r="E246" s="21"/>
      <c r="F246" s="21">
        <v>2014</v>
      </c>
      <c r="G246" s="23"/>
    </row>
    <row r="247" spans="1:7" s="3" customFormat="1" ht="16.5" x14ac:dyDescent="0.25">
      <c r="A247" s="3" t="s">
        <v>1080</v>
      </c>
      <c r="B247" s="24" t="s">
        <v>1192</v>
      </c>
      <c r="C247" s="30" t="s">
        <v>1193</v>
      </c>
      <c r="D247" s="22" t="s">
        <v>1194</v>
      </c>
      <c r="E247" s="21"/>
      <c r="F247" s="21">
        <v>2018</v>
      </c>
      <c r="G247" s="23"/>
    </row>
    <row r="248" spans="1:7" s="3" customFormat="1" ht="16.5" x14ac:dyDescent="0.25">
      <c r="A248" s="3" t="s">
        <v>1080</v>
      </c>
      <c r="B248" s="24" t="s">
        <v>1195</v>
      </c>
      <c r="C248" s="30" t="s">
        <v>1196</v>
      </c>
      <c r="D248" s="22">
        <v>2389</v>
      </c>
      <c r="E248" s="21" t="s">
        <v>1197</v>
      </c>
      <c r="F248" s="21">
        <v>2018</v>
      </c>
      <c r="G248" s="23"/>
    </row>
    <row r="249" spans="1:7" s="3" customFormat="1" ht="16.5" x14ac:dyDescent="0.25">
      <c r="A249" s="3" t="s">
        <v>1080</v>
      </c>
      <c r="B249" s="24" t="s">
        <v>1198</v>
      </c>
      <c r="C249" s="30" t="s">
        <v>896</v>
      </c>
      <c r="D249" s="22"/>
      <c r="E249" s="21"/>
      <c r="F249" s="21">
        <v>2014</v>
      </c>
      <c r="G249" s="23"/>
    </row>
    <row r="250" spans="1:7" s="3" customFormat="1" ht="16.5" x14ac:dyDescent="0.25">
      <c r="A250" s="3" t="s">
        <v>1080</v>
      </c>
      <c r="B250" s="24" t="s">
        <v>914</v>
      </c>
      <c r="C250" s="30" t="s">
        <v>915</v>
      </c>
      <c r="D250" s="22" t="s">
        <v>916</v>
      </c>
      <c r="E250" s="21" t="s">
        <v>917</v>
      </c>
      <c r="F250" s="21">
        <v>2018</v>
      </c>
      <c r="G250" s="23"/>
    </row>
    <row r="251" spans="1:7" s="3" customFormat="1" ht="16.5" x14ac:dyDescent="0.25">
      <c r="A251" s="3" t="s">
        <v>1080</v>
      </c>
      <c r="B251" s="24" t="s">
        <v>781</v>
      </c>
      <c r="C251" s="30" t="s">
        <v>782</v>
      </c>
      <c r="D251" s="22" t="s">
        <v>783</v>
      </c>
      <c r="E251" s="21" t="s">
        <v>784</v>
      </c>
      <c r="F251" s="21">
        <v>2018</v>
      </c>
      <c r="G251" s="23"/>
    </row>
    <row r="252" spans="1:7" s="3" customFormat="1" ht="16.5" x14ac:dyDescent="0.25">
      <c r="A252" s="3" t="s">
        <v>1080</v>
      </c>
      <c r="B252" s="24" t="s">
        <v>926</v>
      </c>
      <c r="C252" s="30" t="s">
        <v>927</v>
      </c>
      <c r="D252" s="22" t="s">
        <v>928</v>
      </c>
      <c r="E252" s="21" t="s">
        <v>929</v>
      </c>
      <c r="F252" s="21">
        <v>2018</v>
      </c>
      <c r="G252" s="23"/>
    </row>
    <row r="253" spans="1:7" s="3" customFormat="1" ht="16.5" x14ac:dyDescent="0.25">
      <c r="A253" s="3" t="s">
        <v>1080</v>
      </c>
      <c r="B253" s="24" t="s">
        <v>788</v>
      </c>
      <c r="C253" s="30" t="s">
        <v>789</v>
      </c>
      <c r="D253" s="22" t="s">
        <v>790</v>
      </c>
      <c r="E253" s="21"/>
      <c r="F253" s="21">
        <v>2018</v>
      </c>
      <c r="G253" s="23"/>
    </row>
    <row r="254" spans="1:7" s="3" customFormat="1" ht="16.5" x14ac:dyDescent="0.25">
      <c r="A254" s="3" t="s">
        <v>1080</v>
      </c>
      <c r="B254" s="24" t="s">
        <v>1199</v>
      </c>
      <c r="C254" s="30" t="s">
        <v>1065</v>
      </c>
      <c r="D254" s="22" t="s">
        <v>1200</v>
      </c>
      <c r="E254" s="21" t="s">
        <v>1201</v>
      </c>
      <c r="F254" s="21">
        <v>2018</v>
      </c>
      <c r="G254" s="23"/>
    </row>
    <row r="255" spans="1:7" s="3" customFormat="1" ht="16.5" x14ac:dyDescent="0.25">
      <c r="A255" s="3" t="s">
        <v>1080</v>
      </c>
      <c r="B255" s="24" t="s">
        <v>737</v>
      </c>
      <c r="C255" s="30" t="s">
        <v>738</v>
      </c>
      <c r="D255" s="22" t="s">
        <v>739</v>
      </c>
      <c r="E255" s="21" t="s">
        <v>740</v>
      </c>
      <c r="F255" s="21">
        <v>2017</v>
      </c>
      <c r="G255" s="23" t="s">
        <v>741</v>
      </c>
    </row>
    <row r="256" spans="1:7" s="3" customFormat="1" x14ac:dyDescent="0.25">
      <c r="A256" s="3" t="s">
        <v>1202</v>
      </c>
      <c r="B256" s="34" t="s">
        <v>1203</v>
      </c>
      <c r="C256" s="3" t="s">
        <v>1204</v>
      </c>
      <c r="D256" s="3">
        <v>40</v>
      </c>
      <c r="F256" s="3">
        <v>2015</v>
      </c>
      <c r="G256" s="23"/>
    </row>
    <row r="257" spans="1:7" s="3" customFormat="1" x14ac:dyDescent="0.25">
      <c r="A257" s="3" t="s">
        <v>1202</v>
      </c>
      <c r="B257" s="34" t="s">
        <v>1205</v>
      </c>
      <c r="C257" s="3" t="s">
        <v>1206</v>
      </c>
      <c r="D257" s="3" t="s">
        <v>1207</v>
      </c>
      <c r="F257" s="3">
        <v>2016</v>
      </c>
      <c r="G257" s="23"/>
    </row>
    <row r="258" spans="1:7" s="3" customFormat="1" x14ac:dyDescent="0.25">
      <c r="A258" s="3" t="s">
        <v>1202</v>
      </c>
      <c r="B258" s="34" t="s">
        <v>1208</v>
      </c>
      <c r="C258" s="3" t="s">
        <v>1209</v>
      </c>
      <c r="D258" s="3" t="s">
        <v>1210</v>
      </c>
      <c r="F258" s="3">
        <v>2016</v>
      </c>
      <c r="G258" s="23"/>
    </row>
    <row r="259" spans="1:7" s="3" customFormat="1" x14ac:dyDescent="0.25">
      <c r="A259" s="3" t="s">
        <v>1202</v>
      </c>
      <c r="B259" s="34" t="s">
        <v>1211</v>
      </c>
      <c r="C259" s="3" t="s">
        <v>1212</v>
      </c>
      <c r="D259" s="3" t="s">
        <v>1213</v>
      </c>
      <c r="F259" s="3">
        <v>2016</v>
      </c>
      <c r="G259" s="23"/>
    </row>
    <row r="260" spans="1:7" s="3" customFormat="1" x14ac:dyDescent="0.25">
      <c r="A260" s="3" t="s">
        <v>1202</v>
      </c>
      <c r="B260" s="34" t="s">
        <v>1214</v>
      </c>
      <c r="C260" s="3" t="s">
        <v>1204</v>
      </c>
      <c r="D260" s="3" t="s">
        <v>1215</v>
      </c>
      <c r="F260" s="3">
        <v>2016</v>
      </c>
      <c r="G260" s="23"/>
    </row>
    <row r="261" spans="1:7" s="3" customFormat="1" x14ac:dyDescent="0.25">
      <c r="A261" s="3" t="s">
        <v>1202</v>
      </c>
      <c r="B261" s="34" t="s">
        <v>1216</v>
      </c>
      <c r="C261" s="3" t="s">
        <v>1217</v>
      </c>
      <c r="D261" s="3" t="s">
        <v>1218</v>
      </c>
      <c r="F261" s="3">
        <v>2015</v>
      </c>
      <c r="G261" s="23"/>
    </row>
    <row r="262" spans="1:7" s="3" customFormat="1" x14ac:dyDescent="0.25">
      <c r="A262" s="3" t="s">
        <v>1202</v>
      </c>
      <c r="B262" s="34" t="s">
        <v>1219</v>
      </c>
      <c r="C262" s="3" t="s">
        <v>1220</v>
      </c>
      <c r="D262" s="3" t="s">
        <v>1221</v>
      </c>
      <c r="F262" s="3">
        <v>2015</v>
      </c>
      <c r="G262" s="23"/>
    </row>
    <row r="263" spans="1:7" s="3" customFormat="1" x14ac:dyDescent="0.25">
      <c r="A263" s="3" t="s">
        <v>1222</v>
      </c>
      <c r="B263" s="34" t="s">
        <v>1223</v>
      </c>
      <c r="C263" s="3" t="s">
        <v>1224</v>
      </c>
      <c r="D263" s="3" t="s">
        <v>1225</v>
      </c>
      <c r="F263" s="3">
        <v>2019</v>
      </c>
      <c r="G263" s="23"/>
    </row>
    <row r="264" spans="1:7" s="3" customFormat="1" x14ac:dyDescent="0.25">
      <c r="A264" s="3" t="s">
        <v>1222</v>
      </c>
      <c r="B264" s="34" t="s">
        <v>1226</v>
      </c>
      <c r="C264" s="3" t="s">
        <v>1227</v>
      </c>
      <c r="D264" s="3">
        <v>310013477</v>
      </c>
      <c r="F264" s="3">
        <v>2018</v>
      </c>
      <c r="G264" s="23"/>
    </row>
    <row r="265" spans="1:7" s="3" customFormat="1" x14ac:dyDescent="0.25">
      <c r="A265" s="3" t="s">
        <v>1222</v>
      </c>
      <c r="B265" s="34" t="s">
        <v>1228</v>
      </c>
      <c r="C265" s="3" t="s">
        <v>1229</v>
      </c>
      <c r="D265" s="3">
        <v>613081692</v>
      </c>
      <c r="F265" s="3">
        <v>2018</v>
      </c>
      <c r="G265" s="23"/>
    </row>
    <row r="266" spans="1:7" s="3" customFormat="1" x14ac:dyDescent="0.25">
      <c r="A266" s="3" t="s">
        <v>1222</v>
      </c>
      <c r="B266" s="34" t="s">
        <v>1230</v>
      </c>
      <c r="C266" s="3" t="s">
        <v>1231</v>
      </c>
      <c r="D266" s="3">
        <v>903603350</v>
      </c>
      <c r="F266" s="3">
        <v>2018</v>
      </c>
      <c r="G266" s="23"/>
    </row>
    <row r="267" spans="1:7" s="3" customFormat="1" x14ac:dyDescent="0.25">
      <c r="A267" s="3" t="s">
        <v>1222</v>
      </c>
      <c r="B267" s="34" t="s">
        <v>1232</v>
      </c>
      <c r="C267" s="3" t="s">
        <v>1233</v>
      </c>
      <c r="D267" s="3" t="s">
        <v>1234</v>
      </c>
      <c r="F267" s="3">
        <v>2018</v>
      </c>
      <c r="G267" s="23"/>
    </row>
    <row r="268" spans="1:7" s="3" customFormat="1" x14ac:dyDescent="0.25">
      <c r="A268" s="3" t="s">
        <v>1222</v>
      </c>
      <c r="B268" s="34" t="s">
        <v>1235</v>
      </c>
      <c r="C268" s="3" t="s">
        <v>1236</v>
      </c>
      <c r="D268" s="3">
        <v>608303570</v>
      </c>
      <c r="F268" s="3">
        <v>2018</v>
      </c>
      <c r="G268" s="23"/>
    </row>
    <row r="269" spans="1:7" s="3" customFormat="1" x14ac:dyDescent="0.25">
      <c r="A269" s="3" t="s">
        <v>1222</v>
      </c>
      <c r="B269" s="34" t="s">
        <v>1237</v>
      </c>
      <c r="G269" s="23"/>
    </row>
    <row r="270" spans="1:7" s="3" customFormat="1" x14ac:dyDescent="0.25">
      <c r="A270" s="3" t="s">
        <v>1222</v>
      </c>
      <c r="B270" s="34" t="s">
        <v>1238</v>
      </c>
      <c r="C270" s="3" t="s">
        <v>1236</v>
      </c>
      <c r="D270" s="3">
        <v>206601141</v>
      </c>
      <c r="F270" s="3">
        <v>2018</v>
      </c>
      <c r="G270" s="23"/>
    </row>
    <row r="271" spans="1:7" s="3" customFormat="1" x14ac:dyDescent="0.25">
      <c r="A271" s="3" t="s">
        <v>1222</v>
      </c>
      <c r="B271" s="34" t="s">
        <v>1239</v>
      </c>
      <c r="C271" s="3" t="s">
        <v>1240</v>
      </c>
      <c r="D271" s="3">
        <v>12345</v>
      </c>
      <c r="F271" s="3">
        <v>2018</v>
      </c>
      <c r="G271" s="23"/>
    </row>
    <row r="272" spans="1:7" s="3" customFormat="1" x14ac:dyDescent="0.25">
      <c r="A272" s="3" t="s">
        <v>1222</v>
      </c>
      <c r="B272" s="34" t="s">
        <v>1241</v>
      </c>
      <c r="C272" s="3" t="s">
        <v>1242</v>
      </c>
      <c r="D272" s="3">
        <v>56</v>
      </c>
      <c r="F272" s="3">
        <v>2018</v>
      </c>
      <c r="G272" s="23"/>
    </row>
    <row r="273" spans="1:7" s="3" customFormat="1" x14ac:dyDescent="0.25">
      <c r="A273" s="3" t="s">
        <v>1222</v>
      </c>
      <c r="B273" s="34" t="s">
        <v>1243</v>
      </c>
      <c r="C273" s="3" t="s">
        <v>1244</v>
      </c>
      <c r="D273" s="3" t="s">
        <v>1245</v>
      </c>
      <c r="F273" s="3">
        <v>2018</v>
      </c>
      <c r="G273" s="23"/>
    </row>
    <row r="274" spans="1:7" s="3" customFormat="1" x14ac:dyDescent="0.25">
      <c r="A274" s="3" t="s">
        <v>1222</v>
      </c>
      <c r="B274" s="34" t="s">
        <v>1246</v>
      </c>
      <c r="G274" s="23"/>
    </row>
    <row r="275" spans="1:7" s="3" customFormat="1" x14ac:dyDescent="0.25">
      <c r="A275" s="3" t="s">
        <v>1222</v>
      </c>
      <c r="B275" s="34" t="s">
        <v>1247</v>
      </c>
      <c r="C275" s="3" t="s">
        <v>1248</v>
      </c>
      <c r="D275" s="3">
        <v>3890019726</v>
      </c>
      <c r="F275" s="3">
        <v>2018</v>
      </c>
      <c r="G275" s="23"/>
    </row>
    <row r="276" spans="1:7" s="3" customFormat="1" x14ac:dyDescent="0.25">
      <c r="A276" s="3" t="s">
        <v>1222</v>
      </c>
      <c r="B276" s="34" t="s">
        <v>1249</v>
      </c>
      <c r="C276" s="3" t="s">
        <v>1250</v>
      </c>
      <c r="D276" s="3">
        <v>1110101913</v>
      </c>
      <c r="F276" s="3">
        <v>2018</v>
      </c>
      <c r="G276" s="23"/>
    </row>
    <row r="277" spans="1:7" s="3" customFormat="1" x14ac:dyDescent="0.25">
      <c r="A277" s="3" t="s">
        <v>1222</v>
      </c>
      <c r="B277" s="34" t="s">
        <v>1251</v>
      </c>
      <c r="C277" s="3" t="s">
        <v>1240</v>
      </c>
      <c r="D277" s="3">
        <v>55</v>
      </c>
      <c r="F277" s="3">
        <v>2018</v>
      </c>
      <c r="G277" s="23"/>
    </row>
    <row r="278" spans="1:7" s="3" customFormat="1" x14ac:dyDescent="0.25">
      <c r="A278" s="3" t="s">
        <v>1222</v>
      </c>
      <c r="B278" s="34" t="s">
        <v>1252</v>
      </c>
      <c r="C278" s="3" t="s">
        <v>1253</v>
      </c>
      <c r="D278" s="3" t="s">
        <v>1254</v>
      </c>
      <c r="F278" s="3">
        <v>2018</v>
      </c>
      <c r="G278" s="23"/>
    </row>
    <row r="279" spans="1:7" s="3" customFormat="1" x14ac:dyDescent="0.25">
      <c r="A279" s="3" t="s">
        <v>1222</v>
      </c>
      <c r="B279" s="34" t="s">
        <v>1255</v>
      </c>
      <c r="C279" s="3" t="s">
        <v>1244</v>
      </c>
      <c r="D279" s="3" t="s">
        <v>1256</v>
      </c>
      <c r="F279" s="3">
        <v>2018</v>
      </c>
      <c r="G279" s="23"/>
    </row>
    <row r="280" spans="1:7" s="3" customFormat="1" x14ac:dyDescent="0.25">
      <c r="A280" s="3" t="s">
        <v>1222</v>
      </c>
      <c r="B280" s="34" t="s">
        <v>1257</v>
      </c>
      <c r="C280" s="3" t="s">
        <v>1258</v>
      </c>
      <c r="D280" s="3" t="s">
        <v>1259</v>
      </c>
      <c r="E280" s="3">
        <v>223595</v>
      </c>
      <c r="F280" s="3">
        <v>2018</v>
      </c>
      <c r="G280" s="23"/>
    </row>
    <row r="281" spans="1:7" s="3" customFormat="1" x14ac:dyDescent="0.25">
      <c r="A281" s="3" t="s">
        <v>1222</v>
      </c>
      <c r="B281" s="34" t="s">
        <v>1260</v>
      </c>
      <c r="C281" s="3" t="s">
        <v>1261</v>
      </c>
      <c r="D281" s="3" t="s">
        <v>1262</v>
      </c>
      <c r="F281" s="3">
        <v>2018</v>
      </c>
      <c r="G281" s="23"/>
    </row>
    <row r="282" spans="1:7" s="3" customFormat="1" x14ac:dyDescent="0.25">
      <c r="C282" s="21"/>
      <c r="D282" s="22"/>
      <c r="E282" s="21"/>
      <c r="F282" s="21"/>
      <c r="G282" s="23"/>
    </row>
    <row r="283" spans="1:7" s="3" customFormat="1" x14ac:dyDescent="0.25">
      <c r="C283" s="21"/>
      <c r="D283" s="22"/>
      <c r="E283" s="21"/>
      <c r="F283" s="21"/>
      <c r="G283" s="23"/>
    </row>
    <row r="284" spans="1:7" s="3" customFormat="1" x14ac:dyDescent="0.25">
      <c r="C284" s="21"/>
      <c r="D284" s="22"/>
      <c r="E284" s="21"/>
      <c r="F284" s="21"/>
      <c r="G284" s="23"/>
    </row>
    <row r="285" spans="1:7" s="3" customFormat="1" x14ac:dyDescent="0.25">
      <c r="C285" s="21"/>
      <c r="D285" s="22"/>
      <c r="E285" s="21"/>
      <c r="F285" s="21"/>
      <c r="G285" s="23"/>
    </row>
    <row r="286" spans="1:7" s="3" customFormat="1" x14ac:dyDescent="0.25">
      <c r="C286" s="21"/>
      <c r="D286" s="22"/>
      <c r="E286" s="21"/>
      <c r="F286" s="21"/>
      <c r="G286" s="23"/>
    </row>
    <row r="287" spans="1:7" s="3" customFormat="1" x14ac:dyDescent="0.25">
      <c r="C287" s="21"/>
      <c r="D287" s="22"/>
      <c r="E287" s="21"/>
      <c r="F287" s="21"/>
      <c r="G287" s="23"/>
    </row>
    <row r="288" spans="1:7" s="3" customFormat="1" x14ac:dyDescent="0.25">
      <c r="C288" s="21"/>
      <c r="D288" s="22"/>
      <c r="E288" s="21"/>
      <c r="F288" s="21"/>
      <c r="G288" s="23"/>
    </row>
    <row r="289" spans="3:7" s="3" customFormat="1" x14ac:dyDescent="0.25">
      <c r="C289" s="21"/>
      <c r="D289" s="22"/>
      <c r="E289" s="21"/>
      <c r="F289" s="21"/>
      <c r="G289" s="23"/>
    </row>
    <row r="290" spans="3:7" s="3" customFormat="1" x14ac:dyDescent="0.25">
      <c r="C290" s="21"/>
      <c r="D290" s="22"/>
      <c r="E290" s="21"/>
      <c r="F290" s="21"/>
      <c r="G290" s="23"/>
    </row>
    <row r="291" spans="3:7" s="3" customFormat="1" x14ac:dyDescent="0.25">
      <c r="C291" s="21"/>
      <c r="D291" s="22"/>
      <c r="E291" s="21"/>
      <c r="F291" s="21"/>
      <c r="G291" s="23"/>
    </row>
    <row r="292" spans="3:7" s="3" customFormat="1" x14ac:dyDescent="0.25">
      <c r="C292" s="21"/>
      <c r="D292" s="22"/>
      <c r="E292" s="21"/>
      <c r="F292" s="21"/>
      <c r="G292" s="23"/>
    </row>
    <row r="293" spans="3:7" s="3" customFormat="1" x14ac:dyDescent="0.25">
      <c r="C293" s="21"/>
      <c r="D293" s="22"/>
      <c r="E293" s="21"/>
      <c r="F293" s="21"/>
      <c r="G293" s="23"/>
    </row>
    <row r="294" spans="3:7" s="3" customFormat="1" x14ac:dyDescent="0.25">
      <c r="C294" s="21"/>
      <c r="D294" s="22"/>
      <c r="E294" s="21"/>
      <c r="F294" s="21"/>
      <c r="G294" s="23"/>
    </row>
    <row r="295" spans="3:7" s="3" customFormat="1" x14ac:dyDescent="0.25">
      <c r="C295" s="21"/>
      <c r="D295" s="22"/>
      <c r="E295" s="21"/>
      <c r="F295" s="21"/>
      <c r="G295" s="23"/>
    </row>
    <row r="296" spans="3:7" s="3" customFormat="1" x14ac:dyDescent="0.25">
      <c r="C296" s="21"/>
      <c r="D296" s="22"/>
      <c r="E296" s="21"/>
      <c r="F296" s="21"/>
      <c r="G296" s="23"/>
    </row>
    <row r="297" spans="3:7" s="3" customFormat="1" x14ac:dyDescent="0.25">
      <c r="C297" s="21"/>
      <c r="D297" s="22"/>
      <c r="E297" s="21"/>
      <c r="F297" s="21"/>
      <c r="G297" s="23"/>
    </row>
    <row r="298" spans="3:7" s="3" customFormat="1" x14ac:dyDescent="0.25">
      <c r="C298" s="21"/>
      <c r="D298" s="22"/>
      <c r="E298" s="21"/>
      <c r="F298" s="21"/>
      <c r="G298" s="23"/>
    </row>
    <row r="299" spans="3:7" s="3" customFormat="1" x14ac:dyDescent="0.25">
      <c r="C299" s="21"/>
      <c r="D299" s="22"/>
      <c r="E299" s="21"/>
      <c r="F299" s="21"/>
      <c r="G299" s="23"/>
    </row>
    <row r="300" spans="3:7" s="3" customFormat="1" x14ac:dyDescent="0.25">
      <c r="C300" s="21"/>
      <c r="D300" s="22"/>
      <c r="E300" s="21"/>
      <c r="F300" s="21"/>
      <c r="G300" s="23"/>
    </row>
    <row r="301" spans="3:7" s="3" customFormat="1" x14ac:dyDescent="0.25">
      <c r="C301" s="21"/>
      <c r="D301" s="22"/>
      <c r="E301" s="21"/>
      <c r="F301" s="21"/>
      <c r="G301" s="23"/>
    </row>
    <row r="302" spans="3:7" s="3" customFormat="1" x14ac:dyDescent="0.25">
      <c r="C302" s="21"/>
      <c r="D302" s="22"/>
      <c r="E302" s="21"/>
      <c r="F302" s="21"/>
      <c r="G302" s="23"/>
    </row>
    <row r="303" spans="3:7" s="3" customFormat="1" x14ac:dyDescent="0.25">
      <c r="C303" s="21"/>
      <c r="D303" s="22"/>
      <c r="E303" s="21"/>
      <c r="F303" s="21"/>
      <c r="G303" s="23"/>
    </row>
    <row r="304" spans="3:7" s="3" customFormat="1" x14ac:dyDescent="0.25">
      <c r="C304" s="21"/>
      <c r="D304" s="22"/>
      <c r="E304" s="21"/>
      <c r="F304" s="21"/>
      <c r="G304" s="23"/>
    </row>
    <row r="305" spans="3:7" s="3" customFormat="1" x14ac:dyDescent="0.25">
      <c r="C305" s="21"/>
      <c r="D305" s="22"/>
      <c r="E305" s="21"/>
      <c r="F305" s="21"/>
      <c r="G305" s="23"/>
    </row>
    <row r="306" spans="3:7" s="3" customFormat="1" x14ac:dyDescent="0.25">
      <c r="C306" s="21"/>
      <c r="D306" s="22"/>
      <c r="E306" s="21"/>
      <c r="F306" s="21"/>
      <c r="G306" s="23"/>
    </row>
    <row r="307" spans="3:7" s="3" customFormat="1" x14ac:dyDescent="0.25">
      <c r="C307" s="21"/>
      <c r="D307" s="22"/>
      <c r="E307" s="21"/>
      <c r="F307" s="21"/>
      <c r="G307" s="23"/>
    </row>
    <row r="308" spans="3:7" s="3" customFormat="1" x14ac:dyDescent="0.25">
      <c r="C308" s="21"/>
      <c r="D308" s="22"/>
      <c r="E308" s="21"/>
      <c r="F308" s="21"/>
      <c r="G308" s="23"/>
    </row>
    <row r="309" spans="3:7" s="3" customFormat="1" x14ac:dyDescent="0.25">
      <c r="C309" s="21"/>
      <c r="D309" s="22"/>
      <c r="E309" s="21"/>
      <c r="F309" s="21"/>
      <c r="G309" s="23"/>
    </row>
    <row r="310" spans="3:7" s="3" customFormat="1" x14ac:dyDescent="0.25">
      <c r="C310" s="21"/>
      <c r="D310" s="22"/>
      <c r="E310" s="21"/>
      <c r="F310" s="21"/>
      <c r="G310" s="23"/>
    </row>
    <row r="311" spans="3:7" s="3" customFormat="1" x14ac:dyDescent="0.25">
      <c r="C311" s="21"/>
      <c r="D311" s="22"/>
      <c r="E311" s="21"/>
      <c r="F311" s="21"/>
      <c r="G311" s="23"/>
    </row>
  </sheetData>
  <mergeCells count="1">
    <mergeCell ref="A1:G1"/>
  </mergeCells>
  <hyperlinks>
    <hyperlink ref="B9" r:id="rId1" display="https://jlabdoc.jlab.org/docushare/dsweb/Get/Document-153461/5035-00440 CERT.pdf"/>
    <hyperlink ref="B10" r:id="rId2" display="https://jlabdoc.jlab.org/docushare/dsweb/Get/Document-67954/5035-08854.pdf"/>
    <hyperlink ref="B12" r:id="rId3" display="https://jlabdoc.jlab.org/docushare/dsweb/Get/Document-175971/5035-0031.pdf"/>
    <hyperlink ref="B13" r:id="rId4" display="https://jlabdoc.jlab.org/docushare/dsweb/Get/Document-160498/5035-10364.pdf"/>
    <hyperlink ref="B14" r:id="rId5" display="https://jlabdoc.jlab.org/docushare/dsweb/Get/Document-46561/5035-01628 CERT.pdf"/>
    <hyperlink ref="B15" r:id="rId6" display="https://jlabdoc.jlab.org/docushare/dsweb/Get/Document-123145/5035-11115.pdf"/>
    <hyperlink ref="B16" r:id="rId7" display="https://jlabdoc.jlab.org/docushare/dsweb/Get/Document-123147/5035-10498.pdf"/>
    <hyperlink ref="B17" r:id="rId8" display="https://jlabdoc.jlab.org/docushare/dsweb/Get/Document-123146/5035-11082.pdf"/>
    <hyperlink ref="B18" r:id="rId9" display="https://jlabdoc.jlab.org/docushare/dsweb/Get/Document-123144/5035-11117.pdf"/>
    <hyperlink ref="B19" r:id="rId10" display="https://jlabdoc.jlab.org/docushare/dsweb/Get/Document-122567/5035-10099 Failed.pdf"/>
    <hyperlink ref="B20" r:id="rId11" display="https://jlabdoc.jlab.org/docushare/dsweb/Get/Document-123143/5035-11118.pdf"/>
    <hyperlink ref="B21" r:id="rId12" display="https://jlabdoc.jlab.org/docushare/dsweb/Get/Document-47004/5035-01626.pdf"/>
    <hyperlink ref="B22" r:id="rId13" display="https://jlabdoc.jlab.org/docushare/dsweb/Get/Document-118101/5035-00067.pdf"/>
    <hyperlink ref="B23" r:id="rId14" display="https://jlabdoc.jlab.org/docushare/dsweb/Get/Document-95912/5035-04011.pdf"/>
    <hyperlink ref="B24" r:id="rId15" display="https://jlabdoc.jlab.org/docushare/dsweb/Get/Document-94280/Agilent 2-Port Vector Network Analyzer US38431754.pdf"/>
    <hyperlink ref="B26" r:id="rId16" display="https://jlabdoc.jlab.org/docushare/dsweb/Get/Document-153551/5035-20044 CERT.pdf"/>
    <hyperlink ref="B27" r:id="rId17" display="https://jlabdoc.jlab.org/docushare/dsweb/Get/Document-153543/5035-40008 CERT.pdf"/>
    <hyperlink ref="B28" r:id="rId18" display="https://jlabdoc.jlab.org/docushare/dsweb/Get/Document-67605/5035-03779 CERT.pdf"/>
    <hyperlink ref="B29" r:id="rId19" display="https://jlabdoc.jlab.org/docushare/dsweb/Get/Document-84329/5035-0540 CERT.pdf"/>
    <hyperlink ref="B30" r:id="rId20" display="https://jlabdoc.jlab.org/docushare/dsweb/Get/Document-84331/5035-02924 CERT.pdf"/>
    <hyperlink ref="B31" r:id="rId21" display="https://jlabdoc.jlab.org/docushare/dsweb/Get/Document-42429/5035-3258.pdf"/>
    <hyperlink ref="B32" r:id="rId22" display="https://jlabdoc.jlab.org/docushare/dsweb/Get/Document-42457/5035-1486.pdf"/>
    <hyperlink ref="B33" r:id="rId23" display="https://jlabdoc.jlab.org/docushare/dsweb/Get/Document-42456/5035-0944.pdf"/>
    <hyperlink ref="B34" r:id="rId24" display="https://jlabdoc.jlab.org/docushare/dsweb/Get/Document-67607/5035-06577 Failed.pdf"/>
    <hyperlink ref="B35" r:id="rId25" display="https://jlabdoc.jlab.org/docushare/dsweb/Get/Document-42455/5035-0943.pdf"/>
    <hyperlink ref="B36" r:id="rId26" display="https://jlabdoc.jlab.org/docushare/dsweb/Get/Document-43156/5035-06213.pdf"/>
    <hyperlink ref="B37" r:id="rId27" display="https://jlabdoc.jlab.org/docushare/dsweb/Get/Document-59518/5035-00030.pdf"/>
    <hyperlink ref="B38" r:id="rId28" display="https://jlabdoc.jlab.org/docushare/dsweb/Get/Document-59516/5035-00031.pdf"/>
    <hyperlink ref="B39" r:id="rId29" display="https://jlabdoc.jlab.org/docushare/dsweb/Get/Document-59517/5035-00029.pdf"/>
    <hyperlink ref="B40" r:id="rId30" display="https://jlabdoc.jlab.org/docushare/dsweb/Get/Document-46829/5035-00027.pdf"/>
    <hyperlink ref="B41" r:id="rId31" display="https://jlabdoc.jlab.org/docushare/dsweb/Get/Document-66782/5035-00036.pdf"/>
    <hyperlink ref="B42" r:id="rId32" display="https://jlabdoc.jlab.org/docushare/dsweb/Get/Document-66781/5035-00034.pdf"/>
    <hyperlink ref="B43" r:id="rId33" display="https://jlabdoc.jlab.org/docushare/dsweb/Get/Document-46229/5035-00008.pdf"/>
    <hyperlink ref="B44" r:id="rId34" display="https://jlabdoc.jlab.org/docushare/dsweb/Get/Document-76535/5035-63601.pdf"/>
    <hyperlink ref="B45" r:id="rId35" display="https://jlabdoc.jlab.org/docushare/dsweb/Get/Document-123138/5035-04202.pdf"/>
    <hyperlink ref="B46" r:id="rId36" display="https://jlabdoc.jlab.org/docushare/dsweb/Get/Document-76528/5035-2322.pdf"/>
    <hyperlink ref="B47" r:id="rId37" display="https://jlabdoc.jlab.org/docushare/dsweb/Get/Document-76532/5035-20201.pdf"/>
    <hyperlink ref="B48" r:id="rId38" display="https://jlabdoc.jlab.org/docushare/dsweb/Get/Document-123093/5035-3101.pdf"/>
    <hyperlink ref="B49" r:id="rId39" display="https://jlabdoc.jlab.org/docushare/dsweb/Get/Document-76526/5035-1034.pdf"/>
    <hyperlink ref="B50" r:id="rId40" display="https://jlabdoc.jlab.org/docushare/dsweb/Get/Document-76530/5035-5753.pdf"/>
    <hyperlink ref="B51" r:id="rId41" display="https://jlabdoc.jlab.org/docushare/dsweb/Get/Document-102642/5035-09265 Failed.pdf"/>
    <hyperlink ref="B52" r:id="rId42" display="https://jlabdoc.jlab.org/docushare/dsweb/Get/Document-73593/5035-11230.pdf"/>
    <hyperlink ref="B53" r:id="rId43" display="https://jlabdoc.jlab.org/docushare/dsweb/Get/Document-73597/5035-11231.pdf"/>
    <hyperlink ref="B54" r:id="rId44" display="https://jlabdoc.jlab.org/docushare/dsweb/Get/Document-73598/5035-5792.pdf"/>
    <hyperlink ref="B55" r:id="rId45" display="https://jlabdoc.jlab.org/docushare/dsweb/Get/Document-102643/5035-30801.pdf"/>
    <hyperlink ref="B56" r:id="rId46" display="https://jlabdoc.jlab.org/docushare/dsweb/Get/Document-84344/5035-00438.pdf"/>
    <hyperlink ref="B57" r:id="rId47" display="https://jlabdoc.jlab.org/docushare/dsweb/Get/Document-102637/5035-3238.pdf"/>
    <hyperlink ref="B58" r:id="rId48" display="https://jlabdoc.jlab.org/docushare/dsweb/Get/Document-102641/5035-5752.pdf"/>
    <hyperlink ref="B59" r:id="rId49" display="https://jlabdoc.jlab.org/docushare/dsweb/Get/Document-102638/5035-2367.pdf"/>
    <hyperlink ref="B60" r:id="rId50" display="https://jlabdoc.jlab.org/docushare/dsweb/Get/Document-102639/5035-2332.pdf"/>
    <hyperlink ref="B61" r:id="rId51" display="https://jlabdoc.jlab.org/docushare/dsweb/Get/Document-102640/5035-3893.pdf"/>
    <hyperlink ref="B62" r:id="rId52" display="https://jlabdoc.jlab.org/docushare/dsweb/Get/Document-48099/5035-10684.pdf"/>
    <hyperlink ref="B63" r:id="rId53" display="https://jlabdoc.jlab.org/docushare/dsweb/Get/Document-67602/5035-00532.pdf"/>
    <hyperlink ref="B64" r:id="rId54" display="https://jlabdoc.jlab.org/docushare/dsweb/Get/Document-73099/5035-2319.pdf"/>
    <hyperlink ref="B65" r:id="rId55" display="https://jlabdoc.jlab.org/docushare/dsweb/Get/Document-85079/5035-7045.pdf"/>
    <hyperlink ref="B66" r:id="rId56" display="https://jlabdoc.jlab.org/docushare/dsweb/Get/Document-100007/5035-2511.pdf"/>
    <hyperlink ref="B67" r:id="rId57" display="https://jlabdoc.jlab.org/docushare/dsweb/Get/Document-100008/5035-11236.pdf"/>
    <hyperlink ref="B68" r:id="rId58" display="https://jlabdoc.jlab.org/docushare/dsweb/Get/Document-100009/5035-2806.pdf"/>
    <hyperlink ref="B69" r:id="rId59" display="https://jlabdoc.jlab.org/docushare/dsweb/Get/Document-100010/5035-14301.pdf"/>
    <hyperlink ref="B70" r:id="rId60" display="https://jlabdoc.jlab.org/docushare/dsweb/Get/Document-73592/5035-2807.pdf"/>
    <hyperlink ref="B71" r:id="rId61" display="https://jlabdoc.jlab.org/docushare/dsweb/Get/Document-100011/5035-33701.pdf"/>
    <hyperlink ref="B72" r:id="rId62" display="https://jlabdoc.jlab.org/docushare/dsweb/Get/Document-73596/5035-2827.pdf"/>
    <hyperlink ref="B73" r:id="rId63" display="https://jlabdoc.jlab.org/docushare/dsweb/Get/Document-100012/5035-63501.pdf"/>
    <hyperlink ref="B74" r:id="rId64" display="https://jlabdoc.jlab.org/docushare/dsweb/Get/Document-100013/5035-3891.pdf"/>
    <hyperlink ref="B75" r:id="rId65" display="https://jlabdoc.jlab.org/docushare/dsweb/Get/Document-73101/5035-3892.pdf"/>
    <hyperlink ref="B76" r:id="rId66" display="https://jlabdoc.jlab.org/docushare/dsweb/Get/Document-84330/5035-00579.pdf"/>
    <hyperlink ref="B77" r:id="rId67" display="https://jlabdoc.jlab.org/docushare/dsweb/Get/Document-45821/5035-02960.pdf"/>
    <hyperlink ref="B78" r:id="rId68" display="https://jlabdoc.jlab.org/docushare/dsweb/Get/Document-67600/5035-00437.pdf"/>
    <hyperlink ref="B79" r:id="rId69" display="https://jlabdoc.jlab.org/docushare/dsweb/Get/Document-87708/5035-q8608.pdf"/>
    <hyperlink ref="B80" r:id="rId70" display="https://jlabdoc.jlab.org/docushare/dsweb/Get/Document-85475/5035-98333.pdf"/>
    <hyperlink ref="B81" r:id="rId71" display="https://jlabdoc.jlab.org/docushare/dsweb/Get/Document-85473/5035-60298.pdf"/>
    <hyperlink ref="B82" r:id="rId72" display="https://jlabdoc.jlab.org/docushare/dsweb/Get/Document-84753/5035-5791 File!.pdf"/>
    <hyperlink ref="B83" r:id="rId73" display="https://jlabdoc.jlab.org/docushare/dsweb/Get/Document-85077/5035-13059.pdf"/>
    <hyperlink ref="B84" r:id="rId74" display="https://jlabdoc.jlab.org/docushare/dsweb/Get/Document-85076/5035-11235.pdf"/>
    <hyperlink ref="B85" r:id="rId75" display="https://jlabdoc.jlab.org/docushare/dsweb/Get/Document-67625/5035-02768.pdf"/>
    <hyperlink ref="B86" r:id="rId76" display="https://jlabdoc.jlab.org/docushare/dsweb/Get/Document-46842/5035-00026.pdf"/>
    <hyperlink ref="B87" r:id="rId77" display="https://jlabdoc.jlab.org/docushare/dsweb/Get/Document-67622/5035-01386 CERT.pdf"/>
    <hyperlink ref="B89" r:id="rId78" display="https://jlabdoc.jlab.org/docushare/dsweb/Get/Document-153544/5035-24000 CERT.pdf"/>
    <hyperlink ref="B90" r:id="rId79" display="https://jlabdoc.jlab.org/docushare/dsweb/Get/Document-153447/5035-56041 CERT.pdf"/>
    <hyperlink ref="B91" r:id="rId80" display="https://jlabdoc.jlab.org/docushare/dsweb/Get/Document-67995/5035-04776.pdf"/>
    <hyperlink ref="B92" r:id="rId81" display="https://jlabdoc.jlab.org/docushare/dsweb/Get/Document-67948/5035-00296.pdf"/>
    <hyperlink ref="B93" r:id="rId82" display="https://jlabdoc.jlab.org/docushare/dsweb/Get/Document-67953/5035-04777.pdf"/>
    <hyperlink ref="B94" r:id="rId83" display="https://jlabdoc.jlab.org/docushare/dsweb/Get/Document-67950/5035-01302.pdf"/>
    <hyperlink ref="B95" r:id="rId84" display="https://jlabdoc.jlab.org/docushare/dsweb/Get/Document-67951/5035-01304.pdf"/>
    <hyperlink ref="B96" r:id="rId85" display="https://jlabdoc.jlab.org/docushare/dsweb/Get/Document-67952/5035-04775.pdf"/>
    <hyperlink ref="B97" r:id="rId86" display="https://jlabdoc.jlab.org/docushare/dsweb/Get/Document-44020/5035-87817pkslip.pdf"/>
    <hyperlink ref="B98" r:id="rId87" display="https://jlabdoc.jlab.org/docushare/dsweb/Get/Document-45963/5035-86590.pdf"/>
    <hyperlink ref="B99" r:id="rId88" display="https://jlabdoc.jlab.org/docushare/dsweb/Get/Document-44022/5035-00137.pdf"/>
    <hyperlink ref="B100" r:id="rId89" display="https://jlabdoc.jlab.org/docushare/dsweb/Get/Document-44021/5035-00005.pdf"/>
    <hyperlink ref="B101" r:id="rId90" display="https://jlabdoc.jlab.org/docushare/dsweb/Get/Document-90193/Ametek Power Supply J00411511.pdf"/>
    <hyperlink ref="B102" r:id="rId91" display="https://jlabdoc.jlab.org/docushare/dsweb/Get/Document-90190/Ametek Power Supply J00411512.pdf"/>
    <hyperlink ref="B104" r:id="rId92" display="https://jlabdoc.jlab.org/docushare/dsweb/Get/Document-141783/5035-03902.pdf"/>
    <hyperlink ref="B105" r:id="rId93" display="https://jlabdoc.jlab.org/docushare/dsweb/Get/Document-141782/5035-03920.pdf"/>
    <hyperlink ref="B110" r:id="rId94" display="https://jlabdoc.jlab.org/docushare/dsweb/Get/Document-60768/5035-22739.pdf"/>
    <hyperlink ref="B113" r:id="rId95" display="https://jlabdoc.jlab.org/docushare/dsweb/Get/Document-43157/5035-06616.pdf"/>
    <hyperlink ref="B114" r:id="rId96" display="https://jlabdoc.jlab.org/docushare/dsweb/Get/Document-67620/0000000762-5035-1026.pdf"/>
    <hyperlink ref="B115" r:id="rId97" display="https://jlabdoc.jlab.org/docushare/dsweb/Get/Document-85075/5035-06618.pdf"/>
    <hyperlink ref="B117" r:id="rId98" display="https://jlabdoc.jlab.org/docushare/dsweb/Get/Document-116118/5035-11408 Failed.pdf"/>
    <hyperlink ref="B124" r:id="rId99" display="https://jlabdoc.jlab.org/docushare/dsweb/Get/Document-48058/5035-04025.pdf"/>
    <hyperlink ref="B128" r:id="rId100" display="https://jlabdoc.jlab.org/docushare/dsweb/Get/Document-45307/5035-01347 NoRepair.pdf"/>
    <hyperlink ref="B129" r:id="rId101" display="https://jlabdoc.jlab.org/docushare/dsweb/Get/Document-188920/5035-90575.pdf"/>
    <hyperlink ref="B130" r:id="rId102" display="https://jlabdoc.jlab.org/docushare/dsweb/Get/Document-188925/5035-58749.pdf"/>
    <hyperlink ref="B131" r:id="rId103" display="https://jlabdoc.jlab.org/docushare/dsweb/Get/Document-72014/5035-01041.pdf"/>
    <hyperlink ref="B132" r:id="rId104" display="https://jlabdoc.jlab.org/docushare/dsweb/Get/Document-188926/5035-03197.pdf"/>
    <hyperlink ref="B133" r:id="rId105" display="https://jlabdoc.jlab.org/docushare/dsweb/Get/Document-153462/5035-0004 Failed.pdf"/>
    <hyperlink ref="B134" r:id="rId106" display="https://jlabdoc.jlab.org/docushare/dsweb/Get/Document-153449/5035-004 CERT.pdf"/>
    <hyperlink ref="B135" r:id="rId107" display="https://jlabdoc.jlab.org/docushare/dsweb/Get/Document-153448/5035-0012 CERT.pdf"/>
    <hyperlink ref="B136" r:id="rId108" display="https://jlabdoc.jlab.org/docushare/dsweb/Get/Document-144904/5035-01004.pdf"/>
    <hyperlink ref="B137" r:id="rId109" display="https://jlabdoc.jlab.org/docushare/dsweb/Get/Document-72015/5035-01201.pdf"/>
    <hyperlink ref="B138" r:id="rId110" display="https://jlabdoc.jlab.org/docushare/dsweb/Get/Document-46546/5035-00011.pdf"/>
    <hyperlink ref="B139" r:id="rId111" display="https://jlabdoc.jlab.org/docushare/dsweb/Get/Document-46547/5035-00012.pdf"/>
    <hyperlink ref="B140" r:id="rId112" display="https://jlabdoc.jlab.org/docushare/dsweb/Get/Document-46549/5035-00014.pdf"/>
    <hyperlink ref="B141" r:id="rId113" display="https://jlabdoc.jlab.org/docushare/dsweb/Get/Document-46550/5035-00015.pdf"/>
    <hyperlink ref="B142" r:id="rId114" display="https://jlabdoc.jlab.org/docushare/dsweb/Get/Document-46551/5035-00016.pdf"/>
    <hyperlink ref="B143" r:id="rId115" display="https://jlabdoc.jlab.org/docushare/dsweb/Get/Document-46557/5035-00022.pdf"/>
    <hyperlink ref="B144" r:id="rId116" display="https://jlabdoc.jlab.org/docushare/dsweb/Get/Document-45311/5035-50109.pdf"/>
    <hyperlink ref="B145" r:id="rId117" display="https://jlabdoc.jlab.org/docushare/dsweb/Get/Document-46570/5035-15575.pdf"/>
    <hyperlink ref="B146" r:id="rId118" display="https://jlabdoc.jlab.org/docushare/dsweb/Get/Document-45308/5035-10035.pdf"/>
    <hyperlink ref="B147" r:id="rId119" display="https://jlabdoc.jlab.org/docushare/dsweb/Get/Document-45962/5035-62584.pdf"/>
    <hyperlink ref="B148" r:id="rId120" display="https://jlabdoc.jlab.org/docushare/dsweb/Get/Document-106003/5035-00433 CERT.pdf"/>
    <hyperlink ref="B149" r:id="rId121" display="https://jlabdoc.jlab.org/docushare/dsweb/Get/Document-140097/5035-00046.pdf"/>
    <hyperlink ref="B150" r:id="rId122" display="https://jlabdoc.jlab.org/docushare/dsweb/Get/Document-122588/5035-62447.pdf"/>
    <hyperlink ref="B156" r:id="rId123" display="https://jlabdoc.jlab.org/docushare/dsweb/Get/Document-84753/5035-5791 File!.pdf"/>
    <hyperlink ref="B157" r:id="rId124" display="https://jlabdoc.jlab.org/docushare/dsweb/Get/Document-45958/5035-15057.pdf"/>
    <hyperlink ref="B158" r:id="rId125" display="https://jlabdoc.jlab.org/docushare/dsweb/Get/Document-45506/5035-11361.pdf"/>
    <hyperlink ref="B159" r:id="rId126" display="https://jlabdoc.jlab.org/docushare/dsweb/Get/Document-90193/Ametek Power Supply J00411511.pdf"/>
    <hyperlink ref="B160" r:id="rId127" display="https://jlabdoc.jlab.org/docushare/dsweb/Get/Document-90190/Ametek Power Supply J00411512.pdf"/>
    <hyperlink ref="B161" r:id="rId128" display="https://jlabdoc.jlab.org/docushare/dsweb/Get/Document-50519/5035-28655.pdf"/>
    <hyperlink ref="B162" r:id="rId129" display="https://jlabdoc.jlab.org/docushare/dsweb/Get/Document-67635/0000000762-5035-72787.pdf"/>
    <hyperlink ref="B163" r:id="rId130" display="https://jlabdoc.jlab.org/docushare/dsweb/Get/Document-67634/0000000762-5035-69265.pdf"/>
    <hyperlink ref="B164" r:id="rId131" display="https://jlabdoc.jlab.org/docushare/dsweb/Get/Document-67633/0000000762-5035-64448.pdf"/>
    <hyperlink ref="B165" r:id="rId132" display="https://jlabdoc.jlab.org/docushare/dsweb/Get/Document-155538/5035-30002 CERT.pdf"/>
    <hyperlink ref="B166" r:id="rId133" display="https://jlabdoc.jlab.org/docushare/dsweb/Get/Document-67632/0000000762-5035-50042.pdf"/>
    <hyperlink ref="B167" r:id="rId134" display="https://jlabdoc.jlab.org/docushare/dsweb/Get/Document-67631/0000000762-5035-50040.pdf"/>
    <hyperlink ref="B168" r:id="rId135" display="https://jlabdoc.jlab.org/docushare/dsweb/Get/Document-67630/0000000762-5035-50033.pdf"/>
    <hyperlink ref="B169" r:id="rId136" display="https://jlabdoc.jlab.org/docushare/dsweb/Get/Document-67620/0000000762-5035-1026.pdf"/>
    <hyperlink ref="B170" r:id="rId137" display="https://jlabdoc.jlab.org/docushare/dsweb/Get/Document-123093/5035-3101.pdf"/>
    <hyperlink ref="B171" r:id="rId138" display="https://jlabdoc.jlab.org/docushare/dsweb/Get/Document-76526/5035-1034.pdf"/>
    <hyperlink ref="B172" r:id="rId139" display="https://jlabdoc.jlab.org/docushare/dsweb/Get/Document-76530/5035-5753.pdf"/>
    <hyperlink ref="B173" r:id="rId140" display="https://jlabdoc.jlab.org/docushare/dsweb/Get/Document-73099/5035-2319.pdf"/>
    <hyperlink ref="B174" r:id="rId141" display="https://jlabdoc.jlab.org/docushare/dsweb/Get/Document-85079/5035-7045.pdf"/>
    <hyperlink ref="B175" r:id="rId142" display="https://jlabdoc.jlab.org/docushare/dsweb/Get/Document-100007/5035-2511.pdf"/>
    <hyperlink ref="B176" r:id="rId143" display="https://jlabdoc.jlab.org/docushare/dsweb/Get/Document-100009/5035-2806.pdf"/>
    <hyperlink ref="B177" r:id="rId144" display="https://jlabdoc.jlab.org/docushare/dsweb/Get/Document-73592/5035-2807.pdf"/>
    <hyperlink ref="B178" r:id="rId145" display="https://jlabdoc.jlab.org/docushare/dsweb/Get/Document-73596/5035-2827.pdf"/>
    <hyperlink ref="B179" r:id="rId146" display="https://jlabdoc.jlab.org/docushare/dsweb/Get/Document-100013/5035-3891.pdf"/>
    <hyperlink ref="B180" r:id="rId147" display="https://jlabdoc.jlab.org/docushare/dsweb/Get/Document-73101/5035-3892.pdf"/>
    <hyperlink ref="B181" r:id="rId148" display="https://jlabdoc.jlab.org/docushare/dsweb/Get/Document-85080/5035-7047.pdf"/>
    <hyperlink ref="B182" r:id="rId149" display="https://jlabdoc.jlab.org/docushare/dsweb/Get/Document-85082/5035-3237.pdf"/>
    <hyperlink ref="B183" r:id="rId150" display="https://jlabdoc.jlab.org/docushare/dsweb/Get/Document-85081/5035-2826.pdf"/>
    <hyperlink ref="B184" r:id="rId151" display="https://jlabdoc.jlab.org/docushare/dsweb/Get/Document-45963/5035-86590.pdf"/>
    <hyperlink ref="B185" r:id="rId152" display="https://jlabdoc.jlab.org/docushare/dsweb/Get/Document-85083/5035-5790.pdf"/>
    <hyperlink ref="B186" r:id="rId153" display="https://jlabdoc.jlab.org/docushare/dsweb/Get/Document-44021/5035-00005.pdf"/>
    <hyperlink ref="B187" r:id="rId154" display="https://jlabdoc.jlab.org/docushare/dsweb/Get/Document-134149/5035-90002 Failed.pdf"/>
    <hyperlink ref="B188" r:id="rId155" display="https://jlabdoc.jlab.org/docushare/dsweb/Get/Document-67648/0000000760-5035-92859.pdf"/>
    <hyperlink ref="B189" r:id="rId156" display="https://jlabdoc.jlab.org/docushare/dsweb/Get/Document-45814/5035-92816.pdf"/>
    <hyperlink ref="B190" r:id="rId157" display="https://jlabdoc.jlab.org/docushare/dsweb/Get/Document-46226/5035-92616.pdf"/>
    <hyperlink ref="B191" r:id="rId158" display="https://jlabdoc.jlab.org/docushare/dsweb/Get/Document-45815/5035-85444.pdf"/>
    <hyperlink ref="B192" r:id="rId159" display="https://jlabdoc.jlab.org/docushare/dsweb/Get/Document-67647/0000000760-5035-72770.pdf"/>
    <hyperlink ref="B193" r:id="rId160" display="https://jlabdoc.jlab.org/docushare/dsweb/Get/Document-67646/0000000760-5035-71025.pdf"/>
    <hyperlink ref="B194" r:id="rId161" display="https://jlabdoc.jlab.org/docushare/dsweb/Get/Document-45313/5035-69264.pdf"/>
    <hyperlink ref="B195" r:id="rId162" display="https://jlabdoc.jlab.org/docushare/dsweb/Get/Document-46257/5035-68889.pdf"/>
    <hyperlink ref="B196" r:id="rId163" display="https://jlabdoc.jlab.org/docushare/dsweb/Get/Document-45953/5035-64418.pdf"/>
    <hyperlink ref="B197" r:id="rId164" display="https://jlabdoc.jlab.org/docushare/dsweb/Get/Document-67639/0000000760-5035-37964.pdf"/>
    <hyperlink ref="B198" r:id="rId165" display="https://jlabdoc.jlab.org/docushare/dsweb/Get/Document-67638/0000000760-5035-37694.pdf"/>
    <hyperlink ref="B199" r:id="rId166" display="https://jlabdoc.jlab.org/docushare/dsweb/Get/Document-128159/5035-01630.pdf"/>
    <hyperlink ref="B200" r:id="rId167" display="https://jlabdoc.jlab.org/docushare/dsweb/Get/Document-43152/5035-70177.pdf"/>
    <hyperlink ref="B201" r:id="rId168" display="https://jlabdoc.jlab.org/docushare/dsweb/Get/Document-76528/5035-2322.pdf"/>
    <hyperlink ref="B202" r:id="rId169" display="https://jlabdoc.jlab.org/docushare/dsweb/Get/Document-98287/5035-25055.pdf"/>
    <hyperlink ref="B203" r:id="rId170" display="https://jlabdoc.jlab.org/docushare/dsweb/Get/Document-43157/5035-06616.pdf"/>
    <hyperlink ref="B204" r:id="rId171" display="https://jlabdoc.jlab.org/docushare/dsweb/Get/Document-160499/5035-26190.pdf"/>
    <hyperlink ref="B205" r:id="rId172" display="https://jlabdoc.jlab.org/docushare/dsweb/Get/Document-43153/5035-64380.pdf"/>
    <hyperlink ref="B206" r:id="rId173" display="https://jlabdoc.jlab.org/docushare/dsweb/Get/Document-76632/5035-07882 CERT.pdf"/>
    <hyperlink ref="B207" r:id="rId174" display="https://jlabdoc.jlab.org/docushare/dsweb/Get/Document-153544/5035-24000 CERT.pdf"/>
    <hyperlink ref="B208" r:id="rId175" display="https://jlabdoc.jlab.org/docushare/dsweb/Get/Document-67995/5035-04776.pdf"/>
    <hyperlink ref="B209" r:id="rId176" display="https://jlabdoc.jlab.org/docushare/dsweb/Get/Document-67948/5035-00296.pdf"/>
    <hyperlink ref="B210" r:id="rId177" display="https://jlabdoc.jlab.org/docushare/dsweb/Get/Document-67953/5035-04777.pdf"/>
    <hyperlink ref="B211" r:id="rId178" display="https://jlabdoc.jlab.org/docushare/dsweb/Get/Document-67950/5035-01302.pdf"/>
    <hyperlink ref="B212" r:id="rId179" display="https://jlabdoc.jlab.org/docushare/dsweb/Get/Document-67951/5035-01304.pdf"/>
    <hyperlink ref="B213" r:id="rId180" display="https://jlabdoc.jlab.org/docushare/dsweb/Get/Document-67952/5035-04775.pdf"/>
    <hyperlink ref="B214" r:id="rId181" display="https://jlabdoc.jlab.org/docushare/dsweb/Get/Document-67641/0000000760-5035-38702.pdf"/>
    <hyperlink ref="B215" r:id="rId182" display="https://jlabdoc.jlab.org/docushare/dsweb/Get/Document-67640/0000000760-5035-38269.pdf"/>
    <hyperlink ref="B216" r:id="rId183" display="https://jlabdoc.jlab.org/docushare/dsweb/Get/Document-67642/0000000760-5035-39494.pdf"/>
    <hyperlink ref="B217" r:id="rId184" display="https://jlabdoc.jlab.org/docushare/dsweb/Get/Document-45309/5035-37821.pdf"/>
    <hyperlink ref="B218" r:id="rId185" display="https://jlabdoc.jlab.org/docushare/dsweb/Get/Document-45448/5035-37822.pdf"/>
    <hyperlink ref="B219" r:id="rId186" display="https://jlabdoc.jlab.org/docushare/dsweb/Get/Document-44515/5035-37150.pdf"/>
    <hyperlink ref="B220" r:id="rId187" display="https://jlabdoc.jlab.org/docushare/dsweb/Get/Document-67281/5035-37128.pdf"/>
    <hyperlink ref="B221" r:id="rId188" display="https://jlabdoc.jlab.org/docushare/dsweb/Get/Document-67615/0000000760-5035-36039.pdf"/>
    <hyperlink ref="B222" r:id="rId189" display="https://jlabdoc.jlab.org/docushare/dsweb/Get/Document-67626/0000000762-5035-05302.pdf"/>
    <hyperlink ref="B223" r:id="rId190" display="https://jlabdoc.jlab.org/docushare/dsweb/Get/Document-67623/0000000762-5035-01451.pdf"/>
    <hyperlink ref="B224" r:id="rId191" display="https://jlabdoc.jlab.org/docushare/dsweb/Get/Document-67621/0000000762-5035-01266.pdf"/>
    <hyperlink ref="B225" r:id="rId192" display="https://jlabdoc.jlab.org/docushare/dsweb/Get/Document-67672/5035-00691.pdf"/>
    <hyperlink ref="B226" r:id="rId193" display="https://jlabdoc.jlab.org/docushare/dsweb/Get/Document-67618/0000000762-5035-00581.pdf"/>
    <hyperlink ref="B227" r:id="rId194" display="https://jlabdoc.jlab.org/docushare/dsweb/Get/Document-67619/0000000762-5035-00690.pdf"/>
    <hyperlink ref="B228" r:id="rId195" display="https://jlabdoc.jlab.org/docushare/dsweb/Get/Document-76535/5035-63601.pdf"/>
    <hyperlink ref="B229" r:id="rId196" display="https://jlabdoc.jlab.org/docushare/dsweb/Get/Document-76532/5035-20201.pdf"/>
    <hyperlink ref="B230" r:id="rId197" display="https://jlabdoc.jlab.org/docushare/dsweb/Get/Document-50520/5035-30158 Failed.pdf"/>
    <hyperlink ref="B231" r:id="rId198" display="https://jlabdoc.jlab.org/docushare/dsweb/Get/Document-114638/5035-30029.pdf"/>
    <hyperlink ref="B232" r:id="rId199" display="https://jlabdoc.jlab.org/docushare/dsweb/Get/Document-114637/5035-37317.pdf"/>
    <hyperlink ref="B233" r:id="rId200" display="https://jlabdoc.jlab.org/docushare/dsweb/Get/Document-73593/5035-11230.pdf"/>
    <hyperlink ref="B234" r:id="rId201" display="https://jlabdoc.jlab.org/docushare/dsweb/Get/Document-73597/5035-11231.pdf"/>
    <hyperlink ref="B235" r:id="rId202" display="https://jlabdoc.jlab.org/docushare/dsweb/Get/Document-73598/5035-5792.pdf"/>
    <hyperlink ref="B236" r:id="rId203" display="https://jlabdoc.jlab.org/docushare/dsweb/Get/Document-102643/5035-30801.pdf"/>
    <hyperlink ref="B237" r:id="rId204" display="https://jlabdoc.jlab.org/docushare/dsweb/Get/Document-102637/5035-3238.pdf"/>
    <hyperlink ref="B238" r:id="rId205" display="https://jlabdoc.jlab.org/docushare/dsweb/Get/Document-102641/5035-5752.pdf"/>
    <hyperlink ref="B239" r:id="rId206" display="https://jlabdoc.jlab.org/docushare/dsweb/Get/Document-102638/5035-2367.pdf"/>
    <hyperlink ref="B240" r:id="rId207" display="https://jlabdoc.jlab.org/docushare/dsweb/Get/Document-102639/5035-2332.pdf"/>
    <hyperlink ref="B241" r:id="rId208" display="https://jlabdoc.jlab.org/docushare/dsweb/Get/Document-102640/5035-3893.pdf"/>
    <hyperlink ref="B242" r:id="rId209" display="https://jlabdoc.jlab.org/docushare/dsweb/Get/Document-67602/5035-00532.pdf"/>
    <hyperlink ref="B243" r:id="rId210" display="https://jlabdoc.jlab.org/docushare/dsweb/Get/Document-46567/5035-03124.pdf"/>
    <hyperlink ref="B244" r:id="rId211" display="https://jlabdoc.jlab.org/docushare/dsweb/Get/Document-67625/5035-02768.pdf"/>
    <hyperlink ref="B245" r:id="rId212" display="https://jlabdoc.jlab.org/docushare/dsweb/Get/Document-46566/5035-02575.pdf"/>
    <hyperlink ref="B246" r:id="rId213" display="https://jlabdoc.jlab.org/docushare/dsweb/Get/Document-46560/5035-01218.pdf"/>
    <hyperlink ref="B247" r:id="rId214" display="https://jlabdoc.jlab.org/docushare/dsweb/Get/Document-134150/5035-80002 Failed.pdf"/>
    <hyperlink ref="B248" r:id="rId215" display="https://jlabdoc.jlab.org/docushare/dsweb/Get/Document-165040/5035-02389 Failed.pdf"/>
    <hyperlink ref="B249" r:id="rId216" display="https://jlabdoc.jlab.org/docushare/dsweb/Get/Document-46573/5035-71639.pdf"/>
    <hyperlink ref="B250" r:id="rId217" display="https://jlabdoc.jlab.org/docushare/dsweb/Get/Document-67622/5035-01386 CERT.pdf"/>
    <hyperlink ref="B251" r:id="rId218" display="https://jlabdoc.jlab.org/docushare/dsweb/Get/Document-67605/5035-03779 CERT.pdf"/>
    <hyperlink ref="B252" r:id="rId219" display="https://jlabdoc.jlab.org/docushare/dsweb/Get/Document-153447/5035-56041 CERT.pdf"/>
    <hyperlink ref="B253" r:id="rId220" display="https://jlabdoc.jlab.org/docushare/dsweb/Get/Document-84331/5035-02924 CERT.pdf"/>
    <hyperlink ref="B254" r:id="rId221" display="https://jlabdoc.jlab.org/docushare/dsweb/Get/Document-125001/5035-00250.pdf"/>
    <hyperlink ref="B255" r:id="rId222" display="https://jlabdoc.jlab.org/docushare/dsweb/Get/Document-67954/5035-08854.pdf"/>
    <hyperlink ref="B154" r:id="rId223" display="https://jlabdoc.jlab.org/docushare/dsweb/Get/Document-112616/5035-10000.pdf"/>
    <hyperlink ref="B256" r:id="rId224" display="https://jlabdoc.jlab.org/docushare/dsweb/Get/Document-98799/5035-00040.pdf"/>
    <hyperlink ref="B257" r:id="rId225" display="https://jlabdoc.jlab.org/docushare/dsweb/Get/Document-66791/5035-61725.pdf"/>
    <hyperlink ref="B258" r:id="rId226" display="https://jlabdoc.jlab.org/docushare/dsweb/Get/Document-66792/5035-61727.pdf"/>
    <hyperlink ref="B259" r:id="rId227" display="https://jlabdoc.jlab.org/docushare/dsweb/Get/Document-66793/5035-61747.pdf"/>
    <hyperlink ref="B260" r:id="rId228" display="https://jlabdoc.jlab.org/docushare/dsweb/Get/Document-66794/5035-61752 Failed.pdf"/>
    <hyperlink ref="B261" r:id="rId229" display="https://jlabdoc.jlab.org/docushare/dsweb/Get/Document-66795/5035-61755.pdf"/>
    <hyperlink ref="B262" r:id="rId230" display="https://jlabdoc.jlab.org/docushare/dsweb/Get/Document-101167/5035-98530.pdf"/>
    <hyperlink ref="B263" r:id="rId231" display="https://jlabdoc.jlab.org/docushare/dsweb/Get/Document-192120/5035-01001.pdf"/>
    <hyperlink ref="B264" r:id="rId232" display="https://jlabdoc.jlab.org/docushare/dsweb/Get/Document-47009/5035-13477.pdf"/>
    <hyperlink ref="B265" r:id="rId233" display="https://jlabdoc.jlab.org/docushare/dsweb/Get/Document-174288/5035-81692.pdf"/>
    <hyperlink ref="B266" r:id="rId234" display="https://jlabdoc.jlab.org/docushare/dsweb/Get/Document-174292/5035-03350.pdf"/>
    <hyperlink ref="B267" r:id="rId235" display="https://jlabdoc.jlab.org/docushare/dsweb/Get/Document-174289/5035-43691.pdf"/>
    <hyperlink ref="B268" r:id="rId236" display="https://jlabdoc.jlab.org/docushare/dsweb/Get/Document-174291/5035-03570.pdf"/>
    <hyperlink ref="B269" r:id="rId237" display="https://jlabdoc.jlab.org/docushare/dsweb/Get/Document-174293/5035-03054.pdf"/>
    <hyperlink ref="B270" r:id="rId238" display="https://jlabdoc.jlab.org/docushare/dsweb/Get/Document-174294/5035-01141.pdf"/>
    <hyperlink ref="B271" r:id="rId239" display="https://jlabdoc.jlab.org/docushare/dsweb/Get/Document-174290/5035-12345.pdf"/>
    <hyperlink ref="B272" r:id="rId240" display="https://jlabdoc.jlab.org/docushare/dsweb/Get/Document-164988/5035-00056 Failed.pdf"/>
    <hyperlink ref="B273" r:id="rId241" display="https://jlabdoc.jlab.org/docushare/dsweb/Get/Document-164956/5035-48588.pdf"/>
    <hyperlink ref="B274" r:id="rId242" display="https://jlabdoc.jlab.org/docushare/dsweb/Get/Document-164954/5035-72239.pdf"/>
    <hyperlink ref="B275" r:id="rId243" display="https://jlabdoc.jlab.org/docushare/dsweb/Get/Document-164959/5035-19726.pdf"/>
    <hyperlink ref="B276" r:id="rId244" display="https://jlabdoc.jlab.org/docushare/dsweb/Get/Document-164960/5035-01913.pdf"/>
    <hyperlink ref="B277" r:id="rId245" display="https://jlabdoc.jlab.org/docushare/dsweb/Get/Document-164955/5035-00055.pdf"/>
    <hyperlink ref="B278" r:id="rId246" display="https://jlabdoc.jlab.org/docushare/dsweb/Get/Document-164958/5035-34046.pdf"/>
    <hyperlink ref="B279" r:id="rId247" display="https://jlabdoc.jlab.org/docushare/dsweb/Get/Document-164957/5035-48527.pdf"/>
    <hyperlink ref="B280" r:id="rId248" display="https://jlabdoc.jlab.org/docushare/dsweb/Get/Document-79570/5035-D0457 CERT.pdf"/>
    <hyperlink ref="B281" r:id="rId249" display="https://jlabdoc.jlab.org/docushare/dsweb/Get/Document-79569/5035-D0407 CERT.pdf"/>
  </hyperlinks>
  <pageMargins left="0.7" right="0.7" top="0.75" bottom="0.75" header="0.3" footer="0.3"/>
  <legacyDrawing r:id="rId25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6"/>
  <sheetViews>
    <sheetView topLeftCell="A74" workbookViewId="0">
      <selection activeCell="B83" sqref="B83:H102"/>
    </sheetView>
  </sheetViews>
  <sheetFormatPr defaultColWidth="9.140625" defaultRowHeight="15" x14ac:dyDescent="0.25"/>
  <cols>
    <col min="1" max="1" width="19.140625" style="3" customWidth="1"/>
    <col min="2" max="2" width="31.85546875" style="3" bestFit="1" customWidth="1"/>
    <col min="3" max="3" width="16.7109375" style="3" customWidth="1"/>
    <col min="4" max="4" width="18.42578125" style="3" bestFit="1" customWidth="1"/>
    <col min="5" max="5" width="18.5703125" style="3" bestFit="1" customWidth="1"/>
    <col min="6" max="6" width="22.85546875" style="3" bestFit="1" customWidth="1"/>
    <col min="7" max="7" width="15.28515625" style="3" bestFit="1" customWidth="1"/>
    <col min="8" max="8" width="16.28515625" style="3" bestFit="1" customWidth="1"/>
    <col min="9" max="16384" width="9.140625" style="3"/>
  </cols>
  <sheetData>
    <row r="1" spans="1:8" s="11" customFormat="1" x14ac:dyDescent="0.25">
      <c r="A1" s="1" t="s">
        <v>0</v>
      </c>
      <c r="B1" s="2" t="s">
        <v>714</v>
      </c>
      <c r="C1" s="2" t="s">
        <v>1</v>
      </c>
      <c r="D1" s="2" t="s">
        <v>2</v>
      </c>
      <c r="E1" s="2" t="s">
        <v>715</v>
      </c>
      <c r="F1" s="2" t="s">
        <v>3</v>
      </c>
      <c r="G1" s="2" t="s">
        <v>4</v>
      </c>
      <c r="H1" s="2" t="s">
        <v>5</v>
      </c>
    </row>
    <row r="2" spans="1:8" s="11" customFormat="1" x14ac:dyDescent="0.25">
      <c r="A2" s="4" t="s">
        <v>59</v>
      </c>
      <c r="B2" s="4" t="s">
        <v>50</v>
      </c>
      <c r="C2" s="4" t="s">
        <v>60</v>
      </c>
      <c r="D2" s="4" t="s">
        <v>61</v>
      </c>
      <c r="E2" s="4" t="s">
        <v>62</v>
      </c>
      <c r="F2" s="4" t="s">
        <v>63</v>
      </c>
      <c r="G2" s="4" t="s">
        <v>64</v>
      </c>
      <c r="H2" s="6" t="s">
        <v>65</v>
      </c>
    </row>
    <row r="3" spans="1:8" s="11" customFormat="1" x14ac:dyDescent="0.25">
      <c r="A3" s="4" t="s">
        <v>59</v>
      </c>
      <c r="B3" s="4" t="s">
        <v>50</v>
      </c>
      <c r="C3" s="4" t="s">
        <v>66</v>
      </c>
      <c r="D3" s="4" t="s">
        <v>67</v>
      </c>
      <c r="E3" s="4" t="s">
        <v>68</v>
      </c>
      <c r="F3" s="4" t="s">
        <v>63</v>
      </c>
      <c r="G3" s="4" t="s">
        <v>64</v>
      </c>
      <c r="H3" s="6" t="s">
        <v>65</v>
      </c>
    </row>
    <row r="4" spans="1:8" s="11" customFormat="1" x14ac:dyDescent="0.25">
      <c r="A4" s="4" t="s">
        <v>59</v>
      </c>
      <c r="B4" s="4" t="s">
        <v>50</v>
      </c>
      <c r="C4" s="4" t="s">
        <v>74</v>
      </c>
      <c r="D4" s="4" t="s">
        <v>75</v>
      </c>
      <c r="E4" s="4" t="s">
        <v>62</v>
      </c>
      <c r="F4" s="4" t="s">
        <v>63</v>
      </c>
      <c r="G4" s="4" t="s">
        <v>64</v>
      </c>
      <c r="H4" s="6" t="s">
        <v>65</v>
      </c>
    </row>
    <row r="5" spans="1:8" s="11" customFormat="1" x14ac:dyDescent="0.25">
      <c r="A5" s="4" t="s">
        <v>59</v>
      </c>
      <c r="B5" s="4" t="s">
        <v>80</v>
      </c>
      <c r="C5" s="4" t="s">
        <v>81</v>
      </c>
      <c r="D5" s="4" t="s">
        <v>82</v>
      </c>
      <c r="E5" s="4" t="s">
        <v>83</v>
      </c>
      <c r="F5" s="4" t="s">
        <v>63</v>
      </c>
      <c r="G5" s="4" t="s">
        <v>84</v>
      </c>
      <c r="H5" s="6" t="s">
        <v>13</v>
      </c>
    </row>
    <row r="6" spans="1:8" s="11" customFormat="1" x14ac:dyDescent="0.25">
      <c r="A6" s="4" t="s">
        <v>59</v>
      </c>
      <c r="B6" s="4" t="s">
        <v>101</v>
      </c>
      <c r="C6" s="4" t="s">
        <v>102</v>
      </c>
      <c r="D6" s="4" t="s">
        <v>103</v>
      </c>
      <c r="E6" s="4" t="s">
        <v>104</v>
      </c>
      <c r="F6" s="4" t="s">
        <v>63</v>
      </c>
      <c r="G6" s="4" t="s">
        <v>84</v>
      </c>
      <c r="H6" s="6" t="s">
        <v>13</v>
      </c>
    </row>
    <row r="7" spans="1:8" s="11" customFormat="1" x14ac:dyDescent="0.25">
      <c r="A7" s="4" t="s">
        <v>59</v>
      </c>
      <c r="B7" s="4" t="s">
        <v>105</v>
      </c>
      <c r="C7" s="4" t="s">
        <v>106</v>
      </c>
      <c r="D7" s="4" t="s">
        <v>107</v>
      </c>
      <c r="E7" s="4" t="s">
        <v>108</v>
      </c>
      <c r="F7" s="4" t="s">
        <v>63</v>
      </c>
      <c r="G7" s="4" t="s">
        <v>109</v>
      </c>
      <c r="H7" s="6" t="s">
        <v>110</v>
      </c>
    </row>
    <row r="8" spans="1:8" s="11" customFormat="1" x14ac:dyDescent="0.25">
      <c r="A8" s="4" t="s">
        <v>59</v>
      </c>
      <c r="B8" s="4" t="s">
        <v>128</v>
      </c>
      <c r="C8" s="4" t="s">
        <v>129</v>
      </c>
      <c r="D8" s="4" t="s">
        <v>130</v>
      </c>
      <c r="E8" s="4" t="s">
        <v>131</v>
      </c>
      <c r="F8" s="4" t="s">
        <v>132</v>
      </c>
      <c r="G8" s="4" t="s">
        <v>133</v>
      </c>
      <c r="H8" s="6" t="s">
        <v>134</v>
      </c>
    </row>
    <row r="9" spans="1:8" s="11" customFormat="1" x14ac:dyDescent="0.25">
      <c r="A9" s="4" t="s">
        <v>59</v>
      </c>
      <c r="B9" s="4" t="s">
        <v>135</v>
      </c>
      <c r="C9" s="4" t="s">
        <v>136</v>
      </c>
      <c r="D9" s="4" t="s">
        <v>137</v>
      </c>
      <c r="E9" s="4" t="s">
        <v>108</v>
      </c>
      <c r="F9" s="4" t="s">
        <v>63</v>
      </c>
      <c r="G9" s="4" t="s">
        <v>138</v>
      </c>
      <c r="H9" s="6" t="s">
        <v>139</v>
      </c>
    </row>
    <row r="10" spans="1:8" s="11" customFormat="1" x14ac:dyDescent="0.25">
      <c r="A10" s="4" t="s">
        <v>59</v>
      </c>
      <c r="B10" s="4" t="s">
        <v>140</v>
      </c>
      <c r="C10" s="4" t="s">
        <v>141</v>
      </c>
      <c r="D10" s="4" t="s">
        <v>142</v>
      </c>
      <c r="E10" s="4" t="s">
        <v>143</v>
      </c>
      <c r="F10" s="4" t="s">
        <v>132</v>
      </c>
      <c r="G10" s="4" t="s">
        <v>144</v>
      </c>
      <c r="H10" s="6" t="s">
        <v>145</v>
      </c>
    </row>
    <row r="11" spans="1:8" s="11" customFormat="1" x14ac:dyDescent="0.25">
      <c r="A11" s="4" t="s">
        <v>59</v>
      </c>
      <c r="B11" s="4" t="s">
        <v>146</v>
      </c>
      <c r="C11" s="4" t="s">
        <v>147</v>
      </c>
      <c r="D11" s="4" t="s">
        <v>143</v>
      </c>
      <c r="E11" s="4" t="s">
        <v>143</v>
      </c>
      <c r="F11" s="4" t="s">
        <v>132</v>
      </c>
      <c r="G11" s="4" t="s">
        <v>144</v>
      </c>
      <c r="H11" s="6" t="s">
        <v>145</v>
      </c>
    </row>
    <row r="12" spans="1:8" s="11" customFormat="1" x14ac:dyDescent="0.25">
      <c r="A12" s="4" t="s">
        <v>59</v>
      </c>
      <c r="B12" s="4" t="s">
        <v>146</v>
      </c>
      <c r="C12" s="4" t="s">
        <v>148</v>
      </c>
      <c r="D12" s="4" t="s">
        <v>149</v>
      </c>
      <c r="E12" s="4" t="s">
        <v>143</v>
      </c>
      <c r="F12" s="4" t="s">
        <v>132</v>
      </c>
      <c r="G12" s="4" t="s">
        <v>144</v>
      </c>
      <c r="H12" s="6" t="s">
        <v>145</v>
      </c>
    </row>
    <row r="13" spans="1:8" s="11" customFormat="1" x14ac:dyDescent="0.25">
      <c r="A13" s="4" t="s">
        <v>59</v>
      </c>
      <c r="B13" s="4" t="s">
        <v>146</v>
      </c>
      <c r="C13" s="4" t="s">
        <v>150</v>
      </c>
      <c r="D13" s="4" t="s">
        <v>151</v>
      </c>
      <c r="E13" s="4" t="s">
        <v>152</v>
      </c>
      <c r="F13" s="4" t="s">
        <v>132</v>
      </c>
      <c r="G13" s="4" t="s">
        <v>133</v>
      </c>
      <c r="H13" s="6" t="s">
        <v>153</v>
      </c>
    </row>
    <row r="14" spans="1:8" s="11" customFormat="1" x14ac:dyDescent="0.25">
      <c r="A14" s="4" t="s">
        <v>59</v>
      </c>
      <c r="B14" s="4" t="s">
        <v>146</v>
      </c>
      <c r="C14" s="4" t="s">
        <v>150</v>
      </c>
      <c r="D14" s="4" t="s">
        <v>154</v>
      </c>
      <c r="E14" s="4" t="s">
        <v>155</v>
      </c>
      <c r="F14" s="4" t="s">
        <v>132</v>
      </c>
      <c r="G14" s="4" t="s">
        <v>133</v>
      </c>
      <c r="H14" s="6" t="s">
        <v>153</v>
      </c>
    </row>
    <row r="15" spans="1:8" s="11" customFormat="1" x14ac:dyDescent="0.25">
      <c r="A15" s="4" t="s">
        <v>59</v>
      </c>
      <c r="B15" s="4" t="s">
        <v>146</v>
      </c>
      <c r="C15" s="4" t="s">
        <v>150</v>
      </c>
      <c r="D15" s="4" t="s">
        <v>156</v>
      </c>
      <c r="E15" s="4" t="s">
        <v>157</v>
      </c>
      <c r="F15" s="4" t="s">
        <v>132</v>
      </c>
      <c r="G15" s="4" t="s">
        <v>158</v>
      </c>
      <c r="H15" s="6" t="s">
        <v>159</v>
      </c>
    </row>
    <row r="16" spans="1:8" s="11" customFormat="1" x14ac:dyDescent="0.25">
      <c r="A16" s="4" t="s">
        <v>59</v>
      </c>
      <c r="B16" s="4" t="s">
        <v>146</v>
      </c>
      <c r="C16" s="4" t="s">
        <v>160</v>
      </c>
      <c r="D16" s="4" t="s">
        <v>161</v>
      </c>
      <c r="E16" s="4" t="s">
        <v>162</v>
      </c>
      <c r="F16" s="4" t="s">
        <v>132</v>
      </c>
      <c r="G16" s="4" t="s">
        <v>133</v>
      </c>
      <c r="H16" s="6" t="s">
        <v>153</v>
      </c>
    </row>
    <row r="17" spans="1:8" s="11" customFormat="1" x14ac:dyDescent="0.25">
      <c r="A17" s="4" t="s">
        <v>59</v>
      </c>
      <c r="B17" s="4" t="s">
        <v>146</v>
      </c>
      <c r="C17" s="4" t="s">
        <v>163</v>
      </c>
      <c r="D17" s="4" t="s">
        <v>164</v>
      </c>
      <c r="E17" s="4" t="s">
        <v>165</v>
      </c>
      <c r="F17" s="4" t="s">
        <v>63</v>
      </c>
      <c r="G17" s="4" t="s">
        <v>166</v>
      </c>
      <c r="H17" s="6" t="s">
        <v>167</v>
      </c>
    </row>
    <row r="18" spans="1:8" s="11" customFormat="1" x14ac:dyDescent="0.25">
      <c r="A18" s="4" t="s">
        <v>59</v>
      </c>
      <c r="B18" s="4" t="s">
        <v>146</v>
      </c>
      <c r="C18" s="4" t="s">
        <v>163</v>
      </c>
      <c r="D18" s="4" t="s">
        <v>168</v>
      </c>
      <c r="E18" s="4" t="s">
        <v>169</v>
      </c>
      <c r="F18" s="4" t="s">
        <v>63</v>
      </c>
      <c r="G18" s="4" t="s">
        <v>109</v>
      </c>
      <c r="H18" s="6" t="s">
        <v>110</v>
      </c>
    </row>
    <row r="19" spans="1:8" s="11" customFormat="1" x14ac:dyDescent="0.25">
      <c r="A19" s="4" t="s">
        <v>59</v>
      </c>
      <c r="B19" s="4" t="s">
        <v>146</v>
      </c>
      <c r="C19" s="4" t="s">
        <v>163</v>
      </c>
      <c r="D19" s="4" t="s">
        <v>170</v>
      </c>
      <c r="E19" s="4" t="s">
        <v>171</v>
      </c>
      <c r="F19" s="4" t="s">
        <v>63</v>
      </c>
      <c r="G19" s="4" t="s">
        <v>109</v>
      </c>
      <c r="H19" s="6" t="s">
        <v>110</v>
      </c>
    </row>
    <row r="20" spans="1:8" s="11" customFormat="1" x14ac:dyDescent="0.25">
      <c r="A20" s="4" t="s">
        <v>59</v>
      </c>
      <c r="B20" s="4" t="s">
        <v>172</v>
      </c>
      <c r="C20" s="4" t="s">
        <v>173</v>
      </c>
      <c r="D20" s="4" t="s">
        <v>107</v>
      </c>
      <c r="E20" s="4" t="s">
        <v>108</v>
      </c>
      <c r="F20" s="4" t="s">
        <v>63</v>
      </c>
      <c r="G20" s="4" t="s">
        <v>84</v>
      </c>
      <c r="H20" s="6" t="s">
        <v>13</v>
      </c>
    </row>
    <row r="21" spans="1:8" s="11" customFormat="1" x14ac:dyDescent="0.25">
      <c r="A21" s="4" t="s">
        <v>59</v>
      </c>
      <c r="B21" s="4" t="s">
        <v>174</v>
      </c>
      <c r="C21" s="4" t="s">
        <v>175</v>
      </c>
      <c r="D21" s="4" t="s">
        <v>176</v>
      </c>
      <c r="E21" s="4" t="s">
        <v>177</v>
      </c>
      <c r="F21" s="4" t="s">
        <v>63</v>
      </c>
      <c r="G21" s="4" t="s">
        <v>84</v>
      </c>
      <c r="H21" s="6" t="s">
        <v>13</v>
      </c>
    </row>
    <row r="22" spans="1:8" s="11" customFormat="1" x14ac:dyDescent="0.25">
      <c r="A22" s="4" t="s">
        <v>59</v>
      </c>
      <c r="B22" s="4" t="s">
        <v>174</v>
      </c>
      <c r="C22" s="4" t="s">
        <v>178</v>
      </c>
      <c r="D22" s="4" t="s">
        <v>179</v>
      </c>
      <c r="E22" s="4" t="s">
        <v>180</v>
      </c>
      <c r="F22" s="4" t="s">
        <v>63</v>
      </c>
      <c r="G22" s="4" t="s">
        <v>84</v>
      </c>
      <c r="H22" s="6" t="s">
        <v>13</v>
      </c>
    </row>
    <row r="23" spans="1:8" s="11" customFormat="1" x14ac:dyDescent="0.25">
      <c r="A23" s="4" t="s">
        <v>59</v>
      </c>
      <c r="B23" s="4" t="s">
        <v>174</v>
      </c>
      <c r="C23" s="4" t="s">
        <v>181</v>
      </c>
      <c r="D23" s="4" t="s">
        <v>182</v>
      </c>
      <c r="E23" s="4" t="s">
        <v>183</v>
      </c>
      <c r="F23" s="4" t="s">
        <v>63</v>
      </c>
      <c r="G23" s="4" t="s">
        <v>84</v>
      </c>
      <c r="H23" s="6" t="s">
        <v>13</v>
      </c>
    </row>
    <row r="24" spans="1:8" s="11" customFormat="1" x14ac:dyDescent="0.25">
      <c r="A24" s="4" t="s">
        <v>59</v>
      </c>
      <c r="B24" s="4" t="s">
        <v>174</v>
      </c>
      <c r="C24" s="4" t="s">
        <v>181</v>
      </c>
      <c r="D24" s="4" t="s">
        <v>184</v>
      </c>
      <c r="E24" s="4" t="s">
        <v>108</v>
      </c>
      <c r="F24" s="4" t="s">
        <v>63</v>
      </c>
      <c r="G24" s="4" t="s">
        <v>84</v>
      </c>
      <c r="H24" s="6" t="s">
        <v>13</v>
      </c>
    </row>
    <row r="25" spans="1:8" s="11" customFormat="1" x14ac:dyDescent="0.25">
      <c r="A25" s="4" t="s">
        <v>59</v>
      </c>
      <c r="B25" s="4" t="s">
        <v>174</v>
      </c>
      <c r="C25" s="4" t="s">
        <v>181</v>
      </c>
      <c r="D25" s="4" t="s">
        <v>185</v>
      </c>
      <c r="E25" s="4" t="s">
        <v>186</v>
      </c>
      <c r="F25" s="4" t="s">
        <v>63</v>
      </c>
      <c r="G25" s="4" t="s">
        <v>84</v>
      </c>
      <c r="H25" s="6" t="s">
        <v>13</v>
      </c>
    </row>
    <row r="26" spans="1:8" s="11" customFormat="1" x14ac:dyDescent="0.25">
      <c r="A26" s="4" t="s">
        <v>59</v>
      </c>
      <c r="B26" s="4" t="s">
        <v>200</v>
      </c>
      <c r="C26" s="4" t="s">
        <v>201</v>
      </c>
      <c r="D26" s="4" t="s">
        <v>202</v>
      </c>
      <c r="E26" s="4" t="s">
        <v>108</v>
      </c>
      <c r="F26" s="4" t="s">
        <v>63</v>
      </c>
      <c r="G26" s="4" t="s">
        <v>84</v>
      </c>
      <c r="H26" s="6" t="s">
        <v>13</v>
      </c>
    </row>
    <row r="27" spans="1:8" s="11" customFormat="1" x14ac:dyDescent="0.25">
      <c r="A27" s="4" t="s">
        <v>59</v>
      </c>
      <c r="B27" s="4" t="s">
        <v>208</v>
      </c>
      <c r="C27" s="4" t="s">
        <v>209</v>
      </c>
      <c r="D27" s="4" t="s">
        <v>210</v>
      </c>
      <c r="E27" s="4" t="s">
        <v>211</v>
      </c>
      <c r="F27" s="4" t="s">
        <v>63</v>
      </c>
      <c r="G27" s="4" t="s">
        <v>212</v>
      </c>
      <c r="H27" s="6" t="s">
        <v>213</v>
      </c>
    </row>
    <row r="28" spans="1:8" s="11" customFormat="1" x14ac:dyDescent="0.25">
      <c r="A28" s="4" t="s">
        <v>59</v>
      </c>
      <c r="B28" s="4" t="s">
        <v>208</v>
      </c>
      <c r="C28" s="4" t="s">
        <v>214</v>
      </c>
      <c r="D28" s="4" t="s">
        <v>215</v>
      </c>
      <c r="E28" s="4" t="s">
        <v>216</v>
      </c>
      <c r="F28" s="4" t="s">
        <v>132</v>
      </c>
      <c r="G28" s="4" t="s">
        <v>133</v>
      </c>
      <c r="H28" s="6" t="s">
        <v>217</v>
      </c>
    </row>
    <row r="29" spans="1:8" s="11" customFormat="1" x14ac:dyDescent="0.25">
      <c r="A29" s="4" t="s">
        <v>59</v>
      </c>
      <c r="B29" s="4" t="s">
        <v>218</v>
      </c>
      <c r="C29" s="4" t="s">
        <v>219</v>
      </c>
      <c r="D29" s="4" t="s">
        <v>62</v>
      </c>
      <c r="E29" s="4" t="s">
        <v>220</v>
      </c>
      <c r="F29" s="4" t="s">
        <v>63</v>
      </c>
      <c r="G29" s="4" t="s">
        <v>64</v>
      </c>
      <c r="H29" s="6" t="s">
        <v>65</v>
      </c>
    </row>
    <row r="30" spans="1:8" s="11" customFormat="1" x14ac:dyDescent="0.25">
      <c r="A30" s="4" t="s">
        <v>59</v>
      </c>
      <c r="B30" s="4" t="s">
        <v>221</v>
      </c>
      <c r="C30" s="4" t="s">
        <v>222</v>
      </c>
      <c r="D30" s="4" t="s">
        <v>223</v>
      </c>
      <c r="E30" s="4" t="s">
        <v>224</v>
      </c>
      <c r="F30" s="4" t="s">
        <v>132</v>
      </c>
      <c r="G30" s="4" t="s">
        <v>144</v>
      </c>
      <c r="H30" s="6" t="s">
        <v>145</v>
      </c>
    </row>
    <row r="31" spans="1:8" s="11" customFormat="1" x14ac:dyDescent="0.25">
      <c r="A31" s="4" t="s">
        <v>59</v>
      </c>
      <c r="B31" s="4" t="s">
        <v>225</v>
      </c>
      <c r="C31" s="4" t="s">
        <v>238</v>
      </c>
      <c r="D31" s="4" t="s">
        <v>239</v>
      </c>
      <c r="E31" s="4" t="s">
        <v>62</v>
      </c>
      <c r="F31" s="4" t="s">
        <v>63</v>
      </c>
      <c r="G31" s="4" t="s">
        <v>64</v>
      </c>
      <c r="H31" s="6" t="s">
        <v>65</v>
      </c>
    </row>
    <row r="32" spans="1:8" s="11" customFormat="1" x14ac:dyDescent="0.25">
      <c r="A32" s="4" t="s">
        <v>59</v>
      </c>
      <c r="B32" s="4" t="s">
        <v>261</v>
      </c>
      <c r="C32" s="4" t="s">
        <v>262</v>
      </c>
      <c r="D32" s="4" t="s">
        <v>263</v>
      </c>
      <c r="E32" s="4" t="s">
        <v>264</v>
      </c>
      <c r="F32" s="4" t="s">
        <v>132</v>
      </c>
      <c r="G32" s="4" t="s">
        <v>144</v>
      </c>
      <c r="H32" s="6" t="s">
        <v>145</v>
      </c>
    </row>
    <row r="33" spans="1:8" s="11" customFormat="1" x14ac:dyDescent="0.25">
      <c r="A33" s="4" t="s">
        <v>59</v>
      </c>
      <c r="B33" s="4" t="s">
        <v>265</v>
      </c>
      <c r="C33" s="4" t="s">
        <v>266</v>
      </c>
      <c r="D33" s="4" t="s">
        <v>107</v>
      </c>
      <c r="E33" s="4" t="s">
        <v>267</v>
      </c>
      <c r="F33" s="4" t="s">
        <v>132</v>
      </c>
      <c r="G33" s="4" t="s">
        <v>84</v>
      </c>
      <c r="H33" s="6" t="s">
        <v>268</v>
      </c>
    </row>
    <row r="34" spans="1:8" s="11" customFormat="1" x14ac:dyDescent="0.25">
      <c r="A34" s="4" t="s">
        <v>59</v>
      </c>
      <c r="B34" s="4" t="s">
        <v>265</v>
      </c>
      <c r="C34" s="4" t="s">
        <v>266</v>
      </c>
      <c r="D34" s="4" t="s">
        <v>269</v>
      </c>
      <c r="E34" s="4" t="s">
        <v>270</v>
      </c>
      <c r="F34" s="4" t="s">
        <v>132</v>
      </c>
      <c r="G34" s="4" t="s">
        <v>133</v>
      </c>
      <c r="H34" s="6" t="s">
        <v>134</v>
      </c>
    </row>
    <row r="35" spans="1:8" s="11" customFormat="1" x14ac:dyDescent="0.25">
      <c r="A35" s="4" t="s">
        <v>59</v>
      </c>
      <c r="B35" s="4" t="s">
        <v>265</v>
      </c>
      <c r="C35" s="4" t="s">
        <v>266</v>
      </c>
      <c r="D35" s="4" t="s">
        <v>271</v>
      </c>
      <c r="E35" s="4" t="s">
        <v>272</v>
      </c>
      <c r="F35" s="4" t="s">
        <v>132</v>
      </c>
      <c r="G35" s="4" t="s">
        <v>158</v>
      </c>
      <c r="H35" s="6" t="s">
        <v>159</v>
      </c>
    </row>
    <row r="36" spans="1:8" s="11" customFormat="1" x14ac:dyDescent="0.25">
      <c r="A36" s="4" t="s">
        <v>59</v>
      </c>
      <c r="B36" s="4" t="s">
        <v>279</v>
      </c>
      <c r="C36" s="4" t="s">
        <v>291</v>
      </c>
      <c r="D36" s="4" t="s">
        <v>292</v>
      </c>
      <c r="E36" s="4" t="s">
        <v>293</v>
      </c>
      <c r="F36" s="4" t="s">
        <v>63</v>
      </c>
      <c r="G36" s="4" t="s">
        <v>84</v>
      </c>
      <c r="H36" s="6" t="s">
        <v>13</v>
      </c>
    </row>
    <row r="37" spans="1:8" s="11" customFormat="1" x14ac:dyDescent="0.25">
      <c r="A37" s="4" t="s">
        <v>59</v>
      </c>
      <c r="B37" s="4" t="s">
        <v>279</v>
      </c>
      <c r="C37" s="4" t="s">
        <v>294</v>
      </c>
      <c r="D37" s="4" t="s">
        <v>295</v>
      </c>
      <c r="E37" s="4" t="s">
        <v>296</v>
      </c>
      <c r="F37" s="4" t="s">
        <v>63</v>
      </c>
      <c r="G37" s="4" t="s">
        <v>297</v>
      </c>
      <c r="H37" s="6" t="s">
        <v>13</v>
      </c>
    </row>
    <row r="38" spans="1:8" s="11" customFormat="1" x14ac:dyDescent="0.25">
      <c r="A38" s="4" t="s">
        <v>59</v>
      </c>
      <c r="B38" s="4" t="s">
        <v>318</v>
      </c>
      <c r="C38" s="4" t="s">
        <v>319</v>
      </c>
      <c r="D38" s="4" t="s">
        <v>320</v>
      </c>
      <c r="E38" s="4" t="s">
        <v>321</v>
      </c>
      <c r="F38" s="4" t="s">
        <v>63</v>
      </c>
      <c r="G38" s="4" t="s">
        <v>64</v>
      </c>
      <c r="H38" s="6" t="s">
        <v>322</v>
      </c>
    </row>
    <row r="39" spans="1:8" s="11" customFormat="1" x14ac:dyDescent="0.25">
      <c r="A39" s="4" t="s">
        <v>59</v>
      </c>
      <c r="B39" s="4" t="s">
        <v>333</v>
      </c>
      <c r="C39" s="4" t="s">
        <v>333</v>
      </c>
      <c r="D39" s="4" t="s">
        <v>334</v>
      </c>
      <c r="E39" s="4" t="s">
        <v>62</v>
      </c>
      <c r="F39" s="4" t="s">
        <v>63</v>
      </c>
      <c r="G39" s="4" t="s">
        <v>64</v>
      </c>
      <c r="H39" s="6" t="s">
        <v>65</v>
      </c>
    </row>
    <row r="40" spans="1:8" s="11" customFormat="1" x14ac:dyDescent="0.25">
      <c r="A40" s="4" t="s">
        <v>59</v>
      </c>
      <c r="B40" s="4" t="s">
        <v>491</v>
      </c>
      <c r="C40" s="4" t="s">
        <v>107</v>
      </c>
      <c r="D40" s="4" t="s">
        <v>107</v>
      </c>
      <c r="E40" s="4" t="s">
        <v>492</v>
      </c>
      <c r="F40" s="4" t="s">
        <v>63</v>
      </c>
      <c r="G40" s="4" t="s">
        <v>84</v>
      </c>
      <c r="H40" s="6" t="s">
        <v>13</v>
      </c>
    </row>
    <row r="41" spans="1:8" s="11" customFormat="1" x14ac:dyDescent="0.25">
      <c r="A41" s="4" t="s">
        <v>59</v>
      </c>
      <c r="B41" s="4" t="s">
        <v>491</v>
      </c>
      <c r="C41" s="4" t="s">
        <v>493</v>
      </c>
      <c r="D41" s="4" t="s">
        <v>107</v>
      </c>
      <c r="E41" s="4" t="s">
        <v>494</v>
      </c>
      <c r="F41" s="4" t="s">
        <v>63</v>
      </c>
      <c r="G41" s="4" t="s">
        <v>84</v>
      </c>
      <c r="H41" s="6" t="s">
        <v>13</v>
      </c>
    </row>
    <row r="42" spans="1:8" s="11" customFormat="1" x14ac:dyDescent="0.25">
      <c r="A42" s="4" t="s">
        <v>59</v>
      </c>
      <c r="B42" s="4" t="s">
        <v>491</v>
      </c>
      <c r="C42" s="4" t="s">
        <v>495</v>
      </c>
      <c r="D42" s="4" t="s">
        <v>496</v>
      </c>
      <c r="E42" s="4" t="s">
        <v>108</v>
      </c>
      <c r="F42" s="4" t="s">
        <v>63</v>
      </c>
      <c r="G42" s="4" t="s">
        <v>497</v>
      </c>
      <c r="H42" s="6" t="s">
        <v>498</v>
      </c>
    </row>
    <row r="43" spans="1:8" s="11" customFormat="1" x14ac:dyDescent="0.25">
      <c r="A43" s="4" t="s">
        <v>59</v>
      </c>
      <c r="B43" s="4" t="s">
        <v>491</v>
      </c>
      <c r="C43" s="4" t="s">
        <v>499</v>
      </c>
      <c r="D43" s="4" t="s">
        <v>500</v>
      </c>
      <c r="E43" s="4" t="s">
        <v>501</v>
      </c>
      <c r="F43" s="4" t="s">
        <v>63</v>
      </c>
      <c r="G43" s="4" t="s">
        <v>84</v>
      </c>
      <c r="H43" s="6" t="s">
        <v>13</v>
      </c>
    </row>
    <row r="44" spans="1:8" s="11" customFormat="1" x14ac:dyDescent="0.25">
      <c r="A44" s="4" t="s">
        <v>59</v>
      </c>
      <c r="B44" s="4" t="s">
        <v>491</v>
      </c>
      <c r="C44" s="4" t="s">
        <v>502</v>
      </c>
      <c r="D44" s="4" t="s">
        <v>503</v>
      </c>
      <c r="E44" s="4" t="s">
        <v>504</v>
      </c>
      <c r="F44" s="4" t="s">
        <v>63</v>
      </c>
      <c r="G44" s="4" t="s">
        <v>505</v>
      </c>
      <c r="H44" s="6" t="s">
        <v>506</v>
      </c>
    </row>
    <row r="45" spans="1:8" s="11" customFormat="1" x14ac:dyDescent="0.25">
      <c r="A45" s="4" t="s">
        <v>59</v>
      </c>
      <c r="B45" s="4" t="s">
        <v>491</v>
      </c>
      <c r="C45" s="4" t="s">
        <v>507</v>
      </c>
      <c r="D45" s="4" t="s">
        <v>508</v>
      </c>
      <c r="E45" s="4" t="s">
        <v>509</v>
      </c>
      <c r="F45" s="4" t="s">
        <v>63</v>
      </c>
      <c r="G45" s="4" t="s">
        <v>510</v>
      </c>
      <c r="H45" s="6" t="s">
        <v>511</v>
      </c>
    </row>
    <row r="46" spans="1:8" s="11" customFormat="1" x14ac:dyDescent="0.25">
      <c r="A46" s="4" t="s">
        <v>59</v>
      </c>
      <c r="B46" s="4" t="s">
        <v>512</v>
      </c>
      <c r="C46" s="4" t="s">
        <v>513</v>
      </c>
      <c r="D46" s="4" t="s">
        <v>107</v>
      </c>
      <c r="E46" s="4" t="s">
        <v>514</v>
      </c>
      <c r="F46" s="4" t="s">
        <v>63</v>
      </c>
      <c r="G46" s="4" t="s">
        <v>84</v>
      </c>
      <c r="H46" s="6" t="s">
        <v>13</v>
      </c>
    </row>
    <row r="47" spans="1:8" s="11" customFormat="1" x14ac:dyDescent="0.25">
      <c r="A47" s="4" t="s">
        <v>59</v>
      </c>
      <c r="B47" s="4" t="s">
        <v>512</v>
      </c>
      <c r="C47" s="4" t="s">
        <v>515</v>
      </c>
      <c r="D47" s="4" t="s">
        <v>516</v>
      </c>
      <c r="E47" s="4" t="s">
        <v>108</v>
      </c>
      <c r="F47" s="4" t="s">
        <v>63</v>
      </c>
      <c r="G47" s="4" t="s">
        <v>84</v>
      </c>
      <c r="H47" s="6" t="s">
        <v>13</v>
      </c>
    </row>
    <row r="48" spans="1:8" s="11" customFormat="1" x14ac:dyDescent="0.25">
      <c r="A48" s="4" t="s">
        <v>59</v>
      </c>
      <c r="B48" s="4" t="s">
        <v>537</v>
      </c>
      <c r="C48" s="4" t="s">
        <v>538</v>
      </c>
      <c r="D48" s="4" t="s">
        <v>539</v>
      </c>
      <c r="E48" s="4" t="s">
        <v>108</v>
      </c>
      <c r="F48" s="4" t="s">
        <v>63</v>
      </c>
      <c r="G48" s="4" t="s">
        <v>84</v>
      </c>
      <c r="H48" s="6" t="s">
        <v>13</v>
      </c>
    </row>
    <row r="49" spans="1:8" s="11" customFormat="1" x14ac:dyDescent="0.25">
      <c r="A49" s="4" t="s">
        <v>59</v>
      </c>
      <c r="B49" s="4" t="s">
        <v>537</v>
      </c>
      <c r="C49" s="4" t="s">
        <v>540</v>
      </c>
      <c r="D49" s="4" t="s">
        <v>541</v>
      </c>
      <c r="E49" s="4" t="s">
        <v>108</v>
      </c>
      <c r="F49" s="4" t="s">
        <v>63</v>
      </c>
      <c r="G49" s="4" t="s">
        <v>542</v>
      </c>
      <c r="H49" s="6" t="s">
        <v>13</v>
      </c>
    </row>
    <row r="50" spans="1:8" s="11" customFormat="1" x14ac:dyDescent="0.25">
      <c r="A50" s="4" t="s">
        <v>59</v>
      </c>
      <c r="B50" s="4" t="s">
        <v>537</v>
      </c>
      <c r="C50" s="4" t="s">
        <v>543</v>
      </c>
      <c r="D50" s="4" t="s">
        <v>544</v>
      </c>
      <c r="E50" s="4" t="s">
        <v>108</v>
      </c>
      <c r="F50" s="4" t="s">
        <v>63</v>
      </c>
      <c r="G50" s="4" t="s">
        <v>84</v>
      </c>
      <c r="H50" s="6" t="s">
        <v>13</v>
      </c>
    </row>
    <row r="51" spans="1:8" s="11" customFormat="1" x14ac:dyDescent="0.25">
      <c r="A51" s="4" t="s">
        <v>59</v>
      </c>
      <c r="B51" s="4" t="s">
        <v>549</v>
      </c>
      <c r="C51" s="4" t="s">
        <v>550</v>
      </c>
      <c r="D51" s="4" t="s">
        <v>107</v>
      </c>
      <c r="E51" s="4" t="s">
        <v>551</v>
      </c>
      <c r="F51" s="4" t="s">
        <v>63</v>
      </c>
      <c r="G51" s="4" t="s">
        <v>84</v>
      </c>
      <c r="H51" s="6" t="s">
        <v>13</v>
      </c>
    </row>
    <row r="52" spans="1:8" s="11" customFormat="1" x14ac:dyDescent="0.25">
      <c r="A52" s="4" t="s">
        <v>59</v>
      </c>
      <c r="B52" s="4" t="s">
        <v>597</v>
      </c>
      <c r="C52" s="4" t="s">
        <v>621</v>
      </c>
      <c r="D52" s="4" t="s">
        <v>622</v>
      </c>
      <c r="E52" s="4" t="s">
        <v>62</v>
      </c>
      <c r="F52" s="4" t="s">
        <v>63</v>
      </c>
      <c r="G52" s="4" t="s">
        <v>64</v>
      </c>
      <c r="H52" s="6" t="s">
        <v>65</v>
      </c>
    </row>
    <row r="53" spans="1:8" s="11" customFormat="1" x14ac:dyDescent="0.25">
      <c r="A53" s="4" t="s">
        <v>59</v>
      </c>
      <c r="B53" s="4" t="s">
        <v>597</v>
      </c>
      <c r="C53" s="4" t="s">
        <v>623</v>
      </c>
      <c r="D53" s="4" t="s">
        <v>624</v>
      </c>
      <c r="E53" s="4" t="s">
        <v>62</v>
      </c>
      <c r="F53" s="4" t="s">
        <v>63</v>
      </c>
      <c r="G53" s="4" t="s">
        <v>64</v>
      </c>
      <c r="H53" s="6" t="s">
        <v>65</v>
      </c>
    </row>
    <row r="54" spans="1:8" s="11" customFormat="1" x14ac:dyDescent="0.25">
      <c r="A54" s="4" t="s">
        <v>59</v>
      </c>
      <c r="B54" s="4" t="s">
        <v>597</v>
      </c>
      <c r="C54" s="4" t="s">
        <v>625</v>
      </c>
      <c r="D54" s="4" t="s">
        <v>626</v>
      </c>
      <c r="E54" s="4" t="s">
        <v>62</v>
      </c>
      <c r="F54" s="4" t="s">
        <v>63</v>
      </c>
      <c r="G54" s="4" t="s">
        <v>64</v>
      </c>
      <c r="H54" s="6" t="s">
        <v>65</v>
      </c>
    </row>
    <row r="55" spans="1:8" s="11" customFormat="1" x14ac:dyDescent="0.25">
      <c r="A55" s="4" t="s">
        <v>59</v>
      </c>
      <c r="B55" s="4" t="s">
        <v>597</v>
      </c>
      <c r="C55" s="4" t="s">
        <v>631</v>
      </c>
      <c r="D55" s="4" t="s">
        <v>632</v>
      </c>
      <c r="E55" s="4" t="s">
        <v>633</v>
      </c>
      <c r="F55" s="4" t="s">
        <v>63</v>
      </c>
      <c r="G55" s="4" t="s">
        <v>64</v>
      </c>
      <c r="H55" s="6" t="s">
        <v>65</v>
      </c>
    </row>
    <row r="56" spans="1:8" s="11" customFormat="1" x14ac:dyDescent="0.25">
      <c r="A56" s="4" t="s">
        <v>59</v>
      </c>
      <c r="B56" s="4" t="s">
        <v>636</v>
      </c>
      <c r="C56" s="4" t="s">
        <v>643</v>
      </c>
      <c r="D56" s="4" t="s">
        <v>644</v>
      </c>
      <c r="E56" s="4" t="s">
        <v>633</v>
      </c>
      <c r="F56" s="4" t="s">
        <v>63</v>
      </c>
      <c r="G56" s="4" t="s">
        <v>251</v>
      </c>
      <c r="H56" s="6" t="s">
        <v>645</v>
      </c>
    </row>
    <row r="57" spans="1:8" s="11" customFormat="1" x14ac:dyDescent="0.25">
      <c r="A57" s="4" t="s">
        <v>59</v>
      </c>
      <c r="B57" s="4" t="s">
        <v>646</v>
      </c>
      <c r="C57" s="4" t="s">
        <v>647</v>
      </c>
      <c r="D57" s="4" t="s">
        <v>648</v>
      </c>
      <c r="E57" s="4" t="s">
        <v>649</v>
      </c>
      <c r="F57" s="4" t="s">
        <v>132</v>
      </c>
      <c r="G57" s="4" t="s">
        <v>144</v>
      </c>
      <c r="H57" s="6" t="s">
        <v>145</v>
      </c>
    </row>
    <row r="58" spans="1:8" s="11" customFormat="1" x14ac:dyDescent="0.25">
      <c r="A58" s="4" t="s">
        <v>59</v>
      </c>
      <c r="B58" s="4" t="s">
        <v>650</v>
      </c>
      <c r="C58" s="4" t="s">
        <v>651</v>
      </c>
      <c r="D58" s="4" t="s">
        <v>652</v>
      </c>
      <c r="E58" s="4" t="s">
        <v>653</v>
      </c>
      <c r="F58" s="4" t="s">
        <v>132</v>
      </c>
      <c r="G58" s="4" t="s">
        <v>133</v>
      </c>
      <c r="H58" s="6" t="s">
        <v>153</v>
      </c>
    </row>
    <row r="59" spans="1:8" s="11" customFormat="1" x14ac:dyDescent="0.25">
      <c r="A59" s="4" t="s">
        <v>59</v>
      </c>
      <c r="B59" s="4" t="s">
        <v>650</v>
      </c>
      <c r="C59" s="4" t="s">
        <v>651</v>
      </c>
      <c r="D59" s="4" t="s">
        <v>654</v>
      </c>
      <c r="E59" s="4" t="s">
        <v>655</v>
      </c>
      <c r="F59" s="4" t="s">
        <v>63</v>
      </c>
      <c r="G59" s="4" t="s">
        <v>656</v>
      </c>
      <c r="H59" s="6" t="s">
        <v>657</v>
      </c>
    </row>
    <row r="60" spans="1:8" s="11" customFormat="1" x14ac:dyDescent="0.25">
      <c r="A60" s="4" t="s">
        <v>59</v>
      </c>
      <c r="B60" s="4" t="s">
        <v>658</v>
      </c>
      <c r="C60" s="4" t="s">
        <v>659</v>
      </c>
      <c r="D60" s="4" t="s">
        <v>660</v>
      </c>
      <c r="E60" s="4" t="s">
        <v>661</v>
      </c>
      <c r="F60" s="4" t="s">
        <v>63</v>
      </c>
      <c r="G60" s="4" t="s">
        <v>84</v>
      </c>
      <c r="H60" s="6" t="s">
        <v>13</v>
      </c>
    </row>
    <row r="61" spans="1:8" s="11" customFormat="1" x14ac:dyDescent="0.25">
      <c r="A61" s="4" t="s">
        <v>59</v>
      </c>
      <c r="B61" s="4" t="s">
        <v>666</v>
      </c>
      <c r="C61" s="4" t="s">
        <v>667</v>
      </c>
      <c r="D61" s="4" t="s">
        <v>668</v>
      </c>
      <c r="E61" s="4" t="s">
        <v>108</v>
      </c>
      <c r="F61" s="4" t="s">
        <v>63</v>
      </c>
      <c r="G61" s="4" t="s">
        <v>669</v>
      </c>
      <c r="H61" s="6" t="s">
        <v>13</v>
      </c>
    </row>
    <row r="62" spans="1:8" s="11" customFormat="1" x14ac:dyDescent="0.25">
      <c r="A62" s="4" t="s">
        <v>673</v>
      </c>
      <c r="B62" s="4" t="s">
        <v>670</v>
      </c>
      <c r="C62" s="4" t="s">
        <v>674</v>
      </c>
      <c r="D62" s="4" t="s">
        <v>9</v>
      </c>
      <c r="E62" s="4" t="s">
        <v>675</v>
      </c>
      <c r="F62" s="4" t="s">
        <v>676</v>
      </c>
      <c r="G62" s="5" t="s">
        <v>119</v>
      </c>
      <c r="H62" s="5" t="s">
        <v>13</v>
      </c>
    </row>
    <row r="63" spans="1:8" s="11" customFormat="1" x14ac:dyDescent="0.25">
      <c r="A63" s="4" t="s">
        <v>673</v>
      </c>
      <c r="B63" s="4" t="s">
        <v>670</v>
      </c>
      <c r="C63" s="4" t="s">
        <v>677</v>
      </c>
      <c r="D63" s="4" t="s">
        <v>678</v>
      </c>
      <c r="E63" s="4" t="s">
        <v>679</v>
      </c>
      <c r="F63" s="4" t="s">
        <v>676</v>
      </c>
      <c r="G63" s="4" t="s">
        <v>680</v>
      </c>
      <c r="H63" s="6" t="s">
        <v>681</v>
      </c>
    </row>
    <row r="64" spans="1:8" s="11" customFormat="1" x14ac:dyDescent="0.25">
      <c r="A64" s="4" t="s">
        <v>673</v>
      </c>
      <c r="B64" s="4" t="s">
        <v>670</v>
      </c>
      <c r="C64" s="4" t="s">
        <v>682</v>
      </c>
      <c r="D64" s="4" t="s">
        <v>683</v>
      </c>
      <c r="E64" s="4" t="s">
        <v>684</v>
      </c>
      <c r="F64" s="4" t="s">
        <v>676</v>
      </c>
      <c r="G64" s="5" t="s">
        <v>119</v>
      </c>
      <c r="H64" s="5" t="s">
        <v>13</v>
      </c>
    </row>
    <row r="65" spans="1:8" s="11" customFormat="1" x14ac:dyDescent="0.25">
      <c r="A65" s="4" t="s">
        <v>673</v>
      </c>
      <c r="B65" s="4" t="s">
        <v>685</v>
      </c>
      <c r="C65" s="4" t="s">
        <v>686</v>
      </c>
      <c r="D65" s="4" t="s">
        <v>686</v>
      </c>
      <c r="E65" s="4" t="s">
        <v>686</v>
      </c>
      <c r="F65" s="4" t="s">
        <v>687</v>
      </c>
      <c r="G65" s="4" t="s">
        <v>688</v>
      </c>
      <c r="H65" s="6" t="s">
        <v>689</v>
      </c>
    </row>
    <row r="66" spans="1:8" s="11" customFormat="1" x14ac:dyDescent="0.25">
      <c r="A66" s="4" t="s">
        <v>673</v>
      </c>
      <c r="B66" s="4" t="s">
        <v>685</v>
      </c>
      <c r="C66" s="4" t="s">
        <v>690</v>
      </c>
      <c r="D66" s="4" t="s">
        <v>691</v>
      </c>
      <c r="E66" s="4" t="s">
        <v>692</v>
      </c>
      <c r="F66" s="4" t="s">
        <v>676</v>
      </c>
      <c r="G66" s="5" t="s">
        <v>119</v>
      </c>
      <c r="H66" s="5" t="s">
        <v>13</v>
      </c>
    </row>
    <row r="67" spans="1:8" s="11" customFormat="1" x14ac:dyDescent="0.25">
      <c r="A67" s="4" t="s">
        <v>673</v>
      </c>
      <c r="B67" s="4" t="s">
        <v>694</v>
      </c>
      <c r="C67" s="4" t="s">
        <v>699</v>
      </c>
      <c r="D67" s="4" t="s">
        <v>700</v>
      </c>
      <c r="E67" s="4" t="s">
        <v>701</v>
      </c>
      <c r="F67" s="4" t="s">
        <v>676</v>
      </c>
      <c r="G67" s="5" t="s">
        <v>119</v>
      </c>
      <c r="H67" s="5" t="s">
        <v>13</v>
      </c>
    </row>
    <row r="68" spans="1:8" s="11" customFormat="1" x14ac:dyDescent="0.25">
      <c r="A68" s="4" t="s">
        <v>673</v>
      </c>
      <c r="B68" s="4" t="s">
        <v>702</v>
      </c>
      <c r="C68" s="4" t="s">
        <v>703</v>
      </c>
      <c r="D68" s="4" t="s">
        <v>704</v>
      </c>
      <c r="E68" s="4" t="s">
        <v>705</v>
      </c>
      <c r="F68" s="4" t="s">
        <v>676</v>
      </c>
      <c r="G68" s="4" t="s">
        <v>706</v>
      </c>
      <c r="H68" s="6" t="s">
        <v>707</v>
      </c>
    </row>
    <row r="69" spans="1:8" s="11" customFormat="1" x14ac:dyDescent="0.25">
      <c r="A69" s="4" t="s">
        <v>673</v>
      </c>
      <c r="B69" s="4" t="s">
        <v>702</v>
      </c>
      <c r="C69" s="4" t="s">
        <v>677</v>
      </c>
      <c r="D69" s="4" t="s">
        <v>708</v>
      </c>
      <c r="E69" s="4" t="s">
        <v>709</v>
      </c>
      <c r="F69" s="4" t="s">
        <v>676</v>
      </c>
      <c r="G69" s="4" t="s">
        <v>710</v>
      </c>
      <c r="H69" s="6" t="s">
        <v>711</v>
      </c>
    </row>
    <row r="70" spans="1:8" s="11" customFormat="1" x14ac:dyDescent="0.25">
      <c r="A70" s="4" t="s">
        <v>24</v>
      </c>
      <c r="B70" s="4" t="s">
        <v>25</v>
      </c>
      <c r="C70" s="4" t="s">
        <v>26</v>
      </c>
      <c r="D70" s="4" t="s">
        <v>27</v>
      </c>
      <c r="E70" s="4" t="s">
        <v>28</v>
      </c>
      <c r="F70" s="4" t="s">
        <v>29</v>
      </c>
      <c r="G70" s="4" t="s">
        <v>30</v>
      </c>
      <c r="H70" s="6" t="s">
        <v>31</v>
      </c>
    </row>
    <row r="71" spans="1:8" s="11" customFormat="1" x14ac:dyDescent="0.25">
      <c r="A71" s="4" t="s">
        <v>88</v>
      </c>
      <c r="B71" s="4" t="s">
        <v>85</v>
      </c>
      <c r="C71" s="4" t="s">
        <v>89</v>
      </c>
      <c r="D71" s="4" t="s">
        <v>90</v>
      </c>
      <c r="E71" s="4" t="s">
        <v>91</v>
      </c>
      <c r="F71" s="5" t="s">
        <v>11</v>
      </c>
      <c r="G71" s="4" t="s">
        <v>92</v>
      </c>
      <c r="H71" s="6" t="s">
        <v>93</v>
      </c>
    </row>
    <row r="72" spans="1:8" s="11" customFormat="1" x14ac:dyDescent="0.25">
      <c r="A72" s="4" t="s">
        <v>88</v>
      </c>
      <c r="B72" s="4" t="s">
        <v>279</v>
      </c>
      <c r="C72" s="4" t="s">
        <v>280</v>
      </c>
      <c r="D72" s="4" t="s">
        <v>281</v>
      </c>
      <c r="E72" s="4" t="s">
        <v>282</v>
      </c>
      <c r="F72" s="4" t="s">
        <v>283</v>
      </c>
      <c r="G72" s="4" t="s">
        <v>284</v>
      </c>
      <c r="H72" s="6" t="s">
        <v>285</v>
      </c>
    </row>
    <row r="73" spans="1:8" s="11" customFormat="1" x14ac:dyDescent="0.25">
      <c r="A73" s="4" t="s">
        <v>187</v>
      </c>
      <c r="B73" s="4" t="s">
        <v>188</v>
      </c>
      <c r="C73" s="4" t="s">
        <v>189</v>
      </c>
      <c r="D73" s="4" t="s">
        <v>190</v>
      </c>
      <c r="E73" s="4" t="s">
        <v>191</v>
      </c>
      <c r="F73" s="5" t="s">
        <v>11</v>
      </c>
      <c r="G73" s="4" t="s">
        <v>192</v>
      </c>
      <c r="H73" s="6" t="s">
        <v>193</v>
      </c>
    </row>
    <row r="74" spans="1:8" s="11" customFormat="1" x14ac:dyDescent="0.25">
      <c r="A74" s="4" t="s">
        <v>187</v>
      </c>
      <c r="B74" s="4" t="s">
        <v>188</v>
      </c>
      <c r="C74" s="4" t="s">
        <v>189</v>
      </c>
      <c r="D74" s="4" t="s">
        <v>194</v>
      </c>
      <c r="E74" s="4" t="s">
        <v>195</v>
      </c>
      <c r="F74" s="5" t="s">
        <v>11</v>
      </c>
      <c r="G74" s="12" t="s">
        <v>192</v>
      </c>
      <c r="H74" s="15" t="s">
        <v>193</v>
      </c>
    </row>
    <row r="75" spans="1:8" s="11" customFormat="1" x14ac:dyDescent="0.25">
      <c r="A75" s="4" t="s">
        <v>187</v>
      </c>
      <c r="B75" s="4" t="s">
        <v>196</v>
      </c>
      <c r="C75" s="4" t="s">
        <v>197</v>
      </c>
      <c r="D75" s="4" t="s">
        <v>198</v>
      </c>
      <c r="E75" s="4" t="s">
        <v>199</v>
      </c>
      <c r="F75" s="5" t="s">
        <v>11</v>
      </c>
      <c r="G75" s="4" t="s">
        <v>192</v>
      </c>
      <c r="H75" s="6" t="s">
        <v>193</v>
      </c>
    </row>
    <row r="76" spans="1:8" s="11" customFormat="1" x14ac:dyDescent="0.25">
      <c r="A76" s="4" t="s">
        <v>187</v>
      </c>
      <c r="B76" s="4" t="s">
        <v>273</v>
      </c>
      <c r="C76" s="4" t="s">
        <v>274</v>
      </c>
      <c r="D76" s="4" t="s">
        <v>275</v>
      </c>
      <c r="E76" s="4" t="s">
        <v>276</v>
      </c>
      <c r="F76" s="5" t="s">
        <v>11</v>
      </c>
      <c r="G76" s="4" t="s">
        <v>277</v>
      </c>
      <c r="H76" s="6" t="s">
        <v>278</v>
      </c>
    </row>
    <row r="77" spans="1:8" s="11" customFormat="1" x14ac:dyDescent="0.25">
      <c r="A77" s="4" t="s">
        <v>187</v>
      </c>
      <c r="B77" s="4" t="s">
        <v>545</v>
      </c>
      <c r="C77" s="4" t="s">
        <v>546</v>
      </c>
      <c r="D77" s="4" t="s">
        <v>547</v>
      </c>
      <c r="E77" s="4" t="s">
        <v>548</v>
      </c>
      <c r="F77" s="5" t="s">
        <v>11</v>
      </c>
      <c r="G77" s="4" t="s">
        <v>277</v>
      </c>
      <c r="H77" s="6" t="s">
        <v>278</v>
      </c>
    </row>
    <row r="78" spans="1:8" s="11" customFormat="1" x14ac:dyDescent="0.25">
      <c r="A78" s="4" t="s">
        <v>298</v>
      </c>
      <c r="B78" s="4" t="s">
        <v>279</v>
      </c>
      <c r="C78" s="4" t="s">
        <v>299</v>
      </c>
      <c r="D78" s="4" t="s">
        <v>300</v>
      </c>
      <c r="E78" s="4" t="s">
        <v>301</v>
      </c>
      <c r="F78" s="4" t="s">
        <v>122</v>
      </c>
      <c r="G78" s="12" t="s">
        <v>277</v>
      </c>
      <c r="H78" s="15" t="s">
        <v>302</v>
      </c>
    </row>
    <row r="79" spans="1:8" s="11" customFormat="1" x14ac:dyDescent="0.25">
      <c r="A79" s="4" t="s">
        <v>298</v>
      </c>
      <c r="B79" s="4" t="s">
        <v>335</v>
      </c>
      <c r="C79" s="4" t="s">
        <v>410</v>
      </c>
      <c r="D79" s="4" t="s">
        <v>411</v>
      </c>
      <c r="E79" s="4" t="s">
        <v>412</v>
      </c>
      <c r="F79" s="4" t="s">
        <v>122</v>
      </c>
      <c r="G79" s="4" t="s">
        <v>277</v>
      </c>
      <c r="H79" s="6" t="s">
        <v>302</v>
      </c>
    </row>
    <row r="80" spans="1:8" s="11" customFormat="1" x14ac:dyDescent="0.25">
      <c r="A80" s="4" t="s">
        <v>298</v>
      </c>
      <c r="B80" s="4" t="s">
        <v>335</v>
      </c>
      <c r="C80" s="4" t="s">
        <v>410</v>
      </c>
      <c r="D80" s="4" t="s">
        <v>411</v>
      </c>
      <c r="E80" s="4" t="s">
        <v>413</v>
      </c>
      <c r="F80" s="4" t="s">
        <v>122</v>
      </c>
      <c r="G80" s="4" t="s">
        <v>277</v>
      </c>
      <c r="H80" s="6" t="s">
        <v>302</v>
      </c>
    </row>
    <row r="81" spans="1:8" s="11" customFormat="1" x14ac:dyDescent="0.25">
      <c r="A81" s="4" t="s">
        <v>298</v>
      </c>
      <c r="B81" s="4" t="s">
        <v>424</v>
      </c>
      <c r="C81" s="4" t="s">
        <v>477</v>
      </c>
      <c r="D81" s="4" t="s">
        <v>478</v>
      </c>
      <c r="E81" s="4" t="s">
        <v>479</v>
      </c>
      <c r="F81" s="4" t="s">
        <v>122</v>
      </c>
      <c r="G81" s="4" t="s">
        <v>277</v>
      </c>
      <c r="H81" s="6" t="s">
        <v>278</v>
      </c>
    </row>
    <row r="82" spans="1:8" s="11" customFormat="1" x14ac:dyDescent="0.25">
      <c r="A82" s="4" t="s">
        <v>298</v>
      </c>
      <c r="B82" s="4" t="s">
        <v>424</v>
      </c>
      <c r="C82" s="4" t="s">
        <v>485</v>
      </c>
      <c r="D82" s="4" t="s">
        <v>486</v>
      </c>
      <c r="E82" s="4" t="s">
        <v>411</v>
      </c>
      <c r="F82" s="4" t="s">
        <v>122</v>
      </c>
      <c r="G82" s="4" t="s">
        <v>277</v>
      </c>
      <c r="H82" s="6" t="s">
        <v>278</v>
      </c>
    </row>
    <row r="83" spans="1:8" s="11" customFormat="1" x14ac:dyDescent="0.25">
      <c r="A83" s="4" t="s">
        <v>44</v>
      </c>
      <c r="B83" s="4" t="s">
        <v>33</v>
      </c>
      <c r="C83" s="4" t="s">
        <v>45</v>
      </c>
      <c r="D83" s="4" t="s">
        <v>46</v>
      </c>
      <c r="E83" s="4" t="s">
        <v>47</v>
      </c>
      <c r="F83" s="4" t="s">
        <v>29</v>
      </c>
      <c r="G83" s="4" t="s">
        <v>48</v>
      </c>
      <c r="H83" s="6" t="s">
        <v>49</v>
      </c>
    </row>
    <row r="84" spans="1:8" s="11" customFormat="1" x14ac:dyDescent="0.25">
      <c r="A84" s="4" t="s">
        <v>44</v>
      </c>
      <c r="B84" s="4" t="s">
        <v>50</v>
      </c>
      <c r="C84" s="4" t="s">
        <v>51</v>
      </c>
      <c r="D84" s="4" t="s">
        <v>52</v>
      </c>
      <c r="E84" s="4" t="s">
        <v>47</v>
      </c>
      <c r="F84" s="4" t="s">
        <v>29</v>
      </c>
      <c r="G84" s="4" t="s">
        <v>53</v>
      </c>
      <c r="H84" s="6" t="s">
        <v>54</v>
      </c>
    </row>
    <row r="85" spans="1:8" s="11" customFormat="1" x14ac:dyDescent="0.25">
      <c r="A85" s="4" t="s">
        <v>44</v>
      </c>
      <c r="B85" s="4" t="s">
        <v>50</v>
      </c>
      <c r="C85" s="4" t="s">
        <v>55</v>
      </c>
      <c r="D85" s="4" t="s">
        <v>56</v>
      </c>
      <c r="E85" s="4" t="s">
        <v>47</v>
      </c>
      <c r="F85" s="4" t="s">
        <v>29</v>
      </c>
      <c r="G85" s="4" t="s">
        <v>53</v>
      </c>
      <c r="H85" s="6" t="s">
        <v>54</v>
      </c>
    </row>
    <row r="86" spans="1:8" s="11" customFormat="1" x14ac:dyDescent="0.25">
      <c r="A86" s="4" t="s">
        <v>44</v>
      </c>
      <c r="B86" s="4" t="s">
        <v>50</v>
      </c>
      <c r="C86" s="4" t="s">
        <v>57</v>
      </c>
      <c r="D86" s="4" t="s">
        <v>58</v>
      </c>
      <c r="E86" s="4" t="s">
        <v>58</v>
      </c>
      <c r="F86" s="4" t="s">
        <v>29</v>
      </c>
      <c r="G86" s="4" t="s">
        <v>53</v>
      </c>
      <c r="H86" s="6" t="s">
        <v>54</v>
      </c>
    </row>
    <row r="87" spans="1:8" s="11" customFormat="1" x14ac:dyDescent="0.25">
      <c r="A87" s="4" t="s">
        <v>44</v>
      </c>
      <c r="B87" s="4" t="s">
        <v>50</v>
      </c>
      <c r="C87" s="4" t="s">
        <v>76</v>
      </c>
      <c r="D87" s="4" t="s">
        <v>77</v>
      </c>
      <c r="E87" s="4" t="s">
        <v>77</v>
      </c>
      <c r="F87" s="4" t="s">
        <v>29</v>
      </c>
      <c r="G87" s="4" t="s">
        <v>78</v>
      </c>
      <c r="H87" s="6" t="s">
        <v>79</v>
      </c>
    </row>
    <row r="88" spans="1:8" s="11" customFormat="1" x14ac:dyDescent="0.25">
      <c r="A88" s="4" t="s">
        <v>44</v>
      </c>
      <c r="B88" s="4" t="s">
        <v>111</v>
      </c>
      <c r="C88" s="4" t="s">
        <v>112</v>
      </c>
      <c r="D88" s="4" t="s">
        <v>113</v>
      </c>
      <c r="E88" s="4" t="s">
        <v>47</v>
      </c>
      <c r="F88" s="4" t="s">
        <v>29</v>
      </c>
      <c r="G88" s="4" t="s">
        <v>114</v>
      </c>
      <c r="H88" s="6" t="s">
        <v>115</v>
      </c>
    </row>
    <row r="89" spans="1:8" s="11" customFormat="1" x14ac:dyDescent="0.25">
      <c r="A89" s="4" t="s">
        <v>44</v>
      </c>
      <c r="B89" s="4" t="s">
        <v>203</v>
      </c>
      <c r="C89" s="4" t="s">
        <v>204</v>
      </c>
      <c r="D89" s="4" t="s">
        <v>205</v>
      </c>
      <c r="E89" s="4" t="s">
        <v>47</v>
      </c>
      <c r="F89" s="4" t="s">
        <v>29</v>
      </c>
      <c r="G89" s="4" t="s">
        <v>206</v>
      </c>
      <c r="H89" s="6" t="s">
        <v>207</v>
      </c>
    </row>
    <row r="90" spans="1:8" s="11" customFormat="1" x14ac:dyDescent="0.25">
      <c r="A90" s="4" t="s">
        <v>44</v>
      </c>
      <c r="B90" s="4" t="s">
        <v>225</v>
      </c>
      <c r="C90" s="4" t="s">
        <v>226</v>
      </c>
      <c r="D90" s="4" t="s">
        <v>227</v>
      </c>
      <c r="E90" s="4" t="s">
        <v>47</v>
      </c>
      <c r="F90" s="4" t="s">
        <v>29</v>
      </c>
      <c r="G90" s="4" t="s">
        <v>114</v>
      </c>
      <c r="H90" s="6" t="s">
        <v>115</v>
      </c>
    </row>
    <row r="91" spans="1:8" s="11" customFormat="1" x14ac:dyDescent="0.25">
      <c r="A91" s="4" t="s">
        <v>44</v>
      </c>
      <c r="B91" s="4" t="s">
        <v>225</v>
      </c>
      <c r="C91" s="4" t="s">
        <v>228</v>
      </c>
      <c r="D91" s="4" t="s">
        <v>229</v>
      </c>
      <c r="E91" s="4" t="s">
        <v>229</v>
      </c>
      <c r="F91" s="4" t="s">
        <v>29</v>
      </c>
      <c r="G91" s="4" t="s">
        <v>114</v>
      </c>
      <c r="H91" s="6" t="s">
        <v>115</v>
      </c>
    </row>
    <row r="92" spans="1:8" s="11" customFormat="1" x14ac:dyDescent="0.25">
      <c r="A92" s="4" t="s">
        <v>44</v>
      </c>
      <c r="B92" s="4" t="s">
        <v>225</v>
      </c>
      <c r="C92" s="4" t="s">
        <v>230</v>
      </c>
      <c r="D92" s="4" t="s">
        <v>231</v>
      </c>
      <c r="E92" s="4" t="s">
        <v>231</v>
      </c>
      <c r="F92" s="4" t="s">
        <v>29</v>
      </c>
      <c r="G92" s="5" t="s">
        <v>119</v>
      </c>
      <c r="H92" s="5" t="s">
        <v>13</v>
      </c>
    </row>
    <row r="93" spans="1:8" s="11" customFormat="1" x14ac:dyDescent="0.25">
      <c r="A93" s="4" t="s">
        <v>44</v>
      </c>
      <c r="B93" s="4" t="s">
        <v>225</v>
      </c>
      <c r="C93" s="4" t="s">
        <v>230</v>
      </c>
      <c r="D93" s="4" t="s">
        <v>232</v>
      </c>
      <c r="E93" s="4" t="s">
        <v>232</v>
      </c>
      <c r="F93" s="4" t="s">
        <v>29</v>
      </c>
      <c r="G93" s="5" t="s">
        <v>119</v>
      </c>
      <c r="H93" s="5" t="s">
        <v>13</v>
      </c>
    </row>
    <row r="94" spans="1:8" s="11" customFormat="1" x14ac:dyDescent="0.25">
      <c r="A94" s="4" t="s">
        <v>44</v>
      </c>
      <c r="B94" s="4" t="s">
        <v>225</v>
      </c>
      <c r="C94" s="4" t="s">
        <v>233</v>
      </c>
      <c r="D94" s="4" t="s">
        <v>234</v>
      </c>
      <c r="E94" s="4" t="s">
        <v>234</v>
      </c>
      <c r="F94" s="4" t="s">
        <v>29</v>
      </c>
      <c r="G94" s="5" t="s">
        <v>119</v>
      </c>
      <c r="H94" s="5" t="s">
        <v>13</v>
      </c>
    </row>
    <row r="95" spans="1:8" s="11" customFormat="1" x14ac:dyDescent="0.25">
      <c r="A95" s="4" t="s">
        <v>44</v>
      </c>
      <c r="B95" s="4" t="s">
        <v>225</v>
      </c>
      <c r="C95" s="4" t="s">
        <v>233</v>
      </c>
      <c r="D95" s="4" t="s">
        <v>235</v>
      </c>
      <c r="E95" s="4" t="s">
        <v>235</v>
      </c>
      <c r="F95" s="4" t="s">
        <v>29</v>
      </c>
      <c r="G95" s="5" t="s">
        <v>119</v>
      </c>
      <c r="H95" s="5" t="s">
        <v>13</v>
      </c>
    </row>
    <row r="96" spans="1:8" s="11" customFormat="1" x14ac:dyDescent="0.25">
      <c r="A96" s="4" t="s">
        <v>44</v>
      </c>
      <c r="B96" s="4" t="s">
        <v>225</v>
      </c>
      <c r="C96" s="4" t="s">
        <v>230</v>
      </c>
      <c r="D96" s="4" t="s">
        <v>236</v>
      </c>
      <c r="E96" s="4" t="s">
        <v>236</v>
      </c>
      <c r="F96" s="4" t="s">
        <v>29</v>
      </c>
      <c r="G96" s="5" t="s">
        <v>119</v>
      </c>
      <c r="H96" s="5" t="s">
        <v>13</v>
      </c>
    </row>
    <row r="97" spans="1:8" s="11" customFormat="1" x14ac:dyDescent="0.25">
      <c r="A97" s="4" t="s">
        <v>44</v>
      </c>
      <c r="B97" s="4" t="s">
        <v>225</v>
      </c>
      <c r="C97" s="4" t="s">
        <v>230</v>
      </c>
      <c r="D97" s="4" t="s">
        <v>237</v>
      </c>
      <c r="E97" s="4" t="s">
        <v>237</v>
      </c>
      <c r="F97" s="4" t="s">
        <v>29</v>
      </c>
      <c r="G97" s="5" t="s">
        <v>119</v>
      </c>
      <c r="H97" s="5" t="s">
        <v>13</v>
      </c>
    </row>
    <row r="98" spans="1:8" s="11" customFormat="1" x14ac:dyDescent="0.25">
      <c r="A98" s="4" t="s">
        <v>44</v>
      </c>
      <c r="B98" s="4" t="s">
        <v>225</v>
      </c>
      <c r="C98" s="4" t="s">
        <v>240</v>
      </c>
      <c r="D98" s="4" t="s">
        <v>47</v>
      </c>
      <c r="E98" s="4" t="s">
        <v>47</v>
      </c>
      <c r="F98" s="5" t="s">
        <v>11</v>
      </c>
      <c r="G98" s="4" t="s">
        <v>114</v>
      </c>
      <c r="H98" s="6" t="s">
        <v>115</v>
      </c>
    </row>
    <row r="99" spans="1:8" s="11" customFormat="1" x14ac:dyDescent="0.25">
      <c r="A99" s="4" t="s">
        <v>44</v>
      </c>
      <c r="B99" s="4" t="s">
        <v>323</v>
      </c>
      <c r="C99" s="4" t="s">
        <v>47</v>
      </c>
      <c r="D99" s="4" t="s">
        <v>47</v>
      </c>
      <c r="E99" s="4" t="s">
        <v>47</v>
      </c>
      <c r="F99" s="4" t="s">
        <v>29</v>
      </c>
      <c r="G99" s="4" t="s">
        <v>78</v>
      </c>
      <c r="H99" s="6" t="s">
        <v>79</v>
      </c>
    </row>
    <row r="100" spans="1:8" s="11" customFormat="1" x14ac:dyDescent="0.25">
      <c r="A100" s="4" t="s">
        <v>44</v>
      </c>
      <c r="B100" s="4" t="s">
        <v>565</v>
      </c>
      <c r="C100" s="4" t="s">
        <v>566</v>
      </c>
      <c r="D100" s="4" t="s">
        <v>567</v>
      </c>
      <c r="E100" s="4" t="s">
        <v>47</v>
      </c>
      <c r="F100" s="4" t="s">
        <v>29</v>
      </c>
      <c r="G100" s="4" t="s">
        <v>568</v>
      </c>
      <c r="H100" s="6" t="s">
        <v>569</v>
      </c>
    </row>
    <row r="101" spans="1:8" s="11" customFormat="1" x14ac:dyDescent="0.25">
      <c r="A101" s="4" t="s">
        <v>44</v>
      </c>
      <c r="B101" s="4" t="s">
        <v>636</v>
      </c>
      <c r="C101" s="4" t="s">
        <v>637</v>
      </c>
      <c r="D101" s="4" t="s">
        <v>638</v>
      </c>
      <c r="E101" s="4" t="s">
        <v>47</v>
      </c>
      <c r="F101" s="4" t="s">
        <v>29</v>
      </c>
      <c r="G101" s="4" t="s">
        <v>639</v>
      </c>
      <c r="H101" s="6" t="s">
        <v>640</v>
      </c>
    </row>
    <row r="102" spans="1:8" s="11" customFormat="1" x14ac:dyDescent="0.25">
      <c r="A102" s="4" t="s">
        <v>44</v>
      </c>
      <c r="B102" s="4" t="s">
        <v>636</v>
      </c>
      <c r="C102" s="4" t="s">
        <v>641</v>
      </c>
      <c r="D102" s="4" t="s">
        <v>642</v>
      </c>
      <c r="E102" s="4" t="s">
        <v>47</v>
      </c>
      <c r="F102" s="4" t="s">
        <v>29</v>
      </c>
      <c r="G102" s="4" t="s">
        <v>639</v>
      </c>
      <c r="H102" s="6" t="s">
        <v>640</v>
      </c>
    </row>
    <row r="103" spans="1:8" s="11" customFormat="1" x14ac:dyDescent="0.25">
      <c r="A103" s="4" t="s">
        <v>32</v>
      </c>
      <c r="B103" s="4" t="s">
        <v>33</v>
      </c>
      <c r="C103" s="4" t="s">
        <v>34</v>
      </c>
      <c r="D103" s="4" t="s">
        <v>34</v>
      </c>
      <c r="E103" s="4" t="s">
        <v>34</v>
      </c>
      <c r="F103" s="5" t="s">
        <v>11</v>
      </c>
      <c r="G103" s="12" t="s">
        <v>35</v>
      </c>
      <c r="H103" s="15" t="s">
        <v>36</v>
      </c>
    </row>
    <row r="104" spans="1:8" s="11" customFormat="1" x14ac:dyDescent="0.25">
      <c r="A104" s="4" t="s">
        <v>32</v>
      </c>
      <c r="B104" s="4" t="s">
        <v>33</v>
      </c>
      <c r="C104" s="4" t="s">
        <v>37</v>
      </c>
      <c r="D104" s="4" t="s">
        <v>37</v>
      </c>
      <c r="E104" s="4" t="s">
        <v>37</v>
      </c>
      <c r="F104" s="5" t="s">
        <v>11</v>
      </c>
      <c r="G104" s="12" t="s">
        <v>38</v>
      </c>
      <c r="H104" s="15" t="s">
        <v>39</v>
      </c>
    </row>
    <row r="105" spans="1:8" s="11" customFormat="1" x14ac:dyDescent="0.25">
      <c r="A105" s="4" t="s">
        <v>32</v>
      </c>
      <c r="B105" s="4" t="s">
        <v>33</v>
      </c>
      <c r="C105" s="4" t="s">
        <v>40</v>
      </c>
      <c r="D105" s="4" t="s">
        <v>40</v>
      </c>
      <c r="E105" s="4" t="s">
        <v>40</v>
      </c>
      <c r="F105" s="5" t="s">
        <v>11</v>
      </c>
      <c r="G105" s="4" t="s">
        <v>38</v>
      </c>
      <c r="H105" s="6" t="s">
        <v>39</v>
      </c>
    </row>
    <row r="106" spans="1:8" s="11" customFormat="1" x14ac:dyDescent="0.25">
      <c r="A106" s="4" t="s">
        <v>32</v>
      </c>
      <c r="B106" s="4" t="s">
        <v>33</v>
      </c>
      <c r="C106" s="4" t="s">
        <v>41</v>
      </c>
      <c r="D106" s="4" t="s">
        <v>41</v>
      </c>
      <c r="E106" s="4" t="s">
        <v>41</v>
      </c>
      <c r="F106" s="5" t="s">
        <v>11</v>
      </c>
      <c r="G106" s="4" t="s">
        <v>38</v>
      </c>
      <c r="H106" s="6" t="s">
        <v>39</v>
      </c>
    </row>
    <row r="107" spans="1:8" s="11" customFormat="1" x14ac:dyDescent="0.25">
      <c r="A107" s="4" t="s">
        <v>32</v>
      </c>
      <c r="B107" s="4" t="s">
        <v>33</v>
      </c>
      <c r="C107" s="4" t="s">
        <v>42</v>
      </c>
      <c r="D107" s="4" t="s">
        <v>42</v>
      </c>
      <c r="E107" s="4" t="s">
        <v>42</v>
      </c>
      <c r="F107" s="5" t="s">
        <v>11</v>
      </c>
      <c r="G107" s="12" t="s">
        <v>38</v>
      </c>
      <c r="H107" s="15" t="s">
        <v>39</v>
      </c>
    </row>
    <row r="108" spans="1:8" s="11" customFormat="1" x14ac:dyDescent="0.25">
      <c r="A108" s="4" t="s">
        <v>32</v>
      </c>
      <c r="B108" s="4" t="s">
        <v>33</v>
      </c>
      <c r="C108" s="4" t="s">
        <v>43</v>
      </c>
      <c r="D108" s="4" t="s">
        <v>43</v>
      </c>
      <c r="E108" s="4" t="s">
        <v>43</v>
      </c>
      <c r="F108" s="5" t="s">
        <v>11</v>
      </c>
      <c r="G108" s="12" t="s">
        <v>38</v>
      </c>
      <c r="H108" s="15" t="s">
        <v>39</v>
      </c>
    </row>
    <row r="109" spans="1:8" s="11" customFormat="1" x14ac:dyDescent="0.25">
      <c r="A109" s="4" t="s">
        <v>32</v>
      </c>
      <c r="B109" s="4" t="s">
        <v>303</v>
      </c>
      <c r="C109" s="4" t="s">
        <v>304</v>
      </c>
      <c r="D109" s="4" t="s">
        <v>305</v>
      </c>
      <c r="E109" s="4" t="s">
        <v>306</v>
      </c>
      <c r="F109" s="5" t="s">
        <v>11</v>
      </c>
      <c r="G109" s="4" t="s">
        <v>307</v>
      </c>
      <c r="H109" s="6" t="s">
        <v>308</v>
      </c>
    </row>
    <row r="110" spans="1:8" s="11" customFormat="1" x14ac:dyDescent="0.25">
      <c r="A110" s="4" t="s">
        <v>32</v>
      </c>
      <c r="B110" s="4" t="s">
        <v>303</v>
      </c>
      <c r="C110" s="4" t="s">
        <v>314</v>
      </c>
      <c r="D110" s="4" t="s">
        <v>315</v>
      </c>
      <c r="E110" s="4" t="s">
        <v>314</v>
      </c>
      <c r="F110" s="5" t="s">
        <v>11</v>
      </c>
      <c r="G110" s="4" t="s">
        <v>316</v>
      </c>
      <c r="H110" s="6" t="s">
        <v>317</v>
      </c>
    </row>
    <row r="111" spans="1:8" s="11" customFormat="1" x14ac:dyDescent="0.25">
      <c r="A111" s="4" t="s">
        <v>32</v>
      </c>
      <c r="B111" s="4" t="s">
        <v>512</v>
      </c>
      <c r="C111" s="4" t="s">
        <v>517</v>
      </c>
      <c r="D111" s="4" t="s">
        <v>518</v>
      </c>
      <c r="E111" s="4" t="s">
        <v>518</v>
      </c>
      <c r="F111" s="5" t="s">
        <v>11</v>
      </c>
      <c r="G111" s="12" t="s">
        <v>519</v>
      </c>
      <c r="H111" s="15" t="s">
        <v>520</v>
      </c>
    </row>
    <row r="112" spans="1:8" s="11" customFormat="1" x14ac:dyDescent="0.25">
      <c r="A112" s="4" t="s">
        <v>32</v>
      </c>
      <c r="B112" s="4" t="s">
        <v>512</v>
      </c>
      <c r="C112" s="4" t="s">
        <v>521</v>
      </c>
      <c r="D112" s="4" t="s">
        <v>522</v>
      </c>
      <c r="E112" s="4" t="s">
        <v>522</v>
      </c>
      <c r="F112" s="5" t="s">
        <v>11</v>
      </c>
      <c r="G112" s="4" t="s">
        <v>519</v>
      </c>
      <c r="H112" s="6" t="s">
        <v>520</v>
      </c>
    </row>
    <row r="113" spans="1:8" s="11" customFormat="1" x14ac:dyDescent="0.25">
      <c r="A113" s="4" t="s">
        <v>32</v>
      </c>
      <c r="B113" s="4" t="s">
        <v>512</v>
      </c>
      <c r="C113" s="4" t="s">
        <v>523</v>
      </c>
      <c r="D113" s="4" t="s">
        <v>524</v>
      </c>
      <c r="E113" s="4" t="s">
        <v>524</v>
      </c>
      <c r="F113" s="5" t="s">
        <v>11</v>
      </c>
      <c r="G113" s="4" t="s">
        <v>519</v>
      </c>
      <c r="H113" s="6" t="s">
        <v>520</v>
      </c>
    </row>
    <row r="114" spans="1:8" s="11" customFormat="1" x14ac:dyDescent="0.25">
      <c r="A114" s="4" t="s">
        <v>32</v>
      </c>
      <c r="B114" s="4" t="s">
        <v>512</v>
      </c>
      <c r="C114" s="4" t="s">
        <v>525</v>
      </c>
      <c r="D114" s="4" t="s">
        <v>526</v>
      </c>
      <c r="E114" s="4" t="s">
        <v>527</v>
      </c>
      <c r="F114" s="5" t="s">
        <v>11</v>
      </c>
      <c r="G114" s="4" t="s">
        <v>519</v>
      </c>
      <c r="H114" s="6" t="s">
        <v>520</v>
      </c>
    </row>
    <row r="115" spans="1:8" s="11" customFormat="1" x14ac:dyDescent="0.25">
      <c r="A115" s="4" t="s">
        <v>32</v>
      </c>
      <c r="B115" s="4" t="s">
        <v>512</v>
      </c>
      <c r="C115" s="4" t="s">
        <v>528</v>
      </c>
      <c r="D115" s="4" t="s">
        <v>529</v>
      </c>
      <c r="E115" s="4" t="s">
        <v>529</v>
      </c>
      <c r="F115" s="5" t="s">
        <v>11</v>
      </c>
      <c r="G115" s="4" t="s">
        <v>519</v>
      </c>
      <c r="H115" s="6" t="s">
        <v>520</v>
      </c>
    </row>
    <row r="116" spans="1:8" s="11" customFormat="1" x14ac:dyDescent="0.25">
      <c r="A116" s="4" t="s">
        <v>32</v>
      </c>
      <c r="B116" s="4" t="s">
        <v>512</v>
      </c>
      <c r="C116" s="4" t="s">
        <v>530</v>
      </c>
      <c r="D116" s="4" t="s">
        <v>531</v>
      </c>
      <c r="E116" s="4" t="s">
        <v>531</v>
      </c>
      <c r="F116" s="5" t="s">
        <v>11</v>
      </c>
      <c r="G116" s="12" t="s">
        <v>519</v>
      </c>
      <c r="H116" s="15" t="s">
        <v>520</v>
      </c>
    </row>
    <row r="117" spans="1:8" s="11" customFormat="1" x14ac:dyDescent="0.25">
      <c r="A117" s="4" t="s">
        <v>32</v>
      </c>
      <c r="B117" s="4" t="s">
        <v>512</v>
      </c>
      <c r="C117" s="4" t="s">
        <v>532</v>
      </c>
      <c r="D117" s="4" t="s">
        <v>533</v>
      </c>
      <c r="E117" s="4" t="s">
        <v>534</v>
      </c>
      <c r="F117" s="5" t="s">
        <v>11</v>
      </c>
      <c r="G117" s="4" t="s">
        <v>535</v>
      </c>
      <c r="H117" s="6" t="s">
        <v>536</v>
      </c>
    </row>
    <row r="118" spans="1:8" s="11" customFormat="1" x14ac:dyDescent="0.25">
      <c r="A118" s="4" t="s">
        <v>32</v>
      </c>
      <c r="B118" s="4" t="s">
        <v>597</v>
      </c>
      <c r="C118" s="4" t="s">
        <v>598</v>
      </c>
      <c r="D118" s="4" t="s">
        <v>598</v>
      </c>
      <c r="E118" s="4" t="s">
        <v>599</v>
      </c>
      <c r="F118" s="5" t="s">
        <v>11</v>
      </c>
      <c r="G118" s="4" t="s">
        <v>600</v>
      </c>
      <c r="H118" s="6" t="s">
        <v>601</v>
      </c>
    </row>
    <row r="119" spans="1:8" s="11" customFormat="1" x14ac:dyDescent="0.25">
      <c r="A119" s="4" t="s">
        <v>32</v>
      </c>
      <c r="B119" s="4" t="s">
        <v>597</v>
      </c>
      <c r="C119" s="4" t="s">
        <v>602</v>
      </c>
      <c r="D119" s="4" t="s">
        <v>602</v>
      </c>
      <c r="E119" s="4" t="s">
        <v>603</v>
      </c>
      <c r="F119" s="5" t="s">
        <v>11</v>
      </c>
      <c r="G119" s="4" t="s">
        <v>604</v>
      </c>
      <c r="H119" s="6" t="s">
        <v>605</v>
      </c>
    </row>
    <row r="120" spans="1:8" s="11" customFormat="1" x14ac:dyDescent="0.25">
      <c r="A120" s="4" t="s">
        <v>32</v>
      </c>
      <c r="B120" s="4" t="s">
        <v>597</v>
      </c>
      <c r="C120" s="4" t="s">
        <v>606</v>
      </c>
      <c r="D120" s="4" t="s">
        <v>606</v>
      </c>
      <c r="E120" s="4" t="s">
        <v>607</v>
      </c>
      <c r="F120" s="5" t="s">
        <v>11</v>
      </c>
      <c r="G120" s="4" t="s">
        <v>600</v>
      </c>
      <c r="H120" s="6" t="s">
        <v>601</v>
      </c>
    </row>
    <row r="121" spans="1:8" s="11" customFormat="1" x14ac:dyDescent="0.25">
      <c r="A121" s="4" t="s">
        <v>32</v>
      </c>
      <c r="B121" s="4" t="s">
        <v>597</v>
      </c>
      <c r="C121" s="4" t="s">
        <v>608</v>
      </c>
      <c r="D121" s="4" t="s">
        <v>608</v>
      </c>
      <c r="E121" s="4" t="s">
        <v>609</v>
      </c>
      <c r="F121" s="5" t="s">
        <v>11</v>
      </c>
      <c r="G121" s="4" t="s">
        <v>604</v>
      </c>
      <c r="H121" s="6" t="s">
        <v>605</v>
      </c>
    </row>
    <row r="122" spans="1:8" s="11" customFormat="1" x14ac:dyDescent="0.25">
      <c r="A122" s="4" t="s">
        <v>32</v>
      </c>
      <c r="B122" s="4" t="s">
        <v>597</v>
      </c>
      <c r="C122" s="4" t="s">
        <v>610</v>
      </c>
      <c r="D122" s="4" t="s">
        <v>610</v>
      </c>
      <c r="E122" s="4" t="s">
        <v>611</v>
      </c>
      <c r="F122" s="5" t="s">
        <v>11</v>
      </c>
      <c r="G122" s="4" t="s">
        <v>307</v>
      </c>
      <c r="H122" s="6" t="s">
        <v>308</v>
      </c>
    </row>
    <row r="123" spans="1:8" s="11" customFormat="1" x14ac:dyDescent="0.25">
      <c r="A123" s="4" t="s">
        <v>32</v>
      </c>
      <c r="B123" s="4" t="s">
        <v>597</v>
      </c>
      <c r="C123" s="4" t="s">
        <v>612</v>
      </c>
      <c r="D123" s="4" t="s">
        <v>613</v>
      </c>
      <c r="E123" s="4" t="s">
        <v>613</v>
      </c>
      <c r="F123" s="5" t="s">
        <v>11</v>
      </c>
      <c r="G123" s="4" t="s">
        <v>614</v>
      </c>
      <c r="H123" s="6" t="s">
        <v>615</v>
      </c>
    </row>
    <row r="124" spans="1:8" s="11" customFormat="1" x14ac:dyDescent="0.25">
      <c r="A124" s="4" t="s">
        <v>32</v>
      </c>
      <c r="B124" s="4" t="s">
        <v>597</v>
      </c>
      <c r="C124" s="4" t="s">
        <v>616</v>
      </c>
      <c r="D124" s="4" t="s">
        <v>616</v>
      </c>
      <c r="E124" s="4" t="s">
        <v>617</v>
      </c>
      <c r="F124" s="5" t="s">
        <v>11</v>
      </c>
      <c r="G124" s="4" t="s">
        <v>604</v>
      </c>
      <c r="H124" s="6" t="s">
        <v>605</v>
      </c>
    </row>
    <row r="125" spans="1:8" s="11" customFormat="1" x14ac:dyDescent="0.25">
      <c r="A125" s="4" t="s">
        <v>32</v>
      </c>
      <c r="B125" s="4" t="s">
        <v>597</v>
      </c>
      <c r="C125" s="4" t="s">
        <v>618</v>
      </c>
      <c r="D125" s="4" t="s">
        <v>618</v>
      </c>
      <c r="E125" s="4" t="s">
        <v>618</v>
      </c>
      <c r="F125" s="5" t="s">
        <v>11</v>
      </c>
      <c r="G125" s="4" t="s">
        <v>614</v>
      </c>
      <c r="H125" s="6" t="s">
        <v>615</v>
      </c>
    </row>
    <row r="126" spans="1:8" s="11" customFormat="1" x14ac:dyDescent="0.25">
      <c r="A126" s="4" t="s">
        <v>32</v>
      </c>
      <c r="B126" s="4" t="s">
        <v>597</v>
      </c>
      <c r="C126" s="4" t="s">
        <v>619</v>
      </c>
      <c r="D126" s="4" t="s">
        <v>619</v>
      </c>
      <c r="E126" s="4" t="s">
        <v>620</v>
      </c>
      <c r="F126" s="5" t="s">
        <v>11</v>
      </c>
      <c r="G126" s="12" t="s">
        <v>614</v>
      </c>
      <c r="H126" s="15" t="s">
        <v>615</v>
      </c>
    </row>
    <row r="127" spans="1:8" s="11" customFormat="1" x14ac:dyDescent="0.25">
      <c r="A127" s="4" t="s">
        <v>32</v>
      </c>
      <c r="B127" s="4" t="s">
        <v>597</v>
      </c>
      <c r="C127" s="4" t="s">
        <v>627</v>
      </c>
      <c r="D127" s="4" t="s">
        <v>627</v>
      </c>
      <c r="E127" s="4" t="s">
        <v>628</v>
      </c>
      <c r="F127" s="5" t="s">
        <v>11</v>
      </c>
      <c r="G127" s="12" t="s">
        <v>600</v>
      </c>
      <c r="H127" s="15" t="s">
        <v>601</v>
      </c>
    </row>
    <row r="128" spans="1:8" s="11" customFormat="1" x14ac:dyDescent="0.25">
      <c r="A128" s="4" t="s">
        <v>32</v>
      </c>
      <c r="B128" s="4" t="s">
        <v>597</v>
      </c>
      <c r="C128" s="4" t="s">
        <v>629</v>
      </c>
      <c r="D128" s="4" t="s">
        <v>629</v>
      </c>
      <c r="E128" s="4" t="s">
        <v>630</v>
      </c>
      <c r="F128" s="5" t="s">
        <v>11</v>
      </c>
      <c r="G128" s="4" t="s">
        <v>600</v>
      </c>
      <c r="H128" s="6" t="s">
        <v>601</v>
      </c>
    </row>
    <row r="129" spans="1:8" s="11" customFormat="1" x14ac:dyDescent="0.25">
      <c r="A129" s="4" t="s">
        <v>32</v>
      </c>
      <c r="B129" s="4" t="s">
        <v>597</v>
      </c>
      <c r="C129" s="4" t="s">
        <v>634</v>
      </c>
      <c r="D129" s="4" t="s">
        <v>634</v>
      </c>
      <c r="E129" s="4" t="s">
        <v>635</v>
      </c>
      <c r="F129" s="5" t="s">
        <v>11</v>
      </c>
      <c r="G129" s="12" t="s">
        <v>519</v>
      </c>
      <c r="H129" s="15" t="s">
        <v>520</v>
      </c>
    </row>
    <row r="130" spans="1:8" s="11" customFormat="1" x14ac:dyDescent="0.25">
      <c r="A130" s="4" t="s">
        <v>94</v>
      </c>
      <c r="B130" s="4" t="s">
        <v>95</v>
      </c>
      <c r="C130" s="4" t="s">
        <v>96</v>
      </c>
      <c r="D130" s="4" t="s">
        <v>97</v>
      </c>
      <c r="E130" s="4" t="s">
        <v>98</v>
      </c>
      <c r="F130" s="5" t="s">
        <v>11</v>
      </c>
      <c r="G130" s="12" t="s">
        <v>99</v>
      </c>
      <c r="H130" s="15" t="s">
        <v>100</v>
      </c>
    </row>
    <row r="131" spans="1:8" s="11" customFormat="1" x14ac:dyDescent="0.25">
      <c r="A131" s="4" t="s">
        <v>241</v>
      </c>
      <c r="B131" s="4" t="s">
        <v>242</v>
      </c>
      <c r="C131" s="4" t="s">
        <v>243</v>
      </c>
      <c r="D131" s="4" t="s">
        <v>244</v>
      </c>
      <c r="E131" s="4" t="s">
        <v>245</v>
      </c>
      <c r="F131" s="4" t="s">
        <v>246</v>
      </c>
      <c r="G131" s="8" t="s">
        <v>247</v>
      </c>
      <c r="H131" s="8"/>
    </row>
    <row r="132" spans="1:8" s="11" customFormat="1" x14ac:dyDescent="0.25">
      <c r="A132" s="4" t="s">
        <v>241</v>
      </c>
      <c r="B132" s="4" t="s">
        <v>242</v>
      </c>
      <c r="C132" s="4" t="s">
        <v>256</v>
      </c>
      <c r="D132" s="4" t="s">
        <v>257</v>
      </c>
      <c r="E132" s="4" t="s">
        <v>258</v>
      </c>
      <c r="F132" s="5" t="s">
        <v>11</v>
      </c>
      <c r="G132" s="13" t="s">
        <v>119</v>
      </c>
      <c r="H132" s="16" t="s">
        <v>13</v>
      </c>
    </row>
    <row r="133" spans="1:8" s="11" customFormat="1" x14ac:dyDescent="0.25">
      <c r="A133" s="4" t="s">
        <v>241</v>
      </c>
      <c r="B133" s="4" t="s">
        <v>279</v>
      </c>
      <c r="C133" s="4" t="s">
        <v>286</v>
      </c>
      <c r="D133" s="4" t="s">
        <v>287</v>
      </c>
      <c r="E133" s="4" t="s">
        <v>288</v>
      </c>
      <c r="F133" s="4" t="s">
        <v>246</v>
      </c>
      <c r="G133" s="4" t="s">
        <v>289</v>
      </c>
      <c r="H133" s="4" t="s">
        <v>290</v>
      </c>
    </row>
    <row r="134" spans="1:8" s="11" customFormat="1" x14ac:dyDescent="0.25">
      <c r="A134" s="4" t="s">
        <v>241</v>
      </c>
      <c r="B134" s="4" t="s">
        <v>335</v>
      </c>
      <c r="C134" s="4" t="s">
        <v>360</v>
      </c>
      <c r="D134" s="4" t="s">
        <v>361</v>
      </c>
      <c r="E134" s="4" t="s">
        <v>362</v>
      </c>
      <c r="F134" s="4" t="s">
        <v>363</v>
      </c>
      <c r="G134" s="8" t="s">
        <v>247</v>
      </c>
      <c r="H134" s="8"/>
    </row>
    <row r="135" spans="1:8" s="11" customFormat="1" x14ac:dyDescent="0.25">
      <c r="A135" s="4" t="s">
        <v>241</v>
      </c>
      <c r="B135" s="4" t="s">
        <v>335</v>
      </c>
      <c r="C135" s="4" t="s">
        <v>364</v>
      </c>
      <c r="D135" s="4" t="s">
        <v>370</v>
      </c>
      <c r="E135" s="4" t="s">
        <v>371</v>
      </c>
      <c r="F135" s="4" t="s">
        <v>363</v>
      </c>
      <c r="G135" s="12" t="s">
        <v>372</v>
      </c>
      <c r="H135" s="15" t="s">
        <v>373</v>
      </c>
    </row>
    <row r="136" spans="1:8" s="11" customFormat="1" x14ac:dyDescent="0.25">
      <c r="A136" s="4" t="s">
        <v>241</v>
      </c>
      <c r="B136" s="4" t="s">
        <v>335</v>
      </c>
      <c r="C136" s="4" t="s">
        <v>364</v>
      </c>
      <c r="D136" s="4" t="s">
        <v>374</v>
      </c>
      <c r="E136" s="4" t="s">
        <v>375</v>
      </c>
      <c r="F136" s="4" t="s">
        <v>363</v>
      </c>
      <c r="G136" s="10" t="s">
        <v>247</v>
      </c>
      <c r="H136" s="9"/>
    </row>
    <row r="137" spans="1:8" s="11" customFormat="1" x14ac:dyDescent="0.25">
      <c r="A137" s="4" t="s">
        <v>241</v>
      </c>
      <c r="B137" s="4" t="s">
        <v>335</v>
      </c>
      <c r="C137" s="4" t="s">
        <v>364</v>
      </c>
      <c r="D137" s="4" t="s">
        <v>381</v>
      </c>
      <c r="E137" s="4" t="s">
        <v>382</v>
      </c>
      <c r="F137" s="5" t="s">
        <v>11</v>
      </c>
      <c r="G137" s="4" t="s">
        <v>383</v>
      </c>
      <c r="H137" s="4" t="s">
        <v>384</v>
      </c>
    </row>
    <row r="138" spans="1:8" s="11" customFormat="1" x14ac:dyDescent="0.25">
      <c r="A138" s="4" t="s">
        <v>241</v>
      </c>
      <c r="B138" s="4" t="s">
        <v>335</v>
      </c>
      <c r="C138" s="4" t="s">
        <v>367</v>
      </c>
      <c r="D138" s="4" t="s">
        <v>385</v>
      </c>
      <c r="E138" s="4" t="s">
        <v>386</v>
      </c>
      <c r="F138" s="5" t="s">
        <v>11</v>
      </c>
      <c r="G138" s="4" t="s">
        <v>387</v>
      </c>
      <c r="H138" s="4" t="s">
        <v>388</v>
      </c>
    </row>
    <row r="139" spans="1:8" s="11" customFormat="1" x14ac:dyDescent="0.25">
      <c r="A139" s="4" t="s">
        <v>241</v>
      </c>
      <c r="B139" s="4" t="s">
        <v>335</v>
      </c>
      <c r="C139" s="4" t="s">
        <v>367</v>
      </c>
      <c r="D139" s="4" t="s">
        <v>389</v>
      </c>
      <c r="E139" s="4" t="s">
        <v>390</v>
      </c>
      <c r="F139" s="5" t="s">
        <v>11</v>
      </c>
      <c r="G139" s="8" t="s">
        <v>247</v>
      </c>
      <c r="H139" s="8"/>
    </row>
    <row r="140" spans="1:8" s="11" customFormat="1" x14ac:dyDescent="0.25">
      <c r="A140" s="4" t="s">
        <v>241</v>
      </c>
      <c r="B140" s="4" t="s">
        <v>335</v>
      </c>
      <c r="C140" s="4" t="s">
        <v>367</v>
      </c>
      <c r="D140" s="4" t="s">
        <v>391</v>
      </c>
      <c r="E140" s="4" t="s">
        <v>392</v>
      </c>
      <c r="F140" s="5" t="s">
        <v>11</v>
      </c>
      <c r="G140" s="4" t="s">
        <v>393</v>
      </c>
      <c r="H140" s="4" t="s">
        <v>394</v>
      </c>
    </row>
    <row r="141" spans="1:8" s="11" customFormat="1" x14ac:dyDescent="0.25">
      <c r="A141" s="4" t="s">
        <v>241</v>
      </c>
      <c r="B141" s="4" t="s">
        <v>335</v>
      </c>
      <c r="C141" s="4" t="s">
        <v>367</v>
      </c>
      <c r="D141" s="4" t="s">
        <v>47</v>
      </c>
      <c r="E141" s="4" t="s">
        <v>406</v>
      </c>
      <c r="F141" s="4" t="s">
        <v>407</v>
      </c>
      <c r="G141" s="4" t="s">
        <v>408</v>
      </c>
      <c r="H141" s="4" t="s">
        <v>409</v>
      </c>
    </row>
    <row r="142" spans="1:8" s="11" customFormat="1" x14ac:dyDescent="0.25">
      <c r="A142" s="4" t="s">
        <v>241</v>
      </c>
      <c r="B142" s="4" t="s">
        <v>424</v>
      </c>
      <c r="C142" s="4" t="s">
        <v>446</v>
      </c>
      <c r="D142" s="4" t="s">
        <v>447</v>
      </c>
      <c r="E142" s="4" t="s">
        <v>448</v>
      </c>
      <c r="F142" s="4" t="s">
        <v>246</v>
      </c>
      <c r="G142" s="4" t="s">
        <v>449</v>
      </c>
      <c r="H142" s="4" t="s">
        <v>450</v>
      </c>
    </row>
    <row r="143" spans="1:8" s="11" customFormat="1" x14ac:dyDescent="0.25">
      <c r="A143" s="4" t="s">
        <v>241</v>
      </c>
      <c r="B143" s="4" t="s">
        <v>424</v>
      </c>
      <c r="C143" s="4" t="s">
        <v>451</v>
      </c>
      <c r="D143" s="4" t="s">
        <v>452</v>
      </c>
      <c r="E143" s="4" t="s">
        <v>453</v>
      </c>
      <c r="F143" s="5" t="s">
        <v>11</v>
      </c>
      <c r="G143" s="4" t="s">
        <v>454</v>
      </c>
      <c r="H143" s="4" t="s">
        <v>455</v>
      </c>
    </row>
    <row r="144" spans="1:8" s="11" customFormat="1" x14ac:dyDescent="0.25">
      <c r="A144" s="4" t="s">
        <v>241</v>
      </c>
      <c r="B144" s="4" t="s">
        <v>424</v>
      </c>
      <c r="C144" s="4" t="s">
        <v>451</v>
      </c>
      <c r="D144" s="4" t="s">
        <v>460</v>
      </c>
      <c r="E144" s="4" t="s">
        <v>461</v>
      </c>
      <c r="F144" s="5" t="s">
        <v>11</v>
      </c>
      <c r="G144" s="4" t="s">
        <v>372</v>
      </c>
      <c r="H144" s="4" t="s">
        <v>462</v>
      </c>
    </row>
    <row r="145" spans="1:8" s="11" customFormat="1" x14ac:dyDescent="0.25">
      <c r="A145" s="4" t="s">
        <v>241</v>
      </c>
      <c r="B145" s="4" t="s">
        <v>424</v>
      </c>
      <c r="C145" s="4" t="s">
        <v>451</v>
      </c>
      <c r="D145" s="4" t="s">
        <v>463</v>
      </c>
      <c r="E145" s="4" t="s">
        <v>47</v>
      </c>
      <c r="F145" s="4" t="s">
        <v>246</v>
      </c>
      <c r="G145" s="4" t="s">
        <v>449</v>
      </c>
      <c r="H145" s="4" t="s">
        <v>464</v>
      </c>
    </row>
    <row r="146" spans="1:8" s="11" customFormat="1" x14ac:dyDescent="0.25">
      <c r="A146" s="4" t="s">
        <v>241</v>
      </c>
      <c r="B146" s="4" t="s">
        <v>424</v>
      </c>
      <c r="C146" s="4" t="s">
        <v>451</v>
      </c>
      <c r="D146" s="4" t="s">
        <v>469</v>
      </c>
      <c r="E146" s="4" t="s">
        <v>470</v>
      </c>
      <c r="F146" s="5" t="s">
        <v>11</v>
      </c>
      <c r="G146" s="4" t="s">
        <v>383</v>
      </c>
      <c r="H146" s="4" t="s">
        <v>384</v>
      </c>
    </row>
    <row r="147" spans="1:8" s="11" customFormat="1" x14ac:dyDescent="0.25">
      <c r="A147" s="4" t="s">
        <v>241</v>
      </c>
      <c r="B147" s="4" t="s">
        <v>424</v>
      </c>
      <c r="C147" s="4" t="s">
        <v>451</v>
      </c>
      <c r="D147" s="4" t="s">
        <v>471</v>
      </c>
      <c r="E147" s="4" t="s">
        <v>472</v>
      </c>
      <c r="F147" s="5" t="s">
        <v>11</v>
      </c>
      <c r="G147" s="12" t="s">
        <v>372</v>
      </c>
      <c r="H147" s="14" t="s">
        <v>462</v>
      </c>
    </row>
    <row r="148" spans="1:8" s="11" customFormat="1" x14ac:dyDescent="0.25">
      <c r="A148" s="4" t="s">
        <v>241</v>
      </c>
      <c r="B148" s="4" t="s">
        <v>424</v>
      </c>
      <c r="C148" s="4" t="s">
        <v>451</v>
      </c>
      <c r="D148" s="4" t="s">
        <v>473</v>
      </c>
      <c r="E148" s="4" t="s">
        <v>474</v>
      </c>
      <c r="F148" s="5" t="s">
        <v>11</v>
      </c>
      <c r="G148" s="8" t="s">
        <v>247</v>
      </c>
      <c r="H148" s="8"/>
    </row>
    <row r="149" spans="1:8" s="11" customFormat="1" x14ac:dyDescent="0.25">
      <c r="A149" s="4" t="s">
        <v>241</v>
      </c>
      <c r="B149" s="4" t="s">
        <v>424</v>
      </c>
      <c r="C149" s="4" t="s">
        <v>451</v>
      </c>
      <c r="D149" s="4" t="s">
        <v>475</v>
      </c>
      <c r="E149" s="4" t="s">
        <v>476</v>
      </c>
      <c r="F149" s="4" t="s">
        <v>246</v>
      </c>
      <c r="G149" s="4" t="s">
        <v>449</v>
      </c>
      <c r="H149" s="4" t="s">
        <v>464</v>
      </c>
    </row>
    <row r="150" spans="1:8" s="11" customFormat="1" x14ac:dyDescent="0.25">
      <c r="A150" s="4" t="s">
        <v>241</v>
      </c>
      <c r="B150" s="4" t="s">
        <v>552</v>
      </c>
      <c r="C150" s="4" t="s">
        <v>553</v>
      </c>
      <c r="D150" s="4" t="s">
        <v>561</v>
      </c>
      <c r="E150" s="4" t="s">
        <v>562</v>
      </c>
      <c r="F150" s="5" t="s">
        <v>11</v>
      </c>
      <c r="G150" s="4" t="s">
        <v>563</v>
      </c>
      <c r="H150" s="4" t="s">
        <v>564</v>
      </c>
    </row>
    <row r="151" spans="1:8" s="11" customFormat="1" x14ac:dyDescent="0.25">
      <c r="A151" s="4" t="s">
        <v>241</v>
      </c>
      <c r="B151" s="4" t="s">
        <v>658</v>
      </c>
      <c r="C151" s="4" t="s">
        <v>659</v>
      </c>
      <c r="D151" s="4" t="s">
        <v>662</v>
      </c>
      <c r="E151" s="4" t="s">
        <v>663</v>
      </c>
      <c r="F151" s="5" t="s">
        <v>11</v>
      </c>
      <c r="G151" s="4" t="s">
        <v>664</v>
      </c>
      <c r="H151" s="4" t="s">
        <v>665</v>
      </c>
    </row>
    <row r="152" spans="1:8" s="11" customFormat="1" x14ac:dyDescent="0.25">
      <c r="A152" s="4" t="s">
        <v>14</v>
      </c>
      <c r="B152" s="4" t="s">
        <v>15</v>
      </c>
      <c r="C152" s="4" t="s">
        <v>16</v>
      </c>
      <c r="D152" s="4" t="s">
        <v>17</v>
      </c>
      <c r="E152" s="4" t="s">
        <v>18</v>
      </c>
      <c r="F152" s="4" t="s">
        <v>19</v>
      </c>
      <c r="G152" s="4" t="s">
        <v>20</v>
      </c>
      <c r="H152" s="4" t="s">
        <v>21</v>
      </c>
    </row>
    <row r="153" spans="1:8" s="11" customFormat="1" x14ac:dyDescent="0.25">
      <c r="A153" s="4" t="s">
        <v>14</v>
      </c>
      <c r="B153" s="4" t="s">
        <v>15</v>
      </c>
      <c r="C153" s="4" t="s">
        <v>16</v>
      </c>
      <c r="D153" s="4" t="s">
        <v>22</v>
      </c>
      <c r="E153" s="4" t="s">
        <v>23</v>
      </c>
      <c r="F153" s="4" t="s">
        <v>19</v>
      </c>
      <c r="G153" s="4" t="s">
        <v>20</v>
      </c>
      <c r="H153" s="4" t="s">
        <v>21</v>
      </c>
    </row>
    <row r="154" spans="1:8" s="11" customFormat="1" x14ac:dyDescent="0.25">
      <c r="A154" s="4" t="s">
        <v>14</v>
      </c>
      <c r="B154" s="4" t="s">
        <v>116</v>
      </c>
      <c r="C154" s="4" t="s">
        <v>117</v>
      </c>
      <c r="D154" s="4" t="s">
        <v>47</v>
      </c>
      <c r="E154" s="4" t="s">
        <v>118</v>
      </c>
      <c r="F154" s="4" t="s">
        <v>19</v>
      </c>
      <c r="G154" s="5" t="s">
        <v>119</v>
      </c>
      <c r="H154" s="5" t="s">
        <v>13</v>
      </c>
    </row>
    <row r="155" spans="1:8" s="11" customFormat="1" x14ac:dyDescent="0.25">
      <c r="A155" s="4" t="s">
        <v>14</v>
      </c>
      <c r="B155" s="4" t="s">
        <v>116</v>
      </c>
      <c r="C155" s="4" t="s">
        <v>117</v>
      </c>
      <c r="D155" s="4" t="s">
        <v>47</v>
      </c>
      <c r="E155" s="4" t="s">
        <v>120</v>
      </c>
      <c r="F155" s="4" t="s">
        <v>19</v>
      </c>
      <c r="G155" s="5" t="s">
        <v>119</v>
      </c>
      <c r="H155" s="5" t="s">
        <v>13</v>
      </c>
    </row>
    <row r="156" spans="1:8" s="11" customFormat="1" x14ac:dyDescent="0.25">
      <c r="A156" s="4" t="s">
        <v>14</v>
      </c>
      <c r="B156" s="4" t="s">
        <v>116</v>
      </c>
      <c r="C156" s="4" t="s">
        <v>117</v>
      </c>
      <c r="D156" s="4" t="s">
        <v>47</v>
      </c>
      <c r="E156" s="4" t="s">
        <v>121</v>
      </c>
      <c r="F156" s="4" t="s">
        <v>122</v>
      </c>
      <c r="G156" s="5" t="s">
        <v>119</v>
      </c>
      <c r="H156" s="5" t="s">
        <v>13</v>
      </c>
    </row>
    <row r="157" spans="1:8" s="11" customFormat="1" x14ac:dyDescent="0.25">
      <c r="A157" s="4" t="s">
        <v>14</v>
      </c>
      <c r="B157" s="4" t="s">
        <v>116</v>
      </c>
      <c r="C157" s="4" t="s">
        <v>117</v>
      </c>
      <c r="D157" s="4" t="s">
        <v>47</v>
      </c>
      <c r="E157" s="4" t="s">
        <v>123</v>
      </c>
      <c r="F157" s="4" t="s">
        <v>19</v>
      </c>
      <c r="G157" s="5" t="s">
        <v>119</v>
      </c>
      <c r="H157" s="5" t="s">
        <v>13</v>
      </c>
    </row>
    <row r="158" spans="1:8" s="11" customFormat="1" x14ac:dyDescent="0.25">
      <c r="A158" s="4" t="s">
        <v>14</v>
      </c>
      <c r="B158" s="4" t="s">
        <v>116</v>
      </c>
      <c r="C158" s="4" t="s">
        <v>117</v>
      </c>
      <c r="D158" s="4" t="s">
        <v>47</v>
      </c>
      <c r="E158" s="4" t="s">
        <v>124</v>
      </c>
      <c r="F158" s="4" t="s">
        <v>122</v>
      </c>
      <c r="G158" s="5" t="s">
        <v>119</v>
      </c>
      <c r="H158" s="5" t="s">
        <v>13</v>
      </c>
    </row>
    <row r="159" spans="1:8" s="11" customFormat="1" x14ac:dyDescent="0.25">
      <c r="A159" s="4" t="s">
        <v>14</v>
      </c>
      <c r="B159" s="4" t="s">
        <v>116</v>
      </c>
      <c r="C159" s="4" t="s">
        <v>117</v>
      </c>
      <c r="D159" s="4" t="s">
        <v>47</v>
      </c>
      <c r="E159" s="4" t="s">
        <v>125</v>
      </c>
      <c r="F159" s="4" t="s">
        <v>19</v>
      </c>
      <c r="G159" s="5" t="s">
        <v>119</v>
      </c>
      <c r="H159" s="5" t="s">
        <v>13</v>
      </c>
    </row>
    <row r="160" spans="1:8" s="11" customFormat="1" x14ac:dyDescent="0.25">
      <c r="A160" s="4" t="s">
        <v>14</v>
      </c>
      <c r="B160" s="4" t="s">
        <v>116</v>
      </c>
      <c r="C160" s="4" t="s">
        <v>117</v>
      </c>
      <c r="D160" s="4" t="s">
        <v>47</v>
      </c>
      <c r="E160" s="4" t="s">
        <v>126</v>
      </c>
      <c r="F160" s="4" t="s">
        <v>122</v>
      </c>
      <c r="G160" s="5" t="s">
        <v>119</v>
      </c>
      <c r="H160" s="5" t="s">
        <v>13</v>
      </c>
    </row>
    <row r="161" spans="1:8" s="11" customFormat="1" x14ac:dyDescent="0.25">
      <c r="A161" s="4" t="s">
        <v>14</v>
      </c>
      <c r="B161" s="4" t="s">
        <v>116</v>
      </c>
      <c r="C161" s="4" t="s">
        <v>117</v>
      </c>
      <c r="D161" s="4" t="s">
        <v>47</v>
      </c>
      <c r="E161" s="4" t="s">
        <v>127</v>
      </c>
      <c r="F161" s="4" t="s">
        <v>122</v>
      </c>
      <c r="G161" s="5" t="s">
        <v>119</v>
      </c>
      <c r="H161" s="5" t="s">
        <v>13</v>
      </c>
    </row>
    <row r="162" spans="1:8" s="11" customFormat="1" x14ac:dyDescent="0.25">
      <c r="A162" s="4" t="s">
        <v>14</v>
      </c>
      <c r="B162" s="4" t="s">
        <v>242</v>
      </c>
      <c r="C162" s="4" t="s">
        <v>248</v>
      </c>
      <c r="D162" s="4" t="s">
        <v>249</v>
      </c>
      <c r="E162" s="4" t="s">
        <v>250</v>
      </c>
      <c r="F162" s="4" t="s">
        <v>19</v>
      </c>
      <c r="G162" s="4" t="s">
        <v>251</v>
      </c>
      <c r="H162" s="6" t="s">
        <v>252</v>
      </c>
    </row>
    <row r="163" spans="1:8" s="11" customFormat="1" x14ac:dyDescent="0.25">
      <c r="A163" s="4" t="s">
        <v>14</v>
      </c>
      <c r="B163" s="4" t="s">
        <v>242</v>
      </c>
      <c r="C163" s="4" t="s">
        <v>253</v>
      </c>
      <c r="D163" s="4" t="s">
        <v>254</v>
      </c>
      <c r="E163" s="4" t="s">
        <v>255</v>
      </c>
      <c r="F163" s="4" t="s">
        <v>19</v>
      </c>
      <c r="G163" s="4" t="s">
        <v>251</v>
      </c>
      <c r="H163" s="6" t="s">
        <v>252</v>
      </c>
    </row>
    <row r="164" spans="1:8" s="11" customFormat="1" x14ac:dyDescent="0.25">
      <c r="A164" s="4" t="s">
        <v>14</v>
      </c>
      <c r="B164" s="4" t="s">
        <v>242</v>
      </c>
      <c r="C164" s="4" t="s">
        <v>259</v>
      </c>
      <c r="D164" s="4" t="s">
        <v>47</v>
      </c>
      <c r="E164" s="4" t="s">
        <v>260</v>
      </c>
      <c r="F164" s="4" t="s">
        <v>122</v>
      </c>
      <c r="G164" s="8" t="s">
        <v>247</v>
      </c>
      <c r="H164" s="8"/>
    </row>
    <row r="165" spans="1:8" s="11" customFormat="1" x14ac:dyDescent="0.25">
      <c r="A165" s="4" t="s">
        <v>14</v>
      </c>
      <c r="B165" s="4" t="s">
        <v>324</v>
      </c>
      <c r="C165" s="4" t="s">
        <v>325</v>
      </c>
      <c r="D165" s="4" t="s">
        <v>47</v>
      </c>
      <c r="E165" s="4" t="s">
        <v>326</v>
      </c>
      <c r="F165" s="4" t="s">
        <v>122</v>
      </c>
      <c r="G165" s="5" t="s">
        <v>119</v>
      </c>
      <c r="H165" s="5" t="s">
        <v>13</v>
      </c>
    </row>
    <row r="166" spans="1:8" s="11" customFormat="1" x14ac:dyDescent="0.25">
      <c r="A166" s="4" t="s">
        <v>14</v>
      </c>
      <c r="B166" s="4" t="s">
        <v>324</v>
      </c>
      <c r="C166" s="4" t="s">
        <v>325</v>
      </c>
      <c r="D166" s="4" t="s">
        <v>47</v>
      </c>
      <c r="E166" s="4" t="s">
        <v>327</v>
      </c>
      <c r="F166" s="4" t="s">
        <v>122</v>
      </c>
      <c r="G166" s="5" t="s">
        <v>119</v>
      </c>
      <c r="H166" s="5" t="s">
        <v>13</v>
      </c>
    </row>
    <row r="167" spans="1:8" s="11" customFormat="1" x14ac:dyDescent="0.25">
      <c r="A167" s="4" t="s">
        <v>14</v>
      </c>
      <c r="B167" s="4" t="s">
        <v>324</v>
      </c>
      <c r="C167" s="4" t="s">
        <v>325</v>
      </c>
      <c r="D167" s="4" t="s">
        <v>47</v>
      </c>
      <c r="E167" s="4" t="s">
        <v>328</v>
      </c>
      <c r="F167" s="4" t="s">
        <v>329</v>
      </c>
      <c r="G167" s="5" t="s">
        <v>119</v>
      </c>
      <c r="H167" s="5" t="s">
        <v>13</v>
      </c>
    </row>
    <row r="168" spans="1:8" s="11" customFormat="1" x14ac:dyDescent="0.25">
      <c r="A168" s="4" t="s">
        <v>14</v>
      </c>
      <c r="B168" s="4" t="s">
        <v>324</v>
      </c>
      <c r="C168" s="4" t="s">
        <v>325</v>
      </c>
      <c r="D168" s="4" t="s">
        <v>47</v>
      </c>
      <c r="E168" s="4" t="s">
        <v>330</v>
      </c>
      <c r="F168" s="4" t="s">
        <v>122</v>
      </c>
      <c r="G168" s="5" t="s">
        <v>119</v>
      </c>
      <c r="H168" s="5" t="s">
        <v>13</v>
      </c>
    </row>
    <row r="169" spans="1:8" s="11" customFormat="1" x14ac:dyDescent="0.25">
      <c r="A169" s="4" t="s">
        <v>14</v>
      </c>
      <c r="B169" s="4" t="s">
        <v>324</v>
      </c>
      <c r="C169" s="4" t="s">
        <v>325</v>
      </c>
      <c r="D169" s="4" t="s">
        <v>47</v>
      </c>
      <c r="E169" s="4" t="s">
        <v>331</v>
      </c>
      <c r="F169" s="4" t="s">
        <v>122</v>
      </c>
      <c r="G169" s="5" t="s">
        <v>119</v>
      </c>
      <c r="H169" s="5" t="s">
        <v>13</v>
      </c>
    </row>
    <row r="170" spans="1:8" s="11" customFormat="1" x14ac:dyDescent="0.25">
      <c r="A170" s="4" t="s">
        <v>14</v>
      </c>
      <c r="B170" s="4" t="s">
        <v>324</v>
      </c>
      <c r="C170" s="4" t="s">
        <v>325</v>
      </c>
      <c r="D170" s="4" t="s">
        <v>47</v>
      </c>
      <c r="E170" s="4" t="s">
        <v>332</v>
      </c>
      <c r="F170" s="4" t="s">
        <v>122</v>
      </c>
      <c r="G170" s="5" t="s">
        <v>119</v>
      </c>
      <c r="H170" s="5" t="s">
        <v>13</v>
      </c>
    </row>
    <row r="171" spans="1:8" s="11" customFormat="1" x14ac:dyDescent="0.25">
      <c r="A171" s="4" t="s">
        <v>14</v>
      </c>
      <c r="B171" s="4" t="s">
        <v>335</v>
      </c>
      <c r="C171" s="4" t="s">
        <v>336</v>
      </c>
      <c r="D171" s="4" t="s">
        <v>337</v>
      </c>
      <c r="E171" s="4" t="s">
        <v>338</v>
      </c>
      <c r="F171" s="5" t="s">
        <v>11</v>
      </c>
      <c r="G171" s="4" t="s">
        <v>251</v>
      </c>
      <c r="H171" s="6" t="s">
        <v>252</v>
      </c>
    </row>
    <row r="172" spans="1:8" s="11" customFormat="1" x14ac:dyDescent="0.25">
      <c r="A172" s="4" t="s">
        <v>14</v>
      </c>
      <c r="B172" s="4" t="s">
        <v>335</v>
      </c>
      <c r="C172" s="4" t="s">
        <v>357</v>
      </c>
      <c r="D172" s="4" t="s">
        <v>358</v>
      </c>
      <c r="E172" s="4" t="s">
        <v>359</v>
      </c>
      <c r="F172" s="5" t="s">
        <v>11</v>
      </c>
      <c r="G172" s="4" t="s">
        <v>251</v>
      </c>
      <c r="H172" s="6" t="s">
        <v>252</v>
      </c>
    </row>
    <row r="173" spans="1:8" s="11" customFormat="1" x14ac:dyDescent="0.25">
      <c r="A173" s="4" t="s">
        <v>14</v>
      </c>
      <c r="B173" s="4" t="s">
        <v>335</v>
      </c>
      <c r="C173" s="4" t="s">
        <v>364</v>
      </c>
      <c r="D173" s="4" t="s">
        <v>365</v>
      </c>
      <c r="E173" s="4" t="s">
        <v>366</v>
      </c>
      <c r="F173" s="5" t="s">
        <v>11</v>
      </c>
      <c r="G173" s="8" t="s">
        <v>247</v>
      </c>
      <c r="H173" s="8"/>
    </row>
    <row r="174" spans="1:8" s="11" customFormat="1" x14ac:dyDescent="0.25">
      <c r="A174" s="4" t="s">
        <v>14</v>
      </c>
      <c r="B174" s="4" t="s">
        <v>335</v>
      </c>
      <c r="C174" s="4" t="s">
        <v>367</v>
      </c>
      <c r="D174" s="4" t="s">
        <v>368</v>
      </c>
      <c r="E174" s="4" t="s">
        <v>369</v>
      </c>
      <c r="F174" s="5" t="s">
        <v>11</v>
      </c>
      <c r="G174" s="4" t="s">
        <v>251</v>
      </c>
      <c r="H174" s="6" t="s">
        <v>252</v>
      </c>
    </row>
    <row r="175" spans="1:8" s="11" customFormat="1" x14ac:dyDescent="0.25">
      <c r="A175" s="4" t="s">
        <v>14</v>
      </c>
      <c r="B175" s="4" t="s">
        <v>335</v>
      </c>
      <c r="C175" s="4" t="s">
        <v>364</v>
      </c>
      <c r="D175" s="4" t="s">
        <v>376</v>
      </c>
      <c r="E175" s="4" t="s">
        <v>377</v>
      </c>
      <c r="F175" s="4" t="s">
        <v>19</v>
      </c>
      <c r="G175" s="4" t="s">
        <v>251</v>
      </c>
      <c r="H175" s="6" t="s">
        <v>378</v>
      </c>
    </row>
    <row r="176" spans="1:8" s="11" customFormat="1" x14ac:dyDescent="0.25">
      <c r="A176" s="4" t="s">
        <v>14</v>
      </c>
      <c r="B176" s="4" t="s">
        <v>335</v>
      </c>
      <c r="C176" s="4" t="s">
        <v>364</v>
      </c>
      <c r="D176" s="4" t="s">
        <v>379</v>
      </c>
      <c r="E176" s="4" t="s">
        <v>380</v>
      </c>
      <c r="F176" s="4" t="s">
        <v>19</v>
      </c>
      <c r="G176" s="4" t="s">
        <v>251</v>
      </c>
      <c r="H176" s="6" t="s">
        <v>378</v>
      </c>
    </row>
    <row r="177" spans="1:8" s="11" customFormat="1" x14ac:dyDescent="0.25">
      <c r="A177" s="4" t="s">
        <v>14</v>
      </c>
      <c r="B177" s="4" t="s">
        <v>335</v>
      </c>
      <c r="C177" s="4" t="s">
        <v>395</v>
      </c>
      <c r="D177" s="4" t="s">
        <v>396</v>
      </c>
      <c r="E177" s="4" t="s">
        <v>397</v>
      </c>
      <c r="F177" s="4" t="s">
        <v>19</v>
      </c>
      <c r="G177" s="4" t="s">
        <v>251</v>
      </c>
      <c r="H177" s="6" t="s">
        <v>252</v>
      </c>
    </row>
    <row r="178" spans="1:8" s="11" customFormat="1" x14ac:dyDescent="0.25">
      <c r="A178" s="4" t="s">
        <v>14</v>
      </c>
      <c r="B178" s="4" t="s">
        <v>335</v>
      </c>
      <c r="C178" s="4" t="s">
        <v>398</v>
      </c>
      <c r="D178" s="4" t="s">
        <v>399</v>
      </c>
      <c r="E178" s="4" t="s">
        <v>400</v>
      </c>
      <c r="F178" s="4" t="s">
        <v>401</v>
      </c>
      <c r="G178" s="4" t="s">
        <v>251</v>
      </c>
      <c r="H178" s="6" t="s">
        <v>252</v>
      </c>
    </row>
    <row r="179" spans="1:8" s="11" customFormat="1" x14ac:dyDescent="0.25">
      <c r="A179" s="4" t="s">
        <v>14</v>
      </c>
      <c r="B179" s="4" t="s">
        <v>335</v>
      </c>
      <c r="C179" s="4" t="s">
        <v>398</v>
      </c>
      <c r="D179" s="4" t="s">
        <v>402</v>
      </c>
      <c r="E179" s="4" t="s">
        <v>403</v>
      </c>
      <c r="F179" s="4" t="s">
        <v>19</v>
      </c>
      <c r="G179" s="4" t="s">
        <v>251</v>
      </c>
      <c r="H179" s="6" t="s">
        <v>252</v>
      </c>
    </row>
    <row r="180" spans="1:8" s="11" customFormat="1" x14ac:dyDescent="0.25">
      <c r="A180" s="4" t="s">
        <v>14</v>
      </c>
      <c r="B180" s="4" t="s">
        <v>335</v>
      </c>
      <c r="C180" s="4" t="s">
        <v>398</v>
      </c>
      <c r="D180" s="4" t="s">
        <v>404</v>
      </c>
      <c r="E180" s="4" t="s">
        <v>405</v>
      </c>
      <c r="F180" s="4" t="s">
        <v>19</v>
      </c>
      <c r="G180" s="4" t="s">
        <v>251</v>
      </c>
      <c r="H180" s="6" t="s">
        <v>252</v>
      </c>
    </row>
    <row r="181" spans="1:8" s="11" customFormat="1" x14ac:dyDescent="0.25">
      <c r="A181" s="4" t="s">
        <v>14</v>
      </c>
      <c r="B181" s="4" t="s">
        <v>424</v>
      </c>
      <c r="C181" s="4" t="s">
        <v>425</v>
      </c>
      <c r="D181" s="4" t="s">
        <v>441</v>
      </c>
      <c r="E181" s="4" t="s">
        <v>47</v>
      </c>
      <c r="F181" s="5" t="s">
        <v>11</v>
      </c>
      <c r="G181" s="4" t="s">
        <v>251</v>
      </c>
      <c r="H181" s="6" t="s">
        <v>442</v>
      </c>
    </row>
    <row r="182" spans="1:8" s="11" customFormat="1" x14ac:dyDescent="0.25">
      <c r="A182" s="4" t="s">
        <v>14</v>
      </c>
      <c r="B182" s="4" t="s">
        <v>424</v>
      </c>
      <c r="C182" s="4" t="s">
        <v>425</v>
      </c>
      <c r="D182" s="4" t="s">
        <v>443</v>
      </c>
      <c r="E182" s="4" t="s">
        <v>47</v>
      </c>
      <c r="F182" s="5" t="s">
        <v>11</v>
      </c>
      <c r="G182" s="4" t="s">
        <v>251</v>
      </c>
      <c r="H182" s="6" t="s">
        <v>252</v>
      </c>
    </row>
    <row r="183" spans="1:8" s="11" customFormat="1" x14ac:dyDescent="0.25">
      <c r="A183" s="4" t="s">
        <v>14</v>
      </c>
      <c r="B183" s="4" t="s">
        <v>424</v>
      </c>
      <c r="C183" s="4" t="s">
        <v>451</v>
      </c>
      <c r="D183" s="4" t="s">
        <v>456</v>
      </c>
      <c r="E183" s="4" t="s">
        <v>457</v>
      </c>
      <c r="F183" s="5" t="s">
        <v>11</v>
      </c>
      <c r="G183" s="4" t="s">
        <v>251</v>
      </c>
      <c r="H183" s="6" t="s">
        <v>252</v>
      </c>
    </row>
    <row r="184" spans="1:8" s="11" customFormat="1" x14ac:dyDescent="0.25">
      <c r="A184" s="4" t="s">
        <v>14</v>
      </c>
      <c r="B184" s="4" t="s">
        <v>424</v>
      </c>
      <c r="C184" s="4" t="s">
        <v>451</v>
      </c>
      <c r="D184" s="4" t="s">
        <v>458</v>
      </c>
      <c r="E184" s="4" t="s">
        <v>459</v>
      </c>
      <c r="F184" s="4" t="s">
        <v>19</v>
      </c>
      <c r="G184" s="4" t="s">
        <v>251</v>
      </c>
      <c r="H184" s="6" t="s">
        <v>442</v>
      </c>
    </row>
    <row r="185" spans="1:8" s="11" customFormat="1" x14ac:dyDescent="0.25">
      <c r="A185" s="4" t="s">
        <v>14</v>
      </c>
      <c r="B185" s="4" t="s">
        <v>424</v>
      </c>
      <c r="C185" s="4" t="s">
        <v>451</v>
      </c>
      <c r="D185" s="4" t="s">
        <v>465</v>
      </c>
      <c r="E185" s="4" t="s">
        <v>466</v>
      </c>
      <c r="F185" s="4" t="s">
        <v>19</v>
      </c>
      <c r="G185" s="4" t="s">
        <v>251</v>
      </c>
      <c r="H185" s="6" t="s">
        <v>252</v>
      </c>
    </row>
    <row r="186" spans="1:8" s="11" customFormat="1" x14ac:dyDescent="0.25">
      <c r="A186" s="4" t="s">
        <v>14</v>
      </c>
      <c r="B186" s="4" t="s">
        <v>424</v>
      </c>
      <c r="C186" s="4" t="s">
        <v>451</v>
      </c>
      <c r="D186" s="4" t="s">
        <v>467</v>
      </c>
      <c r="E186" s="4" t="s">
        <v>468</v>
      </c>
      <c r="F186" s="4" t="s">
        <v>19</v>
      </c>
      <c r="G186" s="4" t="s">
        <v>251</v>
      </c>
      <c r="H186" s="6" t="s">
        <v>252</v>
      </c>
    </row>
    <row r="187" spans="1:8" s="11" customFormat="1" x14ac:dyDescent="0.25">
      <c r="A187" s="4" t="s">
        <v>14</v>
      </c>
      <c r="B187" s="4" t="s">
        <v>424</v>
      </c>
      <c r="C187" s="4" t="s">
        <v>480</v>
      </c>
      <c r="D187" s="4" t="s">
        <v>481</v>
      </c>
      <c r="E187" s="4" t="s">
        <v>47</v>
      </c>
      <c r="F187" s="5" t="s">
        <v>11</v>
      </c>
      <c r="G187" s="4" t="s">
        <v>251</v>
      </c>
      <c r="H187" s="6" t="s">
        <v>252</v>
      </c>
    </row>
    <row r="188" spans="1:8" s="11" customFormat="1" x14ac:dyDescent="0.25">
      <c r="A188" s="4" t="s">
        <v>14</v>
      </c>
      <c r="B188" s="4" t="s">
        <v>424</v>
      </c>
      <c r="C188" s="4" t="s">
        <v>480</v>
      </c>
      <c r="D188" s="4" t="s">
        <v>482</v>
      </c>
      <c r="E188" s="4" t="s">
        <v>47</v>
      </c>
      <c r="F188" s="5" t="s">
        <v>11</v>
      </c>
      <c r="G188" s="4" t="s">
        <v>251</v>
      </c>
      <c r="H188" s="6" t="s">
        <v>252</v>
      </c>
    </row>
    <row r="189" spans="1:8" s="11" customFormat="1" x14ac:dyDescent="0.25">
      <c r="A189" s="4" t="s">
        <v>14</v>
      </c>
      <c r="B189" s="4" t="s">
        <v>424</v>
      </c>
      <c r="C189" s="4" t="s">
        <v>483</v>
      </c>
      <c r="D189" s="4" t="s">
        <v>484</v>
      </c>
      <c r="E189" s="4" t="s">
        <v>47</v>
      </c>
      <c r="F189" s="4" t="s">
        <v>19</v>
      </c>
      <c r="G189" s="4" t="s">
        <v>251</v>
      </c>
      <c r="H189" s="6" t="s">
        <v>252</v>
      </c>
    </row>
    <row r="190" spans="1:8" s="11" customFormat="1" x14ac:dyDescent="0.25">
      <c r="A190" s="4" t="s">
        <v>14</v>
      </c>
      <c r="B190" s="4" t="s">
        <v>424</v>
      </c>
      <c r="C190" s="4" t="s">
        <v>487</v>
      </c>
      <c r="D190" s="4" t="s">
        <v>488</v>
      </c>
      <c r="E190" s="4" t="s">
        <v>47</v>
      </c>
      <c r="F190" s="4" t="s">
        <v>19</v>
      </c>
      <c r="G190" s="4" t="s">
        <v>251</v>
      </c>
      <c r="H190" s="6" t="s">
        <v>252</v>
      </c>
    </row>
    <row r="191" spans="1:8" s="11" customFormat="1" x14ac:dyDescent="0.25">
      <c r="A191" s="4" t="s">
        <v>14</v>
      </c>
      <c r="B191" s="4" t="s">
        <v>424</v>
      </c>
      <c r="C191" s="4" t="s">
        <v>487</v>
      </c>
      <c r="D191" s="4" t="s">
        <v>489</v>
      </c>
      <c r="E191" s="4" t="s">
        <v>47</v>
      </c>
      <c r="F191" s="5" t="s">
        <v>11</v>
      </c>
      <c r="G191" s="4" t="s">
        <v>251</v>
      </c>
      <c r="H191" s="6" t="s">
        <v>252</v>
      </c>
    </row>
    <row r="192" spans="1:8" s="11" customFormat="1" x14ac:dyDescent="0.25">
      <c r="A192" s="4" t="s">
        <v>14</v>
      </c>
      <c r="B192" s="4" t="s">
        <v>424</v>
      </c>
      <c r="C192" s="4" t="s">
        <v>487</v>
      </c>
      <c r="D192" s="4" t="s">
        <v>490</v>
      </c>
      <c r="E192" s="4" t="s">
        <v>47</v>
      </c>
      <c r="F192" s="4" t="s">
        <v>19</v>
      </c>
      <c r="G192" s="4" t="s">
        <v>251</v>
      </c>
      <c r="H192" s="6" t="s">
        <v>252</v>
      </c>
    </row>
    <row r="193" spans="1:8" s="11" customFormat="1" x14ac:dyDescent="0.25">
      <c r="A193" s="4" t="s">
        <v>14</v>
      </c>
      <c r="B193" s="4" t="s">
        <v>585</v>
      </c>
      <c r="C193" s="4" t="s">
        <v>586</v>
      </c>
      <c r="D193" s="4" t="s">
        <v>47</v>
      </c>
      <c r="E193" s="4" t="s">
        <v>587</v>
      </c>
      <c r="F193" s="4" t="s">
        <v>588</v>
      </c>
      <c r="G193" s="5" t="s">
        <v>119</v>
      </c>
      <c r="H193" s="5" t="s">
        <v>13</v>
      </c>
    </row>
    <row r="194" spans="1:8" s="11" customFormat="1" x14ac:dyDescent="0.25">
      <c r="A194" s="4" t="s">
        <v>14</v>
      </c>
      <c r="B194" s="4" t="s">
        <v>585</v>
      </c>
      <c r="C194" s="4" t="s">
        <v>586</v>
      </c>
      <c r="D194" s="4" t="s">
        <v>47</v>
      </c>
      <c r="E194" s="4" t="s">
        <v>589</v>
      </c>
      <c r="F194" s="4" t="s">
        <v>122</v>
      </c>
      <c r="G194" s="5" t="s">
        <v>119</v>
      </c>
      <c r="H194" s="5" t="s">
        <v>13</v>
      </c>
    </row>
    <row r="195" spans="1:8" s="11" customFormat="1" x14ac:dyDescent="0.25">
      <c r="A195" s="4" t="s">
        <v>14</v>
      </c>
      <c r="B195" s="4" t="s">
        <v>585</v>
      </c>
      <c r="C195" s="4" t="s">
        <v>586</v>
      </c>
      <c r="D195" s="4" t="s">
        <v>47</v>
      </c>
      <c r="E195" s="4" t="s">
        <v>590</v>
      </c>
      <c r="F195" s="4" t="s">
        <v>19</v>
      </c>
      <c r="G195" s="5" t="s">
        <v>119</v>
      </c>
      <c r="H195" s="5" t="s">
        <v>13</v>
      </c>
    </row>
    <row r="196" spans="1:8" s="11" customFormat="1" x14ac:dyDescent="0.25">
      <c r="A196" s="4" t="s">
        <v>14</v>
      </c>
      <c r="B196" s="4" t="s">
        <v>585</v>
      </c>
      <c r="C196" s="4" t="s">
        <v>586</v>
      </c>
      <c r="D196" s="4" t="s">
        <v>47</v>
      </c>
      <c r="E196" s="4" t="s">
        <v>591</v>
      </c>
      <c r="F196" s="4" t="s">
        <v>401</v>
      </c>
      <c r="G196" s="5" t="s">
        <v>119</v>
      </c>
      <c r="H196" s="5" t="s">
        <v>13</v>
      </c>
    </row>
    <row r="197" spans="1:8" s="11" customFormat="1" x14ac:dyDescent="0.25">
      <c r="A197" s="4" t="s">
        <v>14</v>
      </c>
      <c r="B197" s="4" t="s">
        <v>585</v>
      </c>
      <c r="C197" s="4" t="s">
        <v>586</v>
      </c>
      <c r="D197" s="4" t="s">
        <v>47</v>
      </c>
      <c r="E197" s="4" t="s">
        <v>592</v>
      </c>
      <c r="F197" s="4" t="s">
        <v>122</v>
      </c>
      <c r="G197" s="5" t="s">
        <v>119</v>
      </c>
      <c r="H197" s="5" t="s">
        <v>13</v>
      </c>
    </row>
    <row r="198" spans="1:8" s="11" customFormat="1" x14ac:dyDescent="0.25">
      <c r="A198" s="4" t="s">
        <v>14</v>
      </c>
      <c r="B198" s="4" t="s">
        <v>585</v>
      </c>
      <c r="C198" s="4" t="s">
        <v>586</v>
      </c>
      <c r="D198" s="4" t="s">
        <v>47</v>
      </c>
      <c r="E198" s="4" t="s">
        <v>593</v>
      </c>
      <c r="F198" s="4" t="s">
        <v>122</v>
      </c>
      <c r="G198" s="5" t="s">
        <v>119</v>
      </c>
      <c r="H198" s="5" t="s">
        <v>13</v>
      </c>
    </row>
    <row r="199" spans="1:8" s="11" customFormat="1" x14ac:dyDescent="0.25">
      <c r="A199" s="4" t="s">
        <v>14</v>
      </c>
      <c r="B199" s="4" t="s">
        <v>585</v>
      </c>
      <c r="C199" s="4" t="s">
        <v>586</v>
      </c>
      <c r="D199" s="4" t="s">
        <v>47</v>
      </c>
      <c r="E199" s="4" t="s">
        <v>594</v>
      </c>
      <c r="F199" s="4" t="s">
        <v>19</v>
      </c>
      <c r="G199" s="5" t="s">
        <v>119</v>
      </c>
      <c r="H199" s="5" t="s">
        <v>13</v>
      </c>
    </row>
    <row r="200" spans="1:8" s="11" customFormat="1" x14ac:dyDescent="0.25">
      <c r="A200" s="4" t="s">
        <v>14</v>
      </c>
      <c r="B200" s="4" t="s">
        <v>585</v>
      </c>
      <c r="C200" s="4" t="s">
        <v>586</v>
      </c>
      <c r="D200" s="4" t="s">
        <v>47</v>
      </c>
      <c r="E200" s="4" t="s">
        <v>595</v>
      </c>
      <c r="F200" s="4" t="s">
        <v>19</v>
      </c>
      <c r="G200" s="5" t="s">
        <v>119</v>
      </c>
      <c r="H200" s="5" t="s">
        <v>13</v>
      </c>
    </row>
    <row r="201" spans="1:8" s="11" customFormat="1" x14ac:dyDescent="0.25">
      <c r="A201" s="4" t="s">
        <v>14</v>
      </c>
      <c r="B201" s="4" t="s">
        <v>585</v>
      </c>
      <c r="C201" s="4" t="s">
        <v>586</v>
      </c>
      <c r="D201" s="4" t="s">
        <v>47</v>
      </c>
      <c r="E201" s="4" t="s">
        <v>596</v>
      </c>
      <c r="F201" s="4" t="s">
        <v>588</v>
      </c>
      <c r="G201" s="5" t="s">
        <v>119</v>
      </c>
      <c r="H201" s="5" t="s">
        <v>13</v>
      </c>
    </row>
    <row r="202" spans="1:8" s="11" customFormat="1" x14ac:dyDescent="0.25">
      <c r="A202" s="4" t="s">
        <v>6</v>
      </c>
      <c r="B202" s="4" t="s">
        <v>7</v>
      </c>
      <c r="C202" s="4" t="s">
        <v>8</v>
      </c>
      <c r="D202" s="4" t="s">
        <v>9</v>
      </c>
      <c r="E202" s="4" t="s">
        <v>10</v>
      </c>
      <c r="F202" s="5" t="s">
        <v>11</v>
      </c>
      <c r="G202" s="4" t="s">
        <v>12</v>
      </c>
      <c r="H202" s="6" t="s">
        <v>13</v>
      </c>
    </row>
    <row r="203" spans="1:8" s="11" customFormat="1" x14ac:dyDescent="0.25">
      <c r="A203" s="4" t="s">
        <v>6</v>
      </c>
      <c r="B203" s="4" t="s">
        <v>85</v>
      </c>
      <c r="C203" s="4" t="s">
        <v>9</v>
      </c>
      <c r="D203" s="4" t="s">
        <v>8</v>
      </c>
      <c r="E203" s="4" t="s">
        <v>86</v>
      </c>
      <c r="F203" s="5" t="s">
        <v>11</v>
      </c>
      <c r="G203" s="4" t="s">
        <v>87</v>
      </c>
      <c r="H203" s="6" t="s">
        <v>13</v>
      </c>
    </row>
    <row r="204" spans="1:8" s="11" customFormat="1" x14ac:dyDescent="0.25">
      <c r="A204" s="4" t="s">
        <v>6</v>
      </c>
      <c r="B204" s="4" t="s">
        <v>670</v>
      </c>
      <c r="C204" s="4" t="s">
        <v>8</v>
      </c>
      <c r="D204" s="4" t="s">
        <v>8</v>
      </c>
      <c r="E204" s="4" t="s">
        <v>671</v>
      </c>
      <c r="F204" s="4" t="s">
        <v>672</v>
      </c>
      <c r="G204" s="4" t="s">
        <v>87</v>
      </c>
      <c r="H204" s="6" t="s">
        <v>13</v>
      </c>
    </row>
    <row r="205" spans="1:8" s="11" customFormat="1" x14ac:dyDescent="0.25">
      <c r="A205" s="7" t="s">
        <v>693</v>
      </c>
      <c r="B205" s="7" t="s">
        <v>694</v>
      </c>
      <c r="C205" s="7" t="s">
        <v>695</v>
      </c>
      <c r="D205" s="7" t="s">
        <v>696</v>
      </c>
      <c r="E205" s="7" t="s">
        <v>697</v>
      </c>
      <c r="F205" s="7" t="s">
        <v>672</v>
      </c>
      <c r="G205" s="7" t="s">
        <v>698</v>
      </c>
      <c r="H205" s="6" t="s">
        <v>13</v>
      </c>
    </row>
    <row r="206" spans="1:8" s="11" customFormat="1" x14ac:dyDescent="0.25">
      <c r="A206" s="4" t="s">
        <v>414</v>
      </c>
      <c r="B206" s="4" t="s">
        <v>335</v>
      </c>
      <c r="C206" s="4" t="s">
        <v>415</v>
      </c>
      <c r="D206" s="4" t="s">
        <v>416</v>
      </c>
      <c r="E206" s="4" t="s">
        <v>417</v>
      </c>
      <c r="F206" s="5" t="s">
        <v>11</v>
      </c>
      <c r="G206" s="4" t="s">
        <v>418</v>
      </c>
      <c r="H206" s="4" t="s">
        <v>419</v>
      </c>
    </row>
    <row r="207" spans="1:8" s="11" customFormat="1" x14ac:dyDescent="0.25">
      <c r="A207" s="4" t="s">
        <v>69</v>
      </c>
      <c r="B207" s="4" t="s">
        <v>50</v>
      </c>
      <c r="C207" s="4" t="s">
        <v>70</v>
      </c>
      <c r="D207" s="4" t="s">
        <v>71</v>
      </c>
      <c r="E207" s="4" t="s">
        <v>71</v>
      </c>
      <c r="F207" s="4" t="s">
        <v>29</v>
      </c>
      <c r="G207" s="4" t="s">
        <v>72</v>
      </c>
      <c r="H207" s="6" t="s">
        <v>73</v>
      </c>
    </row>
    <row r="208" spans="1:8" s="11" customFormat="1" x14ac:dyDescent="0.25">
      <c r="A208" s="4" t="s">
        <v>69</v>
      </c>
      <c r="B208" s="4" t="s">
        <v>303</v>
      </c>
      <c r="C208" s="4" t="s">
        <v>309</v>
      </c>
      <c r="D208" s="4" t="s">
        <v>310</v>
      </c>
      <c r="E208" s="4" t="s">
        <v>47</v>
      </c>
      <c r="F208" s="4" t="s">
        <v>311</v>
      </c>
      <c r="G208" s="4" t="s">
        <v>312</v>
      </c>
      <c r="H208" s="6" t="s">
        <v>313</v>
      </c>
    </row>
    <row r="209" spans="1:8" s="11" customFormat="1" x14ac:dyDescent="0.25">
      <c r="A209" s="4" t="s">
        <v>69</v>
      </c>
      <c r="B209" s="4" t="s">
        <v>565</v>
      </c>
      <c r="C209" s="4" t="s">
        <v>570</v>
      </c>
      <c r="D209" s="4" t="s">
        <v>571</v>
      </c>
      <c r="E209" s="4" t="s">
        <v>572</v>
      </c>
      <c r="F209" s="4" t="s">
        <v>29</v>
      </c>
      <c r="G209" s="4" t="s">
        <v>573</v>
      </c>
      <c r="H209" s="6" t="s">
        <v>574</v>
      </c>
    </row>
    <row r="210" spans="1:8" s="11" customFormat="1" x14ac:dyDescent="0.25">
      <c r="A210" s="4" t="s">
        <v>339</v>
      </c>
      <c r="B210" s="4" t="s">
        <v>335</v>
      </c>
      <c r="C210" s="4" t="s">
        <v>340</v>
      </c>
      <c r="D210" s="4" t="s">
        <v>341</v>
      </c>
      <c r="E210" s="4" t="s">
        <v>342</v>
      </c>
      <c r="F210" s="4" t="s">
        <v>343</v>
      </c>
      <c r="G210" s="4" t="s">
        <v>344</v>
      </c>
      <c r="H210" s="6" t="s">
        <v>345</v>
      </c>
    </row>
    <row r="211" spans="1:8" s="11" customFormat="1" x14ac:dyDescent="0.25">
      <c r="A211" s="4" t="s">
        <v>339</v>
      </c>
      <c r="B211" s="4" t="s">
        <v>335</v>
      </c>
      <c r="C211" s="4" t="s">
        <v>346</v>
      </c>
      <c r="D211" s="4" t="s">
        <v>347</v>
      </c>
      <c r="E211" s="4" t="s">
        <v>348</v>
      </c>
      <c r="F211" s="4" t="s">
        <v>349</v>
      </c>
      <c r="G211" s="8" t="s">
        <v>247</v>
      </c>
      <c r="H211" s="8"/>
    </row>
    <row r="212" spans="1:8" s="11" customFormat="1" x14ac:dyDescent="0.25">
      <c r="A212" s="4" t="s">
        <v>339</v>
      </c>
      <c r="B212" s="4" t="s">
        <v>335</v>
      </c>
      <c r="C212" s="4" t="s">
        <v>346</v>
      </c>
      <c r="D212" s="4" t="s">
        <v>350</v>
      </c>
      <c r="E212" s="4" t="s">
        <v>351</v>
      </c>
      <c r="F212" s="4" t="s">
        <v>352</v>
      </c>
      <c r="G212" s="8" t="s">
        <v>247</v>
      </c>
      <c r="H212" s="8"/>
    </row>
    <row r="213" spans="1:8" s="11" customFormat="1" x14ac:dyDescent="0.25">
      <c r="A213" s="4" t="s">
        <v>339</v>
      </c>
      <c r="B213" s="4" t="s">
        <v>335</v>
      </c>
      <c r="C213" s="4" t="s">
        <v>346</v>
      </c>
      <c r="D213" s="4" t="s">
        <v>353</v>
      </c>
      <c r="E213" s="4" t="s">
        <v>354</v>
      </c>
      <c r="F213" s="5" t="s">
        <v>11</v>
      </c>
      <c r="G213" s="4" t="s">
        <v>355</v>
      </c>
      <c r="H213" s="6" t="s">
        <v>356</v>
      </c>
    </row>
    <row r="214" spans="1:8" s="11" customFormat="1" x14ac:dyDescent="0.25">
      <c r="A214" s="4" t="s">
        <v>339</v>
      </c>
      <c r="B214" s="4" t="s">
        <v>420</v>
      </c>
      <c r="C214" s="4" t="s">
        <v>421</v>
      </c>
      <c r="D214" s="4" t="s">
        <v>422</v>
      </c>
      <c r="E214" s="4" t="s">
        <v>423</v>
      </c>
      <c r="F214" s="4" t="s">
        <v>349</v>
      </c>
      <c r="G214" s="8" t="s">
        <v>247</v>
      </c>
      <c r="H214" s="8"/>
    </row>
    <row r="215" spans="1:8" s="11" customFormat="1" x14ac:dyDescent="0.25">
      <c r="A215" s="4" t="s">
        <v>339</v>
      </c>
      <c r="B215" s="4" t="s">
        <v>424</v>
      </c>
      <c r="C215" s="4" t="s">
        <v>425</v>
      </c>
      <c r="D215" s="4" t="s">
        <v>426</v>
      </c>
      <c r="E215" s="4" t="s">
        <v>427</v>
      </c>
      <c r="F215" s="4" t="s">
        <v>349</v>
      </c>
      <c r="G215" s="8" t="s">
        <v>247</v>
      </c>
      <c r="H215" s="8"/>
    </row>
    <row r="216" spans="1:8" s="11" customFormat="1" x14ac:dyDescent="0.25">
      <c r="A216" s="4" t="s">
        <v>339</v>
      </c>
      <c r="B216" s="4" t="s">
        <v>424</v>
      </c>
      <c r="C216" s="4" t="s">
        <v>425</v>
      </c>
      <c r="D216" s="4" t="s">
        <v>428</v>
      </c>
      <c r="E216" s="4" t="s">
        <v>429</v>
      </c>
      <c r="F216" s="4" t="s">
        <v>349</v>
      </c>
      <c r="G216" s="4" t="s">
        <v>430</v>
      </c>
      <c r="H216" s="6" t="s">
        <v>431</v>
      </c>
    </row>
    <row r="217" spans="1:8" s="11" customFormat="1" x14ac:dyDescent="0.25">
      <c r="A217" s="4" t="s">
        <v>339</v>
      </c>
      <c r="B217" s="4" t="s">
        <v>424</v>
      </c>
      <c r="C217" s="4" t="s">
        <v>425</v>
      </c>
      <c r="D217" s="4" t="s">
        <v>432</v>
      </c>
      <c r="E217" s="4" t="s">
        <v>433</v>
      </c>
      <c r="F217" s="4" t="s">
        <v>434</v>
      </c>
      <c r="G217" s="8" t="s">
        <v>247</v>
      </c>
      <c r="H217" s="8"/>
    </row>
    <row r="218" spans="1:8" s="11" customFormat="1" x14ac:dyDescent="0.25">
      <c r="A218" s="4" t="s">
        <v>339</v>
      </c>
      <c r="B218" s="4" t="s">
        <v>424</v>
      </c>
      <c r="C218" s="4" t="s">
        <v>425</v>
      </c>
      <c r="D218" s="4" t="s">
        <v>435</v>
      </c>
      <c r="E218" s="4" t="s">
        <v>300</v>
      </c>
      <c r="F218" s="4" t="s">
        <v>343</v>
      </c>
      <c r="G218" s="8" t="s">
        <v>247</v>
      </c>
      <c r="H218" s="8"/>
    </row>
    <row r="219" spans="1:8" s="11" customFormat="1" x14ac:dyDescent="0.25">
      <c r="A219" s="4" t="s">
        <v>339</v>
      </c>
      <c r="B219" s="4" t="s">
        <v>424</v>
      </c>
      <c r="C219" s="4" t="s">
        <v>436</v>
      </c>
      <c r="D219" s="4" t="s">
        <v>437</v>
      </c>
      <c r="E219" s="4" t="s">
        <v>300</v>
      </c>
      <c r="F219" s="4" t="s">
        <v>434</v>
      </c>
      <c r="G219" s="4" t="s">
        <v>438</v>
      </c>
      <c r="H219" s="6" t="s">
        <v>439</v>
      </c>
    </row>
    <row r="220" spans="1:8" s="11" customFormat="1" x14ac:dyDescent="0.25">
      <c r="A220" s="4" t="s">
        <v>339</v>
      </c>
      <c r="B220" s="4" t="s">
        <v>424</v>
      </c>
      <c r="C220" s="4" t="s">
        <v>425</v>
      </c>
      <c r="D220" s="4" t="s">
        <v>440</v>
      </c>
      <c r="E220" s="4" t="s">
        <v>300</v>
      </c>
      <c r="F220" s="4" t="s">
        <v>349</v>
      </c>
      <c r="G220" s="8" t="s">
        <v>247</v>
      </c>
      <c r="H220" s="8"/>
    </row>
    <row r="221" spans="1:8" s="11" customFormat="1" x14ac:dyDescent="0.25">
      <c r="A221" s="4" t="s">
        <v>339</v>
      </c>
      <c r="B221" s="4" t="s">
        <v>424</v>
      </c>
      <c r="C221" s="4" t="s">
        <v>425</v>
      </c>
      <c r="D221" s="4" t="s">
        <v>444</v>
      </c>
      <c r="E221" s="4" t="s">
        <v>300</v>
      </c>
      <c r="F221" s="4" t="s">
        <v>349</v>
      </c>
      <c r="G221" s="8" t="s">
        <v>247</v>
      </c>
      <c r="H221" s="8"/>
    </row>
    <row r="222" spans="1:8" s="11" customFormat="1" x14ac:dyDescent="0.25">
      <c r="A222" s="4" t="s">
        <v>339</v>
      </c>
      <c r="B222" s="4" t="s">
        <v>424</v>
      </c>
      <c r="C222" s="4" t="s">
        <v>425</v>
      </c>
      <c r="D222" s="4" t="s">
        <v>445</v>
      </c>
      <c r="E222" s="4" t="s">
        <v>411</v>
      </c>
      <c r="F222" s="4" t="s">
        <v>349</v>
      </c>
      <c r="G222" s="8" t="s">
        <v>247</v>
      </c>
      <c r="H222" s="8"/>
    </row>
    <row r="223" spans="1:8" s="11" customFormat="1" x14ac:dyDescent="0.25">
      <c r="A223" s="4" t="s">
        <v>339</v>
      </c>
      <c r="B223" s="4" t="s">
        <v>552</v>
      </c>
      <c r="C223" s="4" t="s">
        <v>553</v>
      </c>
      <c r="D223" s="4" t="s">
        <v>554</v>
      </c>
      <c r="E223" s="4" t="s">
        <v>555</v>
      </c>
      <c r="F223" s="4" t="s">
        <v>349</v>
      </c>
      <c r="G223" s="4" t="s">
        <v>556</v>
      </c>
      <c r="H223" s="6" t="s">
        <v>557</v>
      </c>
    </row>
    <row r="224" spans="1:8" s="11" customFormat="1" x14ac:dyDescent="0.25">
      <c r="A224" s="4" t="s">
        <v>339</v>
      </c>
      <c r="B224" s="4" t="s">
        <v>552</v>
      </c>
      <c r="C224" s="4" t="s">
        <v>558</v>
      </c>
      <c r="D224" s="4" t="s">
        <v>559</v>
      </c>
      <c r="E224" s="4" t="s">
        <v>560</v>
      </c>
      <c r="F224" s="4" t="s">
        <v>349</v>
      </c>
      <c r="G224" s="4" t="s">
        <v>556</v>
      </c>
      <c r="H224" s="6" t="s">
        <v>557</v>
      </c>
    </row>
    <row r="225" spans="1:8" s="11" customFormat="1" x14ac:dyDescent="0.25">
      <c r="A225" s="4" t="s">
        <v>339</v>
      </c>
      <c r="B225" s="4" t="s">
        <v>575</v>
      </c>
      <c r="C225" s="4" t="s">
        <v>576</v>
      </c>
      <c r="D225" s="4" t="s">
        <v>577</v>
      </c>
      <c r="E225" s="4" t="s">
        <v>578</v>
      </c>
      <c r="F225" s="4" t="s">
        <v>349</v>
      </c>
      <c r="G225" s="8" t="s">
        <v>247</v>
      </c>
      <c r="H225" s="8"/>
    </row>
    <row r="226" spans="1:8" s="11" customFormat="1" x14ac:dyDescent="0.25">
      <c r="A226" s="4" t="s">
        <v>339</v>
      </c>
      <c r="B226" s="4" t="s">
        <v>575</v>
      </c>
      <c r="C226" s="4" t="s">
        <v>579</v>
      </c>
      <c r="D226" s="4" t="s">
        <v>580</v>
      </c>
      <c r="E226" s="4" t="s">
        <v>581</v>
      </c>
      <c r="F226" s="4" t="s">
        <v>582</v>
      </c>
      <c r="G226" s="4" t="s">
        <v>583</v>
      </c>
      <c r="H226" s="6" t="s">
        <v>584</v>
      </c>
    </row>
    <row r="227" spans="1:8" s="11" customFormat="1" x14ac:dyDescent="0.25">
      <c r="A227" s="1" t="s">
        <v>0</v>
      </c>
      <c r="B227" s="2" t="s">
        <v>714</v>
      </c>
      <c r="C227" s="2" t="s">
        <v>1</v>
      </c>
      <c r="D227" s="2" t="s">
        <v>2</v>
      </c>
      <c r="E227" s="2" t="s">
        <v>715</v>
      </c>
      <c r="F227" s="2" t="s">
        <v>3</v>
      </c>
      <c r="G227" s="2" t="s">
        <v>4</v>
      </c>
      <c r="H227" s="2" t="s">
        <v>5</v>
      </c>
    </row>
    <row r="228" spans="1:8" s="11" customFormat="1" x14ac:dyDescent="0.25"/>
    <row r="229" spans="1:8" s="11" customFormat="1" x14ac:dyDescent="0.25"/>
    <row r="230" spans="1:8" s="11" customFormat="1" x14ac:dyDescent="0.25"/>
    <row r="231" spans="1:8" s="11" customFormat="1" x14ac:dyDescent="0.25"/>
    <row r="232" spans="1:8" s="11" customFormat="1" x14ac:dyDescent="0.25"/>
    <row r="233" spans="1:8" s="11" customFormat="1" x14ac:dyDescent="0.25"/>
    <row r="234" spans="1:8" s="11" customFormat="1" x14ac:dyDescent="0.25"/>
    <row r="235" spans="1:8" s="11" customFormat="1" x14ac:dyDescent="0.25"/>
    <row r="236" spans="1:8" s="11" customFormat="1" x14ac:dyDescent="0.25"/>
    <row r="237" spans="1:8" s="11" customFormat="1" x14ac:dyDescent="0.25"/>
    <row r="238" spans="1:8" s="11" customFormat="1" x14ac:dyDescent="0.25"/>
    <row r="239" spans="1:8" s="11" customFormat="1" x14ac:dyDescent="0.25"/>
    <row r="240" spans="1:8"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row r="311" s="11" customFormat="1" x14ac:dyDescent="0.25"/>
    <row r="312" s="11" customFormat="1" x14ac:dyDescent="0.25"/>
    <row r="313" s="11" customFormat="1" x14ac:dyDescent="0.25"/>
    <row r="314" s="11" customFormat="1" x14ac:dyDescent="0.25"/>
    <row r="315" s="11" customFormat="1" x14ac:dyDescent="0.25"/>
    <row r="316" s="11" customFormat="1" x14ac:dyDescent="0.25"/>
    <row r="317" s="11" customFormat="1" x14ac:dyDescent="0.25"/>
    <row r="318" s="11" customFormat="1" x14ac:dyDescent="0.25"/>
    <row r="319" s="11" customFormat="1" x14ac:dyDescent="0.25"/>
    <row r="320" s="11" customFormat="1" x14ac:dyDescent="0.25"/>
    <row r="321" s="11" customFormat="1" x14ac:dyDescent="0.25"/>
    <row r="322" s="11" customFormat="1" x14ac:dyDescent="0.25"/>
    <row r="323" s="11" customFormat="1" x14ac:dyDescent="0.25"/>
    <row r="324" s="11" customFormat="1" x14ac:dyDescent="0.25"/>
    <row r="325" s="11" customFormat="1" x14ac:dyDescent="0.25"/>
    <row r="326" s="11" customFormat="1" x14ac:dyDescent="0.25"/>
    <row r="327" s="11" customFormat="1" x14ac:dyDescent="0.25"/>
    <row r="328" s="11" customFormat="1" x14ac:dyDescent="0.25"/>
    <row r="329" s="11" customFormat="1" x14ac:dyDescent="0.25"/>
    <row r="330" s="11" customFormat="1" x14ac:dyDescent="0.25"/>
    <row r="331" s="11" customFormat="1" x14ac:dyDescent="0.25"/>
    <row r="332" s="11" customFormat="1" x14ac:dyDescent="0.25"/>
    <row r="333" s="11" customFormat="1" x14ac:dyDescent="0.25"/>
    <row r="334" s="11" customFormat="1" x14ac:dyDescent="0.25"/>
    <row r="335" s="11" customFormat="1" x14ac:dyDescent="0.25"/>
    <row r="336" s="11" customFormat="1" x14ac:dyDescent="0.25"/>
    <row r="337" s="11" customFormat="1" x14ac:dyDescent="0.25"/>
    <row r="338" s="11" customFormat="1" x14ac:dyDescent="0.25"/>
    <row r="339" s="11" customFormat="1" x14ac:dyDescent="0.25"/>
    <row r="340" s="11" customFormat="1" x14ac:dyDescent="0.25"/>
    <row r="341" s="11" customFormat="1" x14ac:dyDescent="0.25"/>
    <row r="342" s="11" customFormat="1" x14ac:dyDescent="0.25"/>
    <row r="343" s="11" customFormat="1" x14ac:dyDescent="0.25"/>
    <row r="344" s="11" customFormat="1" x14ac:dyDescent="0.25"/>
    <row r="345" s="11" customFormat="1" x14ac:dyDescent="0.25"/>
    <row r="346" s="11" customFormat="1" x14ac:dyDescent="0.25"/>
    <row r="347" s="11" customFormat="1" x14ac:dyDescent="0.25"/>
    <row r="348" s="11" customFormat="1" x14ac:dyDescent="0.25"/>
    <row r="349" s="11" customFormat="1" x14ac:dyDescent="0.25"/>
    <row r="350" s="11" customFormat="1" x14ac:dyDescent="0.25"/>
    <row r="351" s="11" customFormat="1" x14ac:dyDescent="0.25"/>
    <row r="352" s="11" customFormat="1" x14ac:dyDescent="0.25"/>
    <row r="353" s="11" customFormat="1" x14ac:dyDescent="0.25"/>
    <row r="354" s="11" customFormat="1" x14ac:dyDescent="0.25"/>
    <row r="355" s="11" customFormat="1" x14ac:dyDescent="0.25"/>
    <row r="356" s="11" customFormat="1" x14ac:dyDescent="0.25"/>
    <row r="357" s="11" customFormat="1" x14ac:dyDescent="0.25"/>
    <row r="358" s="11" customFormat="1" x14ac:dyDescent="0.25"/>
    <row r="359" s="11" customFormat="1" x14ac:dyDescent="0.25"/>
    <row r="360" s="11" customFormat="1" x14ac:dyDescent="0.25"/>
    <row r="361" s="11" customFormat="1" x14ac:dyDescent="0.25"/>
    <row r="362" s="11" customFormat="1" x14ac:dyDescent="0.25"/>
    <row r="363" s="11" customFormat="1" x14ac:dyDescent="0.25"/>
    <row r="364" s="11" customFormat="1" x14ac:dyDescent="0.25"/>
    <row r="365" s="11" customFormat="1" x14ac:dyDescent="0.25"/>
    <row r="366" s="11" customFormat="1" x14ac:dyDescent="0.25"/>
    <row r="367" s="11" customFormat="1" x14ac:dyDescent="0.25"/>
    <row r="368" s="11" customFormat="1" x14ac:dyDescent="0.25"/>
    <row r="369" s="11" customFormat="1" x14ac:dyDescent="0.25"/>
    <row r="370" s="11" customFormat="1" x14ac:dyDescent="0.25"/>
    <row r="371" s="11" customFormat="1" x14ac:dyDescent="0.25"/>
    <row r="372" s="11" customFormat="1" x14ac:dyDescent="0.25"/>
    <row r="373" s="11" customFormat="1" x14ac:dyDescent="0.25"/>
    <row r="374" s="11" customFormat="1" x14ac:dyDescent="0.25"/>
    <row r="375" s="11" customFormat="1" x14ac:dyDescent="0.25"/>
    <row r="376" s="11" customFormat="1" x14ac:dyDescent="0.25"/>
    <row r="377" s="11" customFormat="1" x14ac:dyDescent="0.25"/>
    <row r="378" s="11" customFormat="1" x14ac:dyDescent="0.25"/>
    <row r="379" s="11" customFormat="1" x14ac:dyDescent="0.25"/>
    <row r="380" s="11" customFormat="1" x14ac:dyDescent="0.25"/>
    <row r="381" s="11" customFormat="1" x14ac:dyDescent="0.25"/>
    <row r="382" s="11" customFormat="1" x14ac:dyDescent="0.25"/>
    <row r="383" s="11" customFormat="1" x14ac:dyDescent="0.25"/>
    <row r="384" s="11" customFormat="1" x14ac:dyDescent="0.25"/>
    <row r="385" s="11" customFormat="1" x14ac:dyDescent="0.25"/>
    <row r="386" s="11" customFormat="1" x14ac:dyDescent="0.25"/>
    <row r="387" s="11" customFormat="1" x14ac:dyDescent="0.25"/>
    <row r="388" s="11" customFormat="1" x14ac:dyDescent="0.25"/>
    <row r="389" s="11" customFormat="1" x14ac:dyDescent="0.25"/>
    <row r="390" s="11" customFormat="1" x14ac:dyDescent="0.25"/>
    <row r="391" s="11" customFormat="1" x14ac:dyDescent="0.25"/>
    <row r="392" s="11" customFormat="1" x14ac:dyDescent="0.25"/>
    <row r="393" s="11" customFormat="1" x14ac:dyDescent="0.25"/>
    <row r="394" s="11" customFormat="1" x14ac:dyDescent="0.25"/>
    <row r="395" s="11" customFormat="1" x14ac:dyDescent="0.25"/>
    <row r="396" s="11" customFormat="1" x14ac:dyDescent="0.25"/>
    <row r="397" s="11" customFormat="1" x14ac:dyDescent="0.25"/>
    <row r="398" s="11" customFormat="1" x14ac:dyDescent="0.25"/>
    <row r="399" s="11" customFormat="1" x14ac:dyDescent="0.25"/>
    <row r="400" s="11" customFormat="1" x14ac:dyDescent="0.25"/>
    <row r="401" s="11" customFormat="1" x14ac:dyDescent="0.25"/>
    <row r="402" s="11" customFormat="1" x14ac:dyDescent="0.25"/>
    <row r="403" s="11" customFormat="1" x14ac:dyDescent="0.25"/>
    <row r="404" s="11" customFormat="1" x14ac:dyDescent="0.25"/>
    <row r="405" s="11" customFormat="1" x14ac:dyDescent="0.25"/>
    <row r="406" s="11" customFormat="1" x14ac:dyDescent="0.25"/>
    <row r="407" s="11" customFormat="1" x14ac:dyDescent="0.25"/>
    <row r="408" s="11" customFormat="1" x14ac:dyDescent="0.25"/>
    <row r="409" s="11" customFormat="1" x14ac:dyDescent="0.25"/>
    <row r="410" s="11" customFormat="1" x14ac:dyDescent="0.25"/>
    <row r="411" s="11" customFormat="1" x14ac:dyDescent="0.25"/>
    <row r="412" s="11" customFormat="1" x14ac:dyDescent="0.25"/>
    <row r="413" s="11" customFormat="1" x14ac:dyDescent="0.25"/>
    <row r="414" s="11" customFormat="1" x14ac:dyDescent="0.25"/>
    <row r="415" s="11" customFormat="1" x14ac:dyDescent="0.25"/>
    <row r="416" s="11" customFormat="1" x14ac:dyDescent="0.25"/>
  </sheetData>
  <sortState ref="A1:N231">
    <sortCondition ref="A1:A231"/>
  </sortState>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SRFPJS- ActiveEquip Cal-List </vt:lpstr>
      <vt:lpstr>Verification Traveler Fields  </vt:lpstr>
      <vt:lpstr>SRFPJS-Property NoCal Req'd Ref</vt:lpstr>
      <vt:lpstr>SRFPJS Obsolete-Lost-Excess</vt:lpstr>
      <vt:lpstr>Suppliers for Calibration </vt:lpstr>
      <vt:lpstr>ISO Requirement for Calibration</vt:lpstr>
      <vt:lpstr>EHS&amp;Q Docushare SRF </vt:lpstr>
      <vt:lpstr>Pansophy - 2011</vt:lpstr>
      <vt:lpstr>'ISO Requirement for Calibration'!Print_Area</vt:lpstr>
      <vt:lpstr>'SRFPJS- ActiveEquip Cal-List '!Print_Area</vt:lpstr>
      <vt:lpstr>'SRFPJS Obsolete-Lost-Excess'!Print_Area</vt:lpstr>
      <vt:lpstr>'SRFPJS-Property NoCal Req''d Ref'!Print_Area</vt:lpstr>
      <vt:lpstr>'Verification Traveler Fields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Bookwalter</dc:creator>
  <cp:lastModifiedBy>E. Anne McEwen</cp:lastModifiedBy>
  <cp:lastPrinted>2021-01-04T14:11:14Z</cp:lastPrinted>
  <dcterms:created xsi:type="dcterms:W3CDTF">2019-01-30T20:14:09Z</dcterms:created>
  <dcterms:modified xsi:type="dcterms:W3CDTF">2021-04-14T18:23:29Z</dcterms:modified>
</cp:coreProperties>
</file>