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amuels\Desktop\Travelers\"/>
    </mc:Choice>
  </mc:AlternateContent>
  <bookViews>
    <workbookView xWindow="0" yWindow="0" windowWidth="4140" windowHeight="1155"/>
  </bookViews>
  <sheets>
    <sheet name="TRAVELERS" sheetId="10" r:id="rId1"/>
    <sheet name="C100R" sheetId="15" r:id="rId2"/>
    <sheet name="C100" sheetId="13" r:id="rId3"/>
    <sheet name="INVENTORY TRAVELERS" sheetId="11" r:id="rId4"/>
    <sheet name="PROCEDURES" sheetId="7" r:id="rId5"/>
    <sheet name="TRAVELERSold" sheetId="3" state="hidden" r:id="rId6"/>
  </sheets>
  <definedNames>
    <definedName name="_xlnm._FilterDatabase" localSheetId="3" hidden="1">'INVENTORY TRAVELERS'!$A$1:$N$1</definedName>
    <definedName name="_xlnm.Print_Area" localSheetId="3">'INVENTORY TRAVELERS'!$A$1:$M$47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0" l="1"/>
  <c r="A27" i="10"/>
  <c r="A60" i="10" l="1"/>
  <c r="A61" i="10"/>
  <c r="A62" i="10"/>
  <c r="A65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47" i="10" l="1"/>
  <c r="A48" i="10"/>
  <c r="A4" i="10" l="1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9" i="10"/>
  <c r="A50" i="10"/>
  <c r="A51" i="10"/>
  <c r="A52" i="10"/>
  <c r="A53" i="10"/>
  <c r="A54" i="10"/>
  <c r="A55" i="10"/>
  <c r="A56" i="10"/>
  <c r="A57" i="10"/>
  <c r="A58" i="10"/>
  <c r="A59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C134" i="10" l="1"/>
  <c r="C139" i="10"/>
  <c r="C138" i="10"/>
  <c r="C137" i="10"/>
  <c r="C136" i="10"/>
  <c r="C135" i="10"/>
  <c r="C141" i="10" l="1"/>
  <c r="D136" i="10" l="1"/>
  <c r="D137" i="10"/>
  <c r="D138" i="10"/>
  <c r="D139" i="10"/>
  <c r="D135" i="10"/>
  <c r="C140" i="10"/>
  <c r="D140" i="10" s="1"/>
  <c r="D134" i="10"/>
</calcChain>
</file>

<file path=xl/comments1.xml><?xml version="1.0" encoding="utf-8"?>
<comments xmlns="http://schemas.openxmlformats.org/spreadsheetml/2006/main">
  <authors>
    <author>Homer Samuels</author>
  </authors>
  <commentList>
    <comment ref="C16" authorId="0" shapeId="0">
      <text>
        <r>
          <rPr>
            <b/>
            <sz val="9"/>
            <color indexed="81"/>
            <rFont val="Tahoma"/>
            <charset val="1"/>
          </rPr>
          <t>Homer Samuels:</t>
        </r>
        <r>
          <rPr>
            <sz val="9"/>
            <color indexed="81"/>
            <rFont val="Tahoma"/>
            <charset val="1"/>
          </rPr>
          <t xml:space="preserve">
Need to update D3 Emails in Admin. Can't do yet.</t>
        </r>
      </text>
    </comment>
    <comment ref="C17" authorId="0" shapeId="0">
      <text>
        <r>
          <rPr>
            <b/>
            <sz val="9"/>
            <color indexed="81"/>
            <rFont val="Tahoma"/>
            <charset val="1"/>
          </rPr>
          <t>Homer Samuels:</t>
        </r>
        <r>
          <rPr>
            <sz val="9"/>
            <color indexed="81"/>
            <rFont val="Tahoma"/>
            <charset val="1"/>
          </rPr>
          <t xml:space="preserve">
2nd verse same as the first.</t>
        </r>
      </text>
    </comment>
    <comment ref="C85" authorId="0" shapeId="0">
      <text>
        <r>
          <rPr>
            <b/>
            <sz val="9"/>
            <color indexed="81"/>
            <rFont val="Tahoma"/>
            <charset val="1"/>
          </rPr>
          <t xml:space="preserve">Homer Samuels:
</t>
        </r>
        <r>
          <rPr>
            <sz val="9"/>
            <color indexed="81"/>
            <rFont val="Tahoma"/>
            <family val="2"/>
          </rPr>
          <t>probably don't need.</t>
        </r>
      </text>
    </comment>
  </commentList>
</comments>
</file>

<file path=xl/sharedStrings.xml><?xml version="1.0" encoding="utf-8"?>
<sst xmlns="http://schemas.openxmlformats.org/spreadsheetml/2006/main" count="1961" uniqueCount="767">
  <si>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</si>
  <si>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</si>
  <si>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</si>
  <si>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</si>
  <si>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</si>
  <si>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</si>
  <si>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</si>
  <si>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</si>
  <si>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</si>
  <si>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</si>
  <si>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</si>
  <si>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</si>
  <si>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PROCEDURE TITLE</t>
  </si>
  <si>
    <t>PROCEDURE ID</t>
  </si>
  <si>
    <t>REVISION</t>
  </si>
  <si>
    <t>Author</t>
  </si>
  <si>
    <t>Reviewer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</si>
  <si>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</si>
  <si>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</si>
  <si>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</si>
  <si>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</si>
  <si>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</si>
  <si>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</si>
  <si>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</si>
  <si>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R1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</si>
  <si>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</si>
  <si>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</si>
  <si>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</si>
  <si>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</si>
  <si>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</si>
  <si>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</si>
  <si>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</si>
  <si>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</si>
  <si>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</si>
  <si>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</si>
  <si>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</si>
  <si>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</si>
  <si>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</si>
  <si>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</si>
  <si>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</si>
  <si>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</si>
  <si>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</si>
  <si>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</si>
  <si>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</si>
  <si>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</si>
  <si>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</si>
  <si>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</si>
  <si>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</si>
  <si>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</si>
  <si>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</si>
  <si>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</si>
  <si>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</si>
  <si>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</si>
  <si>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</si>
  <si>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</si>
  <si>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</si>
  <si>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</si>
  <si>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</si>
  <si>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</si>
  <si>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</si>
  <si>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</si>
  <si>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</si>
  <si>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</si>
  <si>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</si>
  <si>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</si>
  <si>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</si>
  <si>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</si>
  <si>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</si>
  <si>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</si>
  <si>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</si>
  <si>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</si>
  <si>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</si>
  <si>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</si>
  <si>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</si>
  <si>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</si>
  <si>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</si>
  <si>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</si>
  <si>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</si>
  <si>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</si>
  <si>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</si>
  <si>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</si>
  <si>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</si>
  <si>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</si>
  <si>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</si>
  <si>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</si>
  <si>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</si>
  <si>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</si>
  <si>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</si>
  <si>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</si>
  <si>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</si>
  <si>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</si>
  <si>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</si>
  <si>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</si>
  <si>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</si>
  <si>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</si>
  <si>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</si>
  <si>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</si>
  <si>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</si>
  <si>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</si>
  <si>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</si>
  <si>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</si>
  <si>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</si>
  <si>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</si>
  <si>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</si>
  <si>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</si>
  <si>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</si>
  <si>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</si>
  <si>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</si>
  <si>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</si>
  <si>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</si>
  <si>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</si>
  <si>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</si>
  <si>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</si>
  <si>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</si>
  <si>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</si>
  <si>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</si>
  <si>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</si>
  <si>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</si>
  <si>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</si>
  <si>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</si>
  <si>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</si>
  <si>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</si>
  <si>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</si>
  <si>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</si>
  <si>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</si>
  <si>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</si>
  <si>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</si>
  <si>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</si>
  <si>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</si>
  <si>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</si>
  <si>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</si>
  <si>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</si>
  <si>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</si>
  <si>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</si>
  <si>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</si>
  <si>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</si>
  <si>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</si>
  <si>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</si>
  <si>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</si>
  <si>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</si>
  <si>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</si>
  <si>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</si>
  <si>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</si>
  <si>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</si>
  <si>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</si>
  <si>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</si>
  <si>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</si>
  <si>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</si>
  <si>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</si>
  <si>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</si>
  <si>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</si>
  <si>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</si>
  <si>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</si>
  <si>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</si>
  <si>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</si>
  <si>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</si>
  <si>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</si>
  <si>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</si>
  <si>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</si>
  <si>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Necessary Documentation</t>
  </si>
  <si>
    <t>Date</t>
  </si>
  <si>
    <t>Questions / Comments</t>
  </si>
  <si>
    <t>Color Legend</t>
  </si>
  <si>
    <t>Total Traveler IDs</t>
  </si>
  <si>
    <t>Count</t>
  </si>
  <si>
    <t>Percent</t>
  </si>
  <si>
    <t>Inspection</t>
  </si>
  <si>
    <t>Chemistry</t>
  </si>
  <si>
    <t>Testing</t>
  </si>
  <si>
    <t>Assembly</t>
  </si>
  <si>
    <t>Cavity Preparation</t>
  </si>
  <si>
    <t>Cryomodule Testing</t>
  </si>
  <si>
    <t>Cryomodule Installation &amp; Commisioning</t>
  </si>
  <si>
    <t>Weld Inspection</t>
  </si>
  <si>
    <t>Leak Checks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</si>
  <si>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</si>
  <si>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</si>
  <si>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</si>
  <si>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</si>
  <si>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</si>
  <si>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</si>
  <si>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</si>
  <si>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</si>
  <si>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</si>
  <si>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</si>
  <si>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</si>
  <si>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</si>
  <si>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</si>
  <si>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SS</t>
  </si>
  <si>
    <t>SH</t>
  </si>
  <si>
    <t>CP</t>
  </si>
  <si>
    <t>NR</t>
  </si>
  <si>
    <t>OA</t>
  </si>
  <si>
    <t>OD</t>
  </si>
  <si>
    <t>Remaining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</si>
  <si>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</si>
  <si>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</si>
  <si>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</si>
  <si>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Cavity Disassembly</t>
  </si>
  <si>
    <t>C100R-CAV-DISA</t>
  </si>
  <si>
    <t>R3</t>
  </si>
  <si>
    <t>Dreyfuss</t>
  </si>
  <si>
    <t>Forehand</t>
  </si>
  <si>
    <t>Davis</t>
  </si>
  <si>
    <t>forehand,areilly,kdavis,marhause</t>
  </si>
  <si>
    <t>Cavity String Disassembly</t>
  </si>
  <si>
    <t>C100R Disassembly Traveler</t>
  </si>
  <si>
    <t>C100R-CM-DISA</t>
  </si>
  <si>
    <t>Fischer</t>
  </si>
  <si>
    <t>Reilly</t>
  </si>
  <si>
    <t>Hamlette</t>
  </si>
  <si>
    <t>Fisher</t>
  </si>
  <si>
    <t>Worland</t>
  </si>
  <si>
    <t>C100R-CAV-INSP</t>
  </si>
  <si>
    <t>DeKerlegand</t>
  </si>
  <si>
    <t>Marhauser</t>
  </si>
  <si>
    <t>C100R-CAV-INSP-HMFT</t>
  </si>
  <si>
    <t>Cavity RF Inspection Receiving Inspection</t>
  </si>
  <si>
    <t>C100R-CAV-RFIN</t>
  </si>
  <si>
    <t>Overton</t>
  </si>
  <si>
    <t>forehand,areilly</t>
  </si>
  <si>
    <t>Window Leak Check</t>
  </si>
  <si>
    <t>C100R-CAV-LEAK-WIN</t>
  </si>
  <si>
    <t>Secondary Waveguide Inspection (knife edge and sealing surface)</t>
  </si>
  <si>
    <t>C100R-CAV-INSP-GVWG</t>
  </si>
  <si>
    <t>kdavis,fischer,geroged</t>
  </si>
  <si>
    <t xml:space="preserve">Primary waveguide Inspection </t>
  </si>
  <si>
    <t>C100R-CAV-INSP-WGD</t>
  </si>
  <si>
    <t>Williams</t>
  </si>
  <si>
    <t>Recycled Waveguide Inspection - 12 GeV Upgrade Waveguides</t>
  </si>
  <si>
    <t>C100R-CAV-INSP-WGD-RCYC</t>
  </si>
  <si>
    <t>C100R Cavity Degreasing</t>
  </si>
  <si>
    <t>C100R-CAV-CHEM-USC</t>
  </si>
  <si>
    <t>Fiedler</t>
  </si>
  <si>
    <t>Mitchell</t>
  </si>
  <si>
    <t>C100R Cavity HPR</t>
  </si>
  <si>
    <t>C100R-CAV-CHEM-HPR</t>
  </si>
  <si>
    <t>C100R Cavity Flange Lapping</t>
  </si>
  <si>
    <t>C100R-CAV-LAP</t>
  </si>
  <si>
    <t>Wildeson</t>
  </si>
  <si>
    <t>ashleya,areilly</t>
  </si>
  <si>
    <t>C100R Cavity Assembly</t>
  </si>
  <si>
    <t>C100R-CAV-ASSY</t>
  </si>
  <si>
    <t xml:space="preserve">C100R Cavity Tuning </t>
  </si>
  <si>
    <t>C100R-CAV-TUNE</t>
  </si>
  <si>
    <t>VTA HOM</t>
  </si>
  <si>
    <t>C100R-CAV-VTA-HOM</t>
  </si>
  <si>
    <t>C100R Cavity VTA Test</t>
  </si>
  <si>
    <t>C100R-CAV-VTRF</t>
  </si>
  <si>
    <t>Stirbet</t>
  </si>
  <si>
    <t>C.Willson</t>
  </si>
  <si>
    <t>stirbet,kdavis,areilly</t>
  </si>
  <si>
    <t>Component Preparation</t>
  </si>
  <si>
    <t>Secondary waveguide cleaning</t>
  </si>
  <si>
    <t>C100R-CAV-GVWG-CLN</t>
  </si>
  <si>
    <t>C100R Helium Vessel Installation</t>
  </si>
  <si>
    <t>C100R-CAV-ASSY-HELV</t>
  </si>
  <si>
    <t>fischer,marhause,areilly</t>
  </si>
  <si>
    <t>C100R-CST-CLN-COMP</t>
  </si>
  <si>
    <t>C100R Waveguide Sub-Assembly &amp; Leak Test</t>
  </si>
  <si>
    <t>C100R-CST-ASSY-WGD</t>
  </si>
  <si>
    <t>C100R-CM-INSP-ELFT</t>
  </si>
  <si>
    <t>King</t>
  </si>
  <si>
    <t>fischer,king,areilly</t>
  </si>
  <si>
    <t>C100R Cryomodule Final Assembly</t>
  </si>
  <si>
    <t>C100R-CM-ASSY</t>
  </si>
  <si>
    <t>C100R Cold Mass Assembly</t>
  </si>
  <si>
    <t>C100R-CM-ASSY-COLD</t>
  </si>
  <si>
    <t>C100R Thermal Shield and Space Frame Assembly</t>
  </si>
  <si>
    <t>C100R-CM-ASSY-SFR</t>
  </si>
  <si>
    <t>C100R Vacuum Vessel and End Can Assembly</t>
  </si>
  <si>
    <t>C100R-CM-ASSY-VV</t>
  </si>
  <si>
    <t>C100R-CM-ASSY-BPIP</t>
  </si>
  <si>
    <t>C100R Cryomodule Acceptance Test</t>
  </si>
  <si>
    <t>Drury</t>
  </si>
  <si>
    <t>C100R Cryomodule Commissioning</t>
  </si>
  <si>
    <t>C100R-CM-COMM</t>
  </si>
  <si>
    <t>C100R Cryomodule Tunnel Installation</t>
  </si>
  <si>
    <t>C100R-CM-INST</t>
  </si>
  <si>
    <t>C100R Non-Conformance Report</t>
  </si>
  <si>
    <t>C100R-NCR</t>
  </si>
  <si>
    <t>R11</t>
  </si>
  <si>
    <t>V. Bookwalter</t>
  </si>
  <si>
    <t>A. McEwen</t>
  </si>
  <si>
    <t>A. Reilly</t>
  </si>
  <si>
    <t>C100R Detours, Deviations and Discrepencies</t>
  </si>
  <si>
    <t>C100R-D3</t>
  </si>
  <si>
    <t>C100R Inspection Summary Report</t>
  </si>
  <si>
    <t>C100R-INSR</t>
  </si>
  <si>
    <t>A. DeKerlegand</t>
  </si>
  <si>
    <t>C100R-WELD-WIN-ASSY</t>
  </si>
  <si>
    <t>Waveguide and window Weldement Modification</t>
  </si>
  <si>
    <t>Macha</t>
  </si>
  <si>
    <t>georged,lzhao</t>
  </si>
  <si>
    <t>scott,edaly,forehand,areilly</t>
  </si>
  <si>
    <t>scott,macha,areilly</t>
  </si>
  <si>
    <t>C100R HOM Feedthru Receiving Inspection</t>
  </si>
  <si>
    <t>C100R-VTA-HMFT-CSHK</t>
  </si>
  <si>
    <t>HyeKyoung Park</t>
  </si>
  <si>
    <t>Danny Forehand</t>
  </si>
  <si>
    <t>Justin Kent</t>
  </si>
  <si>
    <t>Tony Reilly</t>
  </si>
  <si>
    <t>C100R leak check inspection traveler</t>
  </si>
  <si>
    <t>Chris Wilcox</t>
  </si>
  <si>
    <t>C100R Cavity Component Cleaning</t>
  </si>
  <si>
    <t>Traveler Id</t>
  </si>
  <si>
    <t>Rev No</t>
  </si>
  <si>
    <t>R1 </t>
  </si>
  <si>
    <t>R2 </t>
  </si>
  <si>
    <t>C100R Helium Vessel Installation Traveler </t>
  </si>
  <si>
    <t>R3 </t>
  </si>
  <si>
    <t>HyeKyoung Park </t>
  </si>
  <si>
    <t>Receiving Inspection - 12 GeV Upgrade Waveguides </t>
  </si>
  <si>
    <t>Rework - 12 GeV Upgrade Waveguides </t>
  </si>
  <si>
    <t>D. Forehand </t>
  </si>
  <si>
    <t>M. Stirbet </t>
  </si>
  <si>
    <t>M. Drury </t>
  </si>
  <si>
    <t>John Fischer </t>
  </si>
  <si>
    <t>12 GeV Guard Vacuum Waveguide </t>
  </si>
  <si>
    <t>V. Bookwalter </t>
  </si>
  <si>
    <t>Window Flange Inspection </t>
  </si>
  <si>
    <t>Inspection Summary Report </t>
  </si>
  <si>
    <t>R10 </t>
  </si>
  <si>
    <t>Non-Conformance Report for Multiple Reworks </t>
  </si>
  <si>
    <t>BOOKWALT </t>
  </si>
  <si>
    <t>26-Feb-2018 </t>
  </si>
  <si>
    <t>R7 </t>
  </si>
  <si>
    <t>Non-Conformance Report </t>
  </si>
  <si>
    <t>R8 </t>
  </si>
  <si>
    <t>16-Jun-2014 </t>
  </si>
  <si>
    <t>R9 </t>
  </si>
  <si>
    <t>21-Sep-2015 </t>
  </si>
  <si>
    <t>Kurt Macha </t>
  </si>
  <si>
    <t>C100-CAV-ASSY </t>
  </si>
  <si>
    <t>C100 Cavity Assembly </t>
  </si>
  <si>
    <t>Steve Castagnola </t>
  </si>
  <si>
    <t>07-Jun-2010 </t>
  </si>
  <si>
    <t>13-May-2011 </t>
  </si>
  <si>
    <t>31-May-2011 </t>
  </si>
  <si>
    <t>C100-CAV-ASSY2 </t>
  </si>
  <si>
    <t>C100 Cavity Assembly, Evacuation, and Leak Test </t>
  </si>
  <si>
    <t>08-Jun-2010 </t>
  </si>
  <si>
    <t>03-May-2011 </t>
  </si>
  <si>
    <t>C100-CAV-BAKE </t>
  </si>
  <si>
    <t>C100 Cavity Bake-out </t>
  </si>
  <si>
    <t>12-Jun-2010 </t>
  </si>
  <si>
    <t>16-May-2011 </t>
  </si>
  <si>
    <t>C100-CAV-CHEM </t>
  </si>
  <si>
    <t>C100 BCP </t>
  </si>
  <si>
    <t>Teena Harris </t>
  </si>
  <si>
    <t>19-Apr-2010 </t>
  </si>
  <si>
    <t>C100-CAV-D3 </t>
  </si>
  <si>
    <t>D3s for CAVITY processing </t>
  </si>
  <si>
    <t>15-Jan-2010 </t>
  </si>
  <si>
    <t>C100-CAV-DEGR </t>
  </si>
  <si>
    <t>C100 Cavity Degrease </t>
  </si>
  <si>
    <t>Dia Williams </t>
  </si>
  <si>
    <t>James Davenport </t>
  </si>
  <si>
    <t>06-Dec-2010 </t>
  </si>
  <si>
    <t>15-Apr-2011 </t>
  </si>
  <si>
    <t>C100-CAV-EPOL </t>
  </si>
  <si>
    <t>7 Cell Cavity Electropolish with Cavity Cooling System </t>
  </si>
  <si>
    <t>James H. Davenport II </t>
  </si>
  <si>
    <t>C100-CAV-HEAT </t>
  </si>
  <si>
    <t>C100 Cavity Heat Treatment </t>
  </si>
  <si>
    <t>24-May-2010 </t>
  </si>
  <si>
    <t>C100-CAV-HPR </t>
  </si>
  <si>
    <t>HPR C100 Cavities </t>
  </si>
  <si>
    <t>Sarah Tipton </t>
  </si>
  <si>
    <t>19-May-2010 </t>
  </si>
  <si>
    <t>C100-CAV-INSP </t>
  </si>
  <si>
    <t>Receiving inspection for C100 Cavities </t>
  </si>
  <si>
    <t>Brian Carpenter </t>
  </si>
  <si>
    <t>20-Apr-2010 </t>
  </si>
  <si>
    <t>C100-CAV-INSP-ADPT </t>
  </si>
  <si>
    <t>C100 Brazement Adapter Assembly Receiving Inspection Traveler </t>
  </si>
  <si>
    <t>27-Jul-2010 </t>
  </si>
  <si>
    <t>24-Sep-2010 </t>
  </si>
  <si>
    <t>03-Mar-2010 </t>
  </si>
  <si>
    <t>R4 </t>
  </si>
  <si>
    <t>25-Aug-2011 </t>
  </si>
  <si>
    <t>C100-CAV-INSP-ASSY-WIN </t>
  </si>
  <si>
    <t>16-Nov-2010 </t>
  </si>
  <si>
    <t>C100-CAV-INSP-CTUN </t>
  </si>
  <si>
    <t>C100 Cold Tuner Receiving Inspection </t>
  </si>
  <si>
    <t>J. Matalevich </t>
  </si>
  <si>
    <t>15-Feb-2010 </t>
  </si>
  <si>
    <t>C100-CAV-INSP-CTUN2 </t>
  </si>
  <si>
    <t>C100 Cold Tuner Expanded Inspection </t>
  </si>
  <si>
    <t>25-Feb-2010 </t>
  </si>
  <si>
    <t>C100-CAV-INSP-FLNG </t>
  </si>
  <si>
    <t>C100 Double Sided Rectangular Flange Receiving Inspection Traveler </t>
  </si>
  <si>
    <t>29-Jul-2010 </t>
  </si>
  <si>
    <t>03-Feb-2011 </t>
  </si>
  <si>
    <t>C100-CAV-INSP-FPF </t>
  </si>
  <si>
    <t>C100 Field Probe Feedthrough Inspection Traveler </t>
  </si>
  <si>
    <t>06-Jul-2010 </t>
  </si>
  <si>
    <t>C100-CAV-INSP-GVWF </t>
  </si>
  <si>
    <t>C100 Guard Vacuum Waveguide Flange Receiving Inspection Traveler </t>
  </si>
  <si>
    <t>Katherine Wilson </t>
  </si>
  <si>
    <t>01-Sep-2010 </t>
  </si>
  <si>
    <t>C100-CAV-INSP-HEHD </t>
  </si>
  <si>
    <t>Receiving Inspection of 12GeV Upgrade Cryomodule Cryogenic Circuit Components </t>
  </si>
  <si>
    <t>Gary Cheng </t>
  </si>
  <si>
    <t>27-Jan-2010 </t>
  </si>
  <si>
    <t>01-Jun-2010 </t>
  </si>
  <si>
    <t>C100-CAV-INSP-HELV </t>
  </si>
  <si>
    <t>Receiving Inspection of 12GeV Upgrade Cryomodule Helium Vessel </t>
  </si>
  <si>
    <t>C100-CAV-INSP-HMFT </t>
  </si>
  <si>
    <t>C100 Cavity HOM Feedthru Receiving Inspection </t>
  </si>
  <si>
    <t>17-Aug-2010 </t>
  </si>
  <si>
    <t>09-Sep-2010 </t>
  </si>
  <si>
    <t>20-Apr-2011 </t>
  </si>
  <si>
    <t>R5 </t>
  </si>
  <si>
    <t>09-Jun-2011 </t>
  </si>
  <si>
    <t>R6 </t>
  </si>
  <si>
    <t>C100-CAV-INSP-IMAG </t>
  </si>
  <si>
    <t>Receiving Inspection of 12GeV Upgrade Cryomodule Inner Magnetic Shield </t>
  </si>
  <si>
    <t>19-Jul-2010 </t>
  </si>
  <si>
    <t>C100-CAV-INSP-THRM </t>
  </si>
  <si>
    <t>Receiving Inspection of 12GeV Upgrade Cryomodule 50K Thermal Shield Components </t>
  </si>
  <si>
    <t>Karl Smith </t>
  </si>
  <si>
    <t>24-Feb-2010 </t>
  </si>
  <si>
    <t>C100-CAV-INSP-VV </t>
  </si>
  <si>
    <t>Receiving Inspection of 12GeV Upgrade Cryomodule Vacuum Vessel </t>
  </si>
  <si>
    <t>26-Mar-2010 </t>
  </si>
  <si>
    <t>Gary Cheng  </t>
  </si>
  <si>
    <t>24-Jun-2010 </t>
  </si>
  <si>
    <t>C100-CAV-INSP-WGD </t>
  </si>
  <si>
    <t>Receiving Inspection ¿ 12 GeV Upgrade Waveguides </t>
  </si>
  <si>
    <t>21-Jun-2009 </t>
  </si>
  <si>
    <t>21-Jan-2010 </t>
  </si>
  <si>
    <t>15-Mar-2011 </t>
  </si>
  <si>
    <t>C100-CAV-INSP2 </t>
  </si>
  <si>
    <t>C100 Cavity CMM Post-tuning Inspection </t>
  </si>
  <si>
    <t>29-Sep-2010 </t>
  </si>
  <si>
    <t>C100-CAV-INST-HELV </t>
  </si>
  <si>
    <t>C100 HELIUM VESSEL INSTALLATION TRAVELER </t>
  </si>
  <si>
    <t>24-Aug-2010 </t>
  </si>
  <si>
    <t>C100 Helium Vessel Installation Traveler </t>
  </si>
  <si>
    <t>C100-CAV-LAP </t>
  </si>
  <si>
    <t>C100 Cavity Flange Lapping </t>
  </si>
  <si>
    <t>Isiah Daniels </t>
  </si>
  <si>
    <t>27-Oct-2010 </t>
  </si>
  <si>
    <t>19-Nov-2010 </t>
  </si>
  <si>
    <t>C100-CAV-LAP-THAT </t>
  </si>
  <si>
    <t>C100 Top Hat Flange Lapping </t>
  </si>
  <si>
    <t>14-Mar-2011 </t>
  </si>
  <si>
    <t>C100-CAV-NCR </t>
  </si>
  <si>
    <t>JLAB Non-Conformance Report </t>
  </si>
  <si>
    <t>NCRs for CAVITY processing </t>
  </si>
  <si>
    <t>30-Apr-2010 </t>
  </si>
  <si>
    <t>07-Sep-2011 </t>
  </si>
  <si>
    <t>C100-CAV-RFIN </t>
  </si>
  <si>
    <t>C100 Cavity RF Incoming Inspection Traveler </t>
  </si>
  <si>
    <t>23-Aug-2010 </t>
  </si>
  <si>
    <t>22-Nov-2010 </t>
  </si>
  <si>
    <t>C100-CAV-RWRK-WGD </t>
  </si>
  <si>
    <t>Rework ¿ 12 GeV Upgrade Waveguides </t>
  </si>
  <si>
    <t>31-Jan-2011 </t>
  </si>
  <si>
    <t>14-Feb-2011 </t>
  </si>
  <si>
    <t>C100-CAV-THKN </t>
  </si>
  <si>
    <t>C100 (CEBAF 12 GeV cryomodule upgrade) Cavity wall US thickness measurements </t>
  </si>
  <si>
    <t>26-Apr-2010 </t>
  </si>
  <si>
    <t>C100-CAV-TUNE </t>
  </si>
  <si>
    <t>C100 Cavity Tuning Traveler </t>
  </si>
  <si>
    <t>11-Oct-2010 </t>
  </si>
  <si>
    <t>17-Nov-2010 </t>
  </si>
  <si>
    <t>02-Dec-2010 </t>
  </si>
  <si>
    <t>28-Mar-2011 </t>
  </si>
  <si>
    <t>C100-CAV-VTA-COOL </t>
  </si>
  <si>
    <t>C100 (CEBAF 12 GeV cryomodule upgrade) Cavity VTA Cooldown </t>
  </si>
  <si>
    <t>T. Bass </t>
  </si>
  <si>
    <t>02-May-2011 </t>
  </si>
  <si>
    <t>C100-CAV-VTRF </t>
  </si>
  <si>
    <t>C100 (CEBAF 12 GeV Cryomodule Upgrade) Vertical Cavity Testing </t>
  </si>
  <si>
    <t>12-Apr-2010 </t>
  </si>
  <si>
    <t>C100 (CEBAF 12 GeV cryomodule upgrade) Vertical Cavity Testing </t>
  </si>
  <si>
    <t>28-Jun-2010 </t>
  </si>
  <si>
    <t>C100 (CEBAF 12 GeV cryomodule upgrade) Vertical cavity Testing </t>
  </si>
  <si>
    <t>18-Jan-2011 </t>
  </si>
  <si>
    <t>C100 (CEBAF 12 GeV Cryomodule Upgrade) Vertical cavity Testing </t>
  </si>
  <si>
    <t>15-Nov-2011 </t>
  </si>
  <si>
    <t>C100-CM-ASSY </t>
  </si>
  <si>
    <t>C100 Cryomodule Final Assembly Traveler </t>
  </si>
  <si>
    <t>10-May-2011 </t>
  </si>
  <si>
    <t>C100-CM-ASSY-COAX </t>
  </si>
  <si>
    <t>C100 Coaxial Cables Assembly and Qualification </t>
  </si>
  <si>
    <t>L. King </t>
  </si>
  <si>
    <t>05-Sep-2013 </t>
  </si>
  <si>
    <t>C100-CM-ASSY-COLD </t>
  </si>
  <si>
    <t>C100 COLD MASS ASSEMBLY </t>
  </si>
  <si>
    <t>22-Sep-2010 </t>
  </si>
  <si>
    <t>03-Jan-2011 </t>
  </si>
  <si>
    <t>03-Oct-2011 </t>
  </si>
  <si>
    <t>C100-CM-ASSY-SFR </t>
  </si>
  <si>
    <t>C100 Thermal Shield and Spaceframe Assembly </t>
  </si>
  <si>
    <t>23-Feb-2011 </t>
  </si>
  <si>
    <t>C100-CM-ASSY-VV </t>
  </si>
  <si>
    <t>C100 Vacuum Vessel and End Can Assembly </t>
  </si>
  <si>
    <t>C100-CM-COMM </t>
  </si>
  <si>
    <t>C100 Cryomodule Commissioning </t>
  </si>
  <si>
    <t>Michael Drury </t>
  </si>
  <si>
    <t>29-Dec-2012 </t>
  </si>
  <si>
    <t>C100-CM-CRYO-ACTS </t>
  </si>
  <si>
    <t>C100 Cryomodule Acceptance Test - Cryocycle </t>
  </si>
  <si>
    <t>21-Jun-2011 </t>
  </si>
  <si>
    <t>C100-CM-DIS-HELV </t>
  </si>
  <si>
    <t>C100 Helium Vessel Removal Traveler </t>
  </si>
  <si>
    <t>10-Dec-2009 </t>
  </si>
  <si>
    <t>C100-CM-HPRF-ACTS </t>
  </si>
  <si>
    <t>C100 Cryomodule Acceptance Test - High Power Testing </t>
  </si>
  <si>
    <t>22-Jun-2011 </t>
  </si>
  <si>
    <t>C100-CM-INSP-10FT </t>
  </si>
  <si>
    <t>Receiving Inspection for 10 PIN DOUBLE ENDED CONNECTOR, used as vacuum vessel electrical feedthrough for C100 cryomodule. </t>
  </si>
  <si>
    <t>10-Dec-2010 </t>
  </si>
  <si>
    <t>C100-CM-INSP-19FT </t>
  </si>
  <si>
    <t>Receiving Inspection for 19 PIN CONNECTOR, used as vacuum vessel electrical feedthrough for C100 cryomodule. </t>
  </si>
  <si>
    <t>C100-CM-INSP-32FT </t>
  </si>
  <si>
    <t>Receiving Inspection for 32 PIN CONNECTOR, used as vacuum vessel electrical feedthrough for C100 cryomodule. </t>
  </si>
  <si>
    <t>C100-CM-INSP-CTUN </t>
  </si>
  <si>
    <t>C100-CM-INSP-CTUN2 </t>
  </si>
  <si>
    <t>C100-CM-INSP-DIO </t>
  </si>
  <si>
    <t>C100 Si Diodes Receiving Inspection </t>
  </si>
  <si>
    <t>C100-CM-INSP-ELFT </t>
  </si>
  <si>
    <t>Receiving Inspection for 12GeV 8 pin Cryogenic Feedthrus </t>
  </si>
  <si>
    <t>06-Sep-2010 </t>
  </si>
  <si>
    <t>03-May-2018 </t>
  </si>
  <si>
    <t>C100-CM-INSP-GVWF </t>
  </si>
  <si>
    <t>C100-CM-INSP-GVWG </t>
  </si>
  <si>
    <t>15-Feb-2011 </t>
  </si>
  <si>
    <t>C100-CM-INSP-HEHD </t>
  </si>
  <si>
    <t>C100-CM-INSP-HELV </t>
  </si>
  <si>
    <t>C100-CM-INSP-HVHD </t>
  </si>
  <si>
    <t>Receiving Inspection of 12GeV Upgrade Cryomodule Helium Vessel Head Assemblies </t>
  </si>
  <si>
    <t>19-Oct-2010 </t>
  </si>
  <si>
    <t>C100-CM-INSP-IMAG </t>
  </si>
  <si>
    <t>13-Jan-2011 </t>
  </si>
  <si>
    <t>C100-CM-INSP-INFF </t>
  </si>
  <si>
    <t>Receiving Inspection - Instrumentation Feedthrough Flange </t>
  </si>
  <si>
    <t>Joshua Feingold </t>
  </si>
  <si>
    <t>01-Nov-2010 </t>
  </si>
  <si>
    <t>C100-CM-INSP-NTFT </t>
  </si>
  <si>
    <t>Receiving Inspection for 12GeV- ¿N-TYPE VacuumVessel Feedthrus </t>
  </si>
  <si>
    <t>14-Dec-2010 </t>
  </si>
  <si>
    <t>C100-CM-INSP-OMAG </t>
  </si>
  <si>
    <t>Receiving Inspection of 12GeV Upgrade Cryomodule Outer Magnetic Shield </t>
  </si>
  <si>
    <t>13-Sep-2010 </t>
  </si>
  <si>
    <t>C100-CM-INSP-OMAGS </t>
  </si>
  <si>
    <t>Receiving Inspection of 12GeV Upgrade Cryomodule Secondary Outer Magnetic Shield </t>
  </si>
  <si>
    <t>27-Apr-2011 </t>
  </si>
  <si>
    <t>C100-CM-INSP-RENC </t>
  </si>
  <si>
    <t>Receiving Inspection for C100 End Cans </t>
  </si>
  <si>
    <t>C100-CM-INSP-RTBP </t>
  </si>
  <si>
    <t>C100 Return Beam Pipe Receiving Inspection </t>
  </si>
  <si>
    <t>15-Dec-2010 </t>
  </si>
  <si>
    <t>C100-CM-INSP-SENC </t>
  </si>
  <si>
    <t>Receiving Inspection for C100 Supply End Cans </t>
  </si>
  <si>
    <t>27-Sep-2010 </t>
  </si>
  <si>
    <t>C100-CM-INSP-SFR </t>
  </si>
  <si>
    <t>C100 Space Frame Receiving Inspection </t>
  </si>
  <si>
    <t>15-May-2010 </t>
  </si>
  <si>
    <t>C100-CM-INSP-SUBP </t>
  </si>
  <si>
    <t>C100 Supply Beam Pipe Receiving Inspection </t>
  </si>
  <si>
    <t>C100-CM-INSP-SWEEP </t>
  </si>
  <si>
    <t>12 GeV Waveguide Sweeps </t>
  </si>
  <si>
    <t>22-Feb-2011 </t>
  </si>
  <si>
    <t>C100-CM-INSP-THRM </t>
  </si>
  <si>
    <t>26-Aug-2010 </t>
  </si>
  <si>
    <t>C100-CM-INSP-TPHTD </t>
  </si>
  <si>
    <t>12 GeV Tophats (Double) </t>
  </si>
  <si>
    <t>C100-CM-INSP-TPHTS </t>
  </si>
  <si>
    <t>12 GeV Tophats (Single) </t>
  </si>
  <si>
    <t>C100-CM-INSP-VPFT </t>
  </si>
  <si>
    <t>Receiving Inspection for 12GeV Sapphire Viewport </t>
  </si>
  <si>
    <t>C100-CM-INSP-VV </t>
  </si>
  <si>
    <t>C100-CM-INSP-WSPT </t>
  </si>
  <si>
    <t>12 GeV Waveguide Supports </t>
  </si>
  <si>
    <t>C100-CM-INSP-WTUN </t>
  </si>
  <si>
    <t>C100 Warm Tuner Receiving Inspection </t>
  </si>
  <si>
    <t>15-Aug-2010 </t>
  </si>
  <si>
    <t>C100-CM-INST </t>
  </si>
  <si>
    <t>C100 CRYOMODULE TUNNEL INSTALLATION </t>
  </si>
  <si>
    <t>Frank Humphry </t>
  </si>
  <si>
    <t>21-Jul-2010 </t>
  </si>
  <si>
    <t>C100-CM-LPRF-ACTS </t>
  </si>
  <si>
    <t>C100 Cryomodule Acceptance Test ¿ Low Power RF Measurements </t>
  </si>
  <si>
    <t>C100-CST-ASSY-ASO1 </t>
  </si>
  <si>
    <t>C100 cavity string assembly traveler </t>
  </si>
  <si>
    <t>29-Jun-2010 </t>
  </si>
  <si>
    <t>11-Feb-2011 </t>
  </si>
  <si>
    <t>C100-CST-ASSY-BPIP </t>
  </si>
  <si>
    <t>C100 Supply and return beam pipe assemblies </t>
  </si>
  <si>
    <t>25-Apr-2011 </t>
  </si>
  <si>
    <t>C100-CST-ASSY-WGD </t>
  </si>
  <si>
    <t>C100 Waveguide sub-assembly and leak test traveler </t>
  </si>
  <si>
    <t>06-Jun-2010 </t>
  </si>
  <si>
    <t>C100-CST-CLN-COMP </t>
  </si>
  <si>
    <t>C100 cavity string component cleaning </t>
  </si>
  <si>
    <t>25-Aug-2010 </t>
  </si>
  <si>
    <t>C100-CST-CLN-STTL </t>
  </si>
  <si>
    <t>C100 cavity string tooling cleaning </t>
  </si>
  <si>
    <t>C100-D3 </t>
  </si>
  <si>
    <t>D3s for Cryomodule Processing (NOT cavity) </t>
  </si>
  <si>
    <t>C100-INSR </t>
  </si>
  <si>
    <t>04-Mar-2005 </t>
  </si>
  <si>
    <t>C100-NCR </t>
  </si>
  <si>
    <t>NCRs for Cryomodule Processing (NOT cavity) </t>
  </si>
  <si>
    <t>Kirk Davis</t>
  </si>
  <si>
    <t>Anthony Reilly</t>
  </si>
  <si>
    <t>CAVSN</t>
  </si>
  <si>
    <t>Alex Wildeson</t>
  </si>
  <si>
    <t>J. Fischer</t>
  </si>
  <si>
    <t>B. Legg</t>
  </si>
  <si>
    <t>K. Worland</t>
  </si>
  <si>
    <t>C100R Helium Vessel Installation Traveler</t>
  </si>
  <si>
    <t>C100R-CAV-CHEM-COMP</t>
  </si>
  <si>
    <t>A. Anderson Mitchell</t>
  </si>
  <si>
    <t>K. Davis</t>
  </si>
  <si>
    <t>C100 components cleaning</t>
  </si>
  <si>
    <t>HMFTSN</t>
  </si>
  <si>
    <t>Ashley Mitchell</t>
  </si>
  <si>
    <t>A. Mitchell</t>
  </si>
  <si>
    <t>A. Palczewski</t>
  </si>
  <si>
    <t>Standard Traveler for Cavity High Pressure Rinse Processing</t>
  </si>
  <si>
    <t>C100R Cavity Degrease</t>
  </si>
  <si>
    <t>A. Wildeson</t>
  </si>
  <si>
    <t>D. Forehand</t>
  </si>
  <si>
    <t xml:space="preserve">C-100R Cavity Disassembly </t>
  </si>
  <si>
    <t>Frank Marhauser</t>
  </si>
  <si>
    <t>Receiving inspection for C100R Cavities</t>
  </si>
  <si>
    <t>C100R-CAV-INSP-DSRF</t>
  </si>
  <si>
    <t>Scott Williams</t>
  </si>
  <si>
    <t>S. Williams</t>
  </si>
  <si>
    <t>C100R Double Sided Rectangular Flange Receiving Inspection Traveler</t>
  </si>
  <si>
    <t>DSRFSN</t>
  </si>
  <si>
    <t>C100R Cavity HOM Feedthru Receiving Inspection</t>
  </si>
  <si>
    <t>Liang Zhao</t>
  </si>
  <si>
    <t>Ari</t>
  </si>
  <si>
    <t>K Davis</t>
  </si>
  <si>
    <t>Receiving Inspection - 12 GeV Upgrade Waveguides</t>
  </si>
  <si>
    <t>WGDSN</t>
  </si>
  <si>
    <t>C100R-CAV-INSP-WIN-RCYC</t>
  </si>
  <si>
    <t>C100RWindow Recycled Visual Inspection</t>
  </si>
  <si>
    <t>WINSN</t>
  </si>
  <si>
    <t>C100R-CAV-INST-HELV</t>
  </si>
  <si>
    <t>F. Marhauser</t>
  </si>
  <si>
    <t>C. Johnson</t>
  </si>
  <si>
    <t>C100R Cavity RF Incoming Inspection Traveler</t>
  </si>
  <si>
    <t>C100R-CAV-RWRK-WGD</t>
  </si>
  <si>
    <t>G. DeKerlegand</t>
  </si>
  <si>
    <t>Rework - 12 GeV Upgrade Waveguides</t>
  </si>
  <si>
    <t>C100R Cavity Tuning Traveler</t>
  </si>
  <si>
    <t>M. Stirbet</t>
  </si>
  <si>
    <t>C100R (CEBAF 12 GeV Cryomodule Upgrade) Vertical cavity Testing</t>
  </si>
  <si>
    <t>C100R-CM-ACTS</t>
  </si>
  <si>
    <t>M. Drury</t>
  </si>
  <si>
    <t>A. Solopova</t>
  </si>
  <si>
    <t>C100R Cryomodule Acceptance Test ¿ Cryocycle</t>
  </si>
  <si>
    <t>CMSN</t>
  </si>
  <si>
    <t>T. Reilly</t>
  </si>
  <si>
    <t>C100R Cryomodule Final Assembly Traveler</t>
  </si>
  <si>
    <t>John Fischer</t>
  </si>
  <si>
    <t>Robert Legg</t>
  </si>
  <si>
    <t>Dave Hamlette</t>
  </si>
  <si>
    <t>C100R COLD MASS ASSEMBLY</t>
  </si>
  <si>
    <t>C100R Thermal Shield and Spaceframe Assembly</t>
  </si>
  <si>
    <t>Ken Worland</t>
  </si>
  <si>
    <t>C100 Disassembly Traveler</t>
  </si>
  <si>
    <t>C100R-CM-INSP-GVWG</t>
  </si>
  <si>
    <t>12 GeV Guard Vacuum Waveguide</t>
  </si>
  <si>
    <t>GVWGSN</t>
  </si>
  <si>
    <t>C100R-CMA-HMFT-LEAK</t>
  </si>
  <si>
    <t>C100R-CST-ASSY</t>
  </si>
  <si>
    <t>C100R Cavity String Assdembly Traveler</t>
  </si>
  <si>
    <t>CSTSN</t>
  </si>
  <si>
    <t>C100R-CST-ASSY-LEAK</t>
  </si>
  <si>
    <t>C100R Cavity string leak test</t>
  </si>
  <si>
    <t>C100R Waveguide sub-assembly and leak test traveler</t>
  </si>
  <si>
    <t>M. McDonald</t>
  </si>
  <si>
    <t>SN</t>
  </si>
  <si>
    <t>C100R-INSP-ADPT</t>
  </si>
  <si>
    <t>K. Macha</t>
  </si>
  <si>
    <t>C100R Brazement Adapter Assembly Receiving Inspection Traveler</t>
  </si>
  <si>
    <t>WBASN</t>
  </si>
  <si>
    <t>C100R-INSP-WIN</t>
  </si>
  <si>
    <t>Window Flange Inspection</t>
  </si>
  <si>
    <t>Non-Conformance Report for Multiple Reworks</t>
  </si>
  <si>
    <t>Kurt Macha</t>
  </si>
  <si>
    <t>Waveguide and window weldment modification</t>
  </si>
  <si>
    <t>TRAV_ID</t>
  </si>
  <si>
    <t>TRAV_AUTHOR</t>
  </si>
  <si>
    <t>TRAV_REVISION</t>
  </si>
  <si>
    <t>TRAV_DATE</t>
  </si>
  <si>
    <t>SIGNER1</t>
  </si>
  <si>
    <t>SIGNER2</t>
  </si>
  <si>
    <t>SIGNER3</t>
  </si>
  <si>
    <t>SIGNER4</t>
  </si>
  <si>
    <t>TRAV_TITLE</t>
  </si>
  <si>
    <t>TRAV_MAX_PAGE</t>
  </si>
  <si>
    <t>SERIALID</t>
  </si>
  <si>
    <t>C100R Component Cleaning</t>
  </si>
  <si>
    <t>S. WILLIAMS</t>
  </si>
  <si>
    <t>C100R Double Sided Rectangular Flange Inspection</t>
  </si>
  <si>
    <t>C100R Cavity String Assembly</t>
  </si>
  <si>
    <t>C100R Cavity String Leak Test</t>
  </si>
  <si>
    <t>C100R Brazement Adapter Assembly Receiving Inspection</t>
  </si>
  <si>
    <r>
      <t xml:space="preserve">C100R Cold Electrical Feedthru Receiving Inspection </t>
    </r>
    <r>
      <rPr>
        <sz val="11"/>
        <color rgb="FFC00000"/>
        <rFont val="Calibri"/>
        <family val="2"/>
        <scheme val="minor"/>
      </rPr>
      <t xml:space="preserve"> (C100)</t>
    </r>
  </si>
  <si>
    <t>C100R Window Recycled Visual Inspection </t>
  </si>
  <si>
    <t>C100R-CST-DISA</t>
  </si>
  <si>
    <t>12GeV Upgrade Cryomodule Cryogenic Circuit Components </t>
  </si>
  <si>
    <t>12GeV Upgrade Cryomodule Inner Magnetic Shield </t>
  </si>
  <si>
    <t>12GeV Upgrade Cryomodule 50K Thermal Shield Components </t>
  </si>
  <si>
    <t>12GeV Upgrade Cryomodule Vacuum Vessel </t>
  </si>
  <si>
    <t>12GeV Upgrade Cryomodule Helium Vessel </t>
  </si>
  <si>
    <t>12GeV Upgrade Cryomodule Helium Vessel Head Assemblies </t>
  </si>
  <si>
    <t>12GeV Upgrade Cryomodule Outer Magnetic Shield </t>
  </si>
  <si>
    <t>12GeV Upgrade Cryomodule Secondary Outer Magnetic Shield </t>
  </si>
  <si>
    <t>12GeV 8 pin Cryogenic Feedthrus </t>
  </si>
  <si>
    <t>12GeV- ¿N-TYPE VacuumVessel Feedthrus </t>
  </si>
  <si>
    <t>C100 End Cans </t>
  </si>
  <si>
    <t>C100 Supply End Cans </t>
  </si>
  <si>
    <t>12GeV Sapphire Viewport </t>
  </si>
  <si>
    <t>10 PIN DOUBLE ENDED CONNECTOR, used as vacuum vessel electrical feedthrough</t>
  </si>
  <si>
    <t xml:space="preserve">19 PIN CONNECTOR, used as vacuum vessel electrical feedthrough </t>
  </si>
  <si>
    <t xml:space="preserve">32 PIN CONNECTOR, used as vacuum vessel electrical feedthrough </t>
  </si>
  <si>
    <t>C100 Travelers  NOT in C100R</t>
  </si>
  <si>
    <t>Liang</t>
  </si>
  <si>
    <r>
      <t xml:space="preserve">C100R Cryomodule Beampipe Assembly </t>
    </r>
    <r>
      <rPr>
        <sz val="11"/>
        <color rgb="FFFF0000"/>
        <rFont val="Calibri"/>
        <family val="2"/>
        <scheme val="minor"/>
      </rPr>
      <t>(P1)</t>
    </r>
  </si>
  <si>
    <r>
      <t xml:space="preserve">C100R Cryomodule Final Assembly </t>
    </r>
    <r>
      <rPr>
        <sz val="11"/>
        <color rgb="FFFF0000"/>
        <rFont val="Calibri"/>
        <family val="2"/>
        <scheme val="minor"/>
      </rPr>
      <t>(C100)</t>
    </r>
  </si>
  <si>
    <t>C100R-CMTF-CM-INST</t>
  </si>
  <si>
    <t>C100R Cryomodule Cave Installation</t>
  </si>
  <si>
    <t>Ashley</t>
  </si>
  <si>
    <t>Scott</t>
  </si>
  <si>
    <t>C100-CAV-INSP-TPHT</t>
  </si>
  <si>
    <t>Gate Valve Leak Check</t>
  </si>
  <si>
    <t>L2 or P1</t>
  </si>
  <si>
    <t>C100R-CHEM-TPHT-LAP</t>
  </si>
  <si>
    <t>A. Anderson</t>
  </si>
  <si>
    <t>ashleya,mcewen,kdavis</t>
  </si>
  <si>
    <t>dreyfuss,forehand</t>
  </si>
  <si>
    <t>dreyfuss,forehand,ashleya,mcewen</t>
  </si>
  <si>
    <t>SCOTT</t>
  </si>
  <si>
    <t>forehand,areilly,overton,kdavis</t>
  </si>
  <si>
    <t>overton,kdavis</t>
  </si>
  <si>
    <t>C100R-CLNRM-CAV-ASSY2 </t>
  </si>
  <si>
    <t>C100R-FURN-CAV-BAKE </t>
  </si>
  <si>
    <t>To pull out of LAP TPHT. Ask Aaron</t>
  </si>
  <si>
    <t>Georged,areilly</t>
  </si>
  <si>
    <t>hpark,kdavis,areilly</t>
  </si>
  <si>
    <t>hkpark,areilly</t>
  </si>
  <si>
    <t>kdavis,Scott,Forehand</t>
  </si>
  <si>
    <t>scott,kdavis,forehand</t>
  </si>
  <si>
    <t>Scott,Forehand,kdavis</t>
  </si>
  <si>
    <t>Liang,areilly</t>
  </si>
  <si>
    <t>Cavity HOM Feedthru Receiving Inspection</t>
  </si>
  <si>
    <t>Liang,kdavis</t>
  </si>
  <si>
    <t>ashleya,kdavis</t>
  </si>
  <si>
    <t>fischer,kdavis</t>
  </si>
  <si>
    <t>forehand,kdavis</t>
  </si>
  <si>
    <t>Cavity CMM Receiving Inspection</t>
  </si>
  <si>
    <t>K.Davis</t>
  </si>
  <si>
    <t>areilly</t>
  </si>
  <si>
    <t>scott,macha</t>
  </si>
  <si>
    <t>areilly,scott,macha</t>
  </si>
  <si>
    <t>kdavis</t>
  </si>
  <si>
    <t>C100-CAV-BAKE (to VTA-CAV-BAKE)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</si>
</sst>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8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1" fillId="6" borderId="1" xfId="0" applyFont="1" applyFill="1" applyBorder="1"/>
    <xf numFmtId="0" fontId="7" fillId="7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5" fillId="11" borderId="1" xfId="0" applyFont="1" applyFill="1" applyBorder="1"/>
    <xf numFmtId="0" fontId="15" fillId="11" borderId="1" xfId="0" applyFont="1" applyFill="1" applyBorder="1" applyAlignment="1">
      <alignment wrapText="1"/>
    </xf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8" borderId="1" xfId="1" applyNumberFormat="1" applyFont="1" applyFill="1" applyBorder="1" applyAlignment="1">
      <alignment horizontal="center"/>
    </xf>
    <xf numFmtId="0" fontId="7" fillId="8" borderId="1" xfId="1" applyFont="1" applyFill="1" applyBorder="1"/>
    <xf numFmtId="0" fontId="16" fillId="7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5" fontId="16" fillId="0" borderId="1" xfId="0" applyNumberFormat="1" applyFont="1" applyBorder="1" applyAlignment="1">
      <alignment horizontal="center"/>
    </xf>
    <xf numFmtId="15" fontId="16" fillId="0" borderId="1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2" xfId="0" applyBorder="1"/>
    <xf numFmtId="0" fontId="18" fillId="0" borderId="5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15" fontId="0" fillId="0" borderId="1" xfId="0" applyNumberFormat="1" applyFill="1" applyBorder="1" applyAlignment="1">
      <alignment horizontal="right"/>
    </xf>
    <xf numFmtId="0" fontId="0" fillId="0" borderId="4" xfId="0" applyFill="1" applyBorder="1"/>
    <xf numFmtId="15" fontId="7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10" fillId="6" borderId="10" xfId="0" applyFont="1" applyFill="1" applyBorder="1"/>
    <xf numFmtId="0" fontId="10" fillId="0" borderId="10" xfId="0" applyFont="1" applyBorder="1"/>
    <xf numFmtId="0" fontId="0" fillId="6" borderId="10" xfId="0" applyFont="1" applyFill="1" applyBorder="1"/>
    <xf numFmtId="0" fontId="0" fillId="0" borderId="10" xfId="0" applyFont="1" applyBorder="1"/>
    <xf numFmtId="0" fontId="16" fillId="0" borderId="10" xfId="0" applyFont="1" applyBorder="1"/>
    <xf numFmtId="0" fontId="10" fillId="0" borderId="0" xfId="0" applyFont="1" applyBorder="1"/>
    <xf numFmtId="0" fontId="0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6" xfId="0" applyFont="1" applyBorder="1"/>
    <xf numFmtId="0" fontId="0" fillId="0" borderId="0" xfId="0" applyFont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20" fillId="16" borderId="14" xfId="0" applyFont="1" applyFill="1" applyBorder="1"/>
    <xf numFmtId="165" fontId="3" fillId="15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0" fontId="22" fillId="8" borderId="14" xfId="0" applyFont="1" applyFill="1" applyBorder="1" applyAlignment="1">
      <alignment horizontal="left"/>
    </xf>
    <xf numFmtId="0" fontId="24" fillId="10" borderId="14" xfId="0" applyFont="1" applyFill="1" applyBorder="1" applyAlignment="1">
      <alignment horizontal="left"/>
    </xf>
    <xf numFmtId="0" fontId="25" fillId="14" borderId="14" xfId="0" applyFont="1" applyFill="1" applyBorder="1" applyAlignment="1">
      <alignment horizontal="left"/>
    </xf>
    <xf numFmtId="0" fontId="23" fillId="15" borderId="14" xfId="0" applyFont="1" applyFill="1" applyBorder="1" applyAlignment="1">
      <alignment horizontal="left"/>
    </xf>
    <xf numFmtId="0" fontId="26" fillId="12" borderId="14" xfId="0" applyFont="1" applyFill="1" applyBorder="1" applyAlignment="1">
      <alignment horizontal="left"/>
    </xf>
    <xf numFmtId="0" fontId="5" fillId="4" borderId="1" xfId="0" applyFont="1" applyFill="1" applyBorder="1"/>
    <xf numFmtId="0" fontId="6" fillId="3" borderId="1" xfId="0" applyFont="1" applyFill="1" applyBorder="1"/>
    <xf numFmtId="0" fontId="18" fillId="0" borderId="5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0" fillId="0" borderId="1" xfId="0" applyBorder="1" applyAlignment="1"/>
    <xf numFmtId="15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8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/>
    <xf numFmtId="0" fontId="9" fillId="0" borderId="1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21" fillId="17" borderId="14" xfId="0" applyFont="1" applyFill="1" applyBorder="1" applyAlignment="1">
      <alignment horizontal="left"/>
    </xf>
    <xf numFmtId="0" fontId="0" fillId="0" borderId="0" xfId="0" applyBorder="1"/>
    <xf numFmtId="14" fontId="0" fillId="0" borderId="0" xfId="0" applyNumberFormat="1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Font="1" applyFill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18" fillId="0" borderId="0" xfId="0" applyFon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Fill="1" applyBorder="1"/>
    <xf numFmtId="0" fontId="10" fillId="0" borderId="0" xfId="0" applyFont="1" applyFill="1" applyBorder="1"/>
    <xf numFmtId="165" fontId="5" fillId="4" borderId="1" xfId="0" applyNumberFormat="1" applyFont="1" applyFill="1" applyBorder="1"/>
    <xf numFmtId="0" fontId="5" fillId="0" borderId="0" xfId="0" applyFont="1" applyFill="1" applyBorder="1"/>
    <xf numFmtId="0" fontId="0" fillId="3" borderId="1" xfId="0" applyFill="1" applyBorder="1"/>
    <xf numFmtId="165" fontId="6" fillId="3" borderId="1" xfId="0" applyNumberFormat="1" applyFont="1" applyFill="1" applyBorder="1"/>
    <xf numFmtId="0" fontId="3" fillId="0" borderId="1" xfId="0" applyFont="1" applyFill="1" applyBorder="1"/>
    <xf numFmtId="0" fontId="0" fillId="15" borderId="1" xfId="0" applyFill="1" applyBorder="1"/>
    <xf numFmtId="0" fontId="0" fillId="0" borderId="10" xfId="0" applyFill="1" applyBorder="1"/>
    <xf numFmtId="0" fontId="0" fillId="0" borderId="17" xfId="0" applyFill="1" applyBorder="1"/>
    <xf numFmtId="0" fontId="0" fillId="0" borderId="18" xfId="0" applyFill="1" applyBorder="1"/>
    <xf numFmtId="0" fontId="0" fillId="15" borderId="1" xfId="0" applyFont="1" applyFill="1" applyBorder="1"/>
    <xf numFmtId="10" fontId="3" fillId="0" borderId="1" xfId="0" applyNumberFormat="1" applyFont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8" fillId="13" borderId="6" xfId="0" applyFont="1" applyFill="1" applyBorder="1" applyAlignment="1">
      <alignment horizontal="center" vertical="center"/>
    </xf>
    <xf numFmtId="0" fontId="18" fillId="13" borderId="7" xfId="0" applyFont="1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10" fontId="19" fillId="13" borderId="3" xfId="0" applyNumberFormat="1" applyFont="1" applyFill="1" applyBorder="1" applyAlignment="1">
      <alignment horizontal="center" vertical="center"/>
    </xf>
    <xf numFmtId="10" fontId="19" fillId="1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3">
    <cellStyle name="40% - Accent6" xfId="1" builtinId="51"/>
    <cellStyle name="Normal" xfId="0" builtinId="0"/>
    <cellStyle name="Normal 2" xfId="2"/>
  </cellStyles>
  <dxfs count="29"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6600"/>
      <color rgb="FF9933FF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S141"/>
  <sheetViews>
    <sheetView tabSelected="1" zoomScaleNormal="100" workbookViewId="0">
      <pane ySplit="1" topLeftCell="A71" activePane="bottomLeft" state="frozen"/>
      <selection activeCell="C1" sqref="C1"/>
      <selection pane="bottomLeft" activeCell="A93" sqref="A93:XFD93"/>
    </sheetView>
  </sheetViews>
  <sheetFormatPr defaultColWidth="8.85546875" defaultRowHeight="15" x14ac:dyDescent="0.25"/>
  <cols>
    <col min="1" max="1" width="8.140625" style="144" bestFit="1" customWidth="1"/>
    <col min="2" max="2" width="54.7109375" style="144" bestFit="1" customWidth="1"/>
    <col min="3" max="3" width="28.7109375" style="144" customWidth="1"/>
    <col min="4" max="4" width="8.5703125" style="153" bestFit="1" customWidth="1"/>
    <col min="5" max="5" width="16.140625" style="160" customWidth="1"/>
    <col min="6" max="6" width="12.42578125" style="149" customWidth="1"/>
    <col min="7" max="7" width="17.5703125" style="149" bestFit="1" customWidth="1"/>
    <col min="8" max="8" width="16.42578125" style="149" customWidth="1"/>
    <col min="9" max="9" width="15.7109375" style="149" customWidth="1"/>
    <col min="10" max="10" width="11.28515625" style="149" bestFit="1" customWidth="1"/>
    <col min="11" max="11" width="28.140625" style="155" bestFit="1" customWidth="1"/>
    <col min="12" max="12" width="23.42578125" style="155" bestFit="1" customWidth="1"/>
    <col min="13" max="13" width="16.85546875" style="155" bestFit="1" customWidth="1"/>
    <col min="14" max="15" width="28.7109375" style="144" customWidth="1"/>
    <col min="16" max="16" width="19.28515625" style="144" customWidth="1"/>
    <col min="17" max="17" width="23.140625" style="144" customWidth="1"/>
    <col min="18" max="18" width="8.85546875" style="144"/>
    <col min="19" max="19" width="9.7109375" style="144" bestFit="1" customWidth="1"/>
    <col min="20" max="16384" width="8.85546875" style="144"/>
  </cols>
  <sheetData>
    <row r="1" spans="1:19" ht="45" x14ac:dyDescent="0.25">
      <c r="A1" s="9"/>
      <c r="B1" s="13" t="s">
        <v>30</v>
      </c>
      <c r="C1" s="8" t="s">
        <v>178</v>
      </c>
      <c r="D1" s="135" t="s">
        <v>35</v>
      </c>
      <c r="E1" s="113" t="s">
        <v>182</v>
      </c>
      <c r="F1" s="13" t="s">
        <v>15</v>
      </c>
      <c r="G1" s="13" t="s">
        <v>16</v>
      </c>
      <c r="H1" s="13" t="s">
        <v>16</v>
      </c>
      <c r="I1" s="8" t="s">
        <v>36</v>
      </c>
      <c r="J1" s="13" t="s">
        <v>37</v>
      </c>
      <c r="K1" s="111" t="s">
        <v>175</v>
      </c>
      <c r="L1" s="111" t="s">
        <v>176</v>
      </c>
      <c r="M1" s="111" t="s">
        <v>177</v>
      </c>
      <c r="N1" s="8" t="s">
        <v>180</v>
      </c>
      <c r="O1" s="111" t="s">
        <v>179</v>
      </c>
      <c r="P1" s="8" t="s">
        <v>181</v>
      </c>
      <c r="Q1" s="13" t="s">
        <v>42</v>
      </c>
      <c r="R1" s="144" t="s">
        <v>183</v>
      </c>
      <c r="S1" s="144" t="s">
        <v>187</v>
      </c>
    </row>
    <row r="2" spans="1:19" ht="15.75" x14ac:dyDescent="0.25">
      <c r="A2" s="11"/>
      <c r="B2" s="124" t="s">
        <v>47</v>
      </c>
      <c r="C2" s="39"/>
      <c r="D2" s="136"/>
      <c r="E2" s="137"/>
      <c r="F2" s="138"/>
      <c r="G2" s="138"/>
      <c r="H2" s="138"/>
      <c r="I2" s="138"/>
      <c r="J2" s="138"/>
      <c r="K2" s="39"/>
      <c r="L2" s="39"/>
      <c r="M2" s="39"/>
      <c r="N2" s="39"/>
      <c r="O2" s="39"/>
      <c r="P2" s="40"/>
      <c r="Q2" s="39"/>
      <c r="S2" s="145"/>
    </row>
    <row r="3" spans="1:19" ht="15.75" x14ac:dyDescent="0.25">
      <c r="A3" s="5"/>
      <c r="B3" s="125" t="s">
        <v>44</v>
      </c>
      <c r="C3" s="125"/>
      <c r="D3" s="49"/>
      <c r="E3" s="114"/>
      <c r="F3" s="52"/>
      <c r="G3" s="52"/>
      <c r="H3" s="52"/>
      <c r="I3" s="52"/>
      <c r="J3" s="52"/>
      <c r="K3" s="125"/>
      <c r="L3" s="125"/>
      <c r="M3" s="125"/>
      <c r="N3" s="125"/>
      <c r="O3" s="125"/>
      <c r="P3" s="44"/>
      <c r="Q3" s="125"/>
    </row>
    <row r="4" spans="1:19" s="146" customFormat="1" x14ac:dyDescent="0.25">
      <c r="A4" s="2" t="str">
        <f t="shared" ref="A4:A68" ca="1" si="0">IF($R4="CP","CP",IF($R4="NR","NR",IF($R4="OA","OA",IF($E4="","",IF($E4-NOW()&lt;0,"OD",IF($E4-NOW()&lt;15,"15",IF($E4-NOW()&lt;30,"30"," ")))))))</f>
        <v>CP</v>
      </c>
      <c r="B4" s="2" t="s">
        <v>198</v>
      </c>
      <c r="C4" s="2" t="s">
        <v>199</v>
      </c>
      <c r="D4" s="2" t="s">
        <v>200</v>
      </c>
      <c r="E4" s="161">
        <v>43432</v>
      </c>
      <c r="F4" s="92" t="s">
        <v>201</v>
      </c>
      <c r="G4" s="92" t="s">
        <v>202</v>
      </c>
      <c r="H4" s="92"/>
      <c r="I4" s="92" t="s">
        <v>203</v>
      </c>
      <c r="J4" s="92"/>
      <c r="K4" s="92" t="s">
        <v>204</v>
      </c>
      <c r="L4" s="92"/>
      <c r="M4" s="92"/>
      <c r="N4" s="2"/>
      <c r="O4" s="2"/>
      <c r="P4" s="2"/>
      <c r="Q4" s="2"/>
      <c r="R4" s="146" t="s">
        <v>190</v>
      </c>
    </row>
    <row r="5" spans="1:19" s="164" customFormat="1" ht="15.75" x14ac:dyDescent="0.25">
      <c r="A5" s="120" t="str">
        <f t="shared" ca="1" si="0"/>
        <v/>
      </c>
      <c r="B5" s="120" t="s">
        <v>45</v>
      </c>
      <c r="C5" s="120"/>
      <c r="D5" s="120"/>
      <c r="E5" s="163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62"/>
      <c r="S5" s="162" t="s">
        <v>188</v>
      </c>
    </row>
    <row r="6" spans="1:19" s="146" customFormat="1" x14ac:dyDescent="0.25">
      <c r="A6" s="2" t="str">
        <f t="shared" ca="1" si="0"/>
        <v>OD</v>
      </c>
      <c r="B6" s="2" t="s">
        <v>205</v>
      </c>
      <c r="C6" s="2" t="s">
        <v>709</v>
      </c>
      <c r="D6" s="2" t="s">
        <v>24</v>
      </c>
      <c r="E6" s="161">
        <v>44044</v>
      </c>
      <c r="F6" s="92" t="s">
        <v>202</v>
      </c>
      <c r="G6" s="92"/>
      <c r="H6" s="92"/>
      <c r="I6" s="92" t="s">
        <v>203</v>
      </c>
      <c r="J6" s="92"/>
      <c r="K6" s="92"/>
      <c r="L6" s="92"/>
      <c r="M6" s="92"/>
      <c r="N6" s="2"/>
      <c r="O6" s="2"/>
      <c r="P6" s="2"/>
      <c r="Q6" s="2"/>
    </row>
    <row r="7" spans="1:19" s="146" customFormat="1" ht="15.75" x14ac:dyDescent="0.25">
      <c r="A7" s="120" t="str">
        <f t="shared" ca="1" si="0"/>
        <v/>
      </c>
      <c r="B7" s="120" t="s">
        <v>46</v>
      </c>
      <c r="C7" s="120"/>
      <c r="D7" s="120"/>
      <c r="E7" s="163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S7" s="146" t="s">
        <v>188</v>
      </c>
    </row>
    <row r="8" spans="1:19" s="146" customFormat="1" x14ac:dyDescent="0.25">
      <c r="A8" s="2" t="str">
        <f t="shared" ca="1" si="0"/>
        <v>CP</v>
      </c>
      <c r="B8" s="2" t="s">
        <v>206</v>
      </c>
      <c r="C8" s="2" t="s">
        <v>207</v>
      </c>
      <c r="D8" s="2" t="s">
        <v>120</v>
      </c>
      <c r="E8" s="161"/>
      <c r="F8" s="92" t="s">
        <v>211</v>
      </c>
      <c r="G8" s="92" t="s">
        <v>212</v>
      </c>
      <c r="H8" s="92" t="s">
        <v>210</v>
      </c>
      <c r="I8" s="92" t="s">
        <v>209</v>
      </c>
      <c r="J8" s="92"/>
      <c r="K8" s="172"/>
      <c r="L8" s="92"/>
      <c r="M8" s="92"/>
      <c r="N8" s="2"/>
      <c r="O8" s="2"/>
      <c r="P8" s="2"/>
      <c r="Q8" s="2"/>
      <c r="R8" s="146" t="s">
        <v>190</v>
      </c>
    </row>
    <row r="9" spans="1:19" s="146" customFormat="1" ht="15.75" x14ac:dyDescent="0.25">
      <c r="A9" s="121" t="str">
        <f t="shared" ca="1" si="0"/>
        <v/>
      </c>
      <c r="B9" s="121" t="s">
        <v>170</v>
      </c>
      <c r="C9" s="121"/>
      <c r="D9" s="121"/>
      <c r="E9" s="166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S9" s="146" t="s">
        <v>189</v>
      </c>
    </row>
    <row r="10" spans="1:19" s="146" customFormat="1" ht="15.75" x14ac:dyDescent="0.25">
      <c r="A10" s="120" t="str">
        <f t="shared" ca="1" si="0"/>
        <v/>
      </c>
      <c r="B10" s="120" t="s">
        <v>166</v>
      </c>
      <c r="C10" s="120"/>
      <c r="D10" s="120"/>
      <c r="E10" s="163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S10" s="146" t="s">
        <v>188</v>
      </c>
    </row>
    <row r="11" spans="1:19" s="146" customFormat="1" x14ac:dyDescent="0.25">
      <c r="A11" s="2" t="str">
        <f t="shared" ca="1" si="0"/>
        <v>CP</v>
      </c>
      <c r="B11" s="2" t="s">
        <v>760</v>
      </c>
      <c r="C11" s="2" t="s">
        <v>213</v>
      </c>
      <c r="D11" s="2" t="s">
        <v>24</v>
      </c>
      <c r="E11" s="161">
        <v>43434</v>
      </c>
      <c r="F11" s="92" t="s">
        <v>214</v>
      </c>
      <c r="G11" s="92" t="s">
        <v>215</v>
      </c>
      <c r="H11" s="92"/>
      <c r="I11" s="92" t="s">
        <v>209</v>
      </c>
      <c r="J11" s="92"/>
      <c r="L11" s="92" t="s">
        <v>758</v>
      </c>
      <c r="M11" s="92"/>
      <c r="N11" s="2"/>
      <c r="O11" s="2"/>
      <c r="P11" s="2"/>
      <c r="Q11" s="2"/>
      <c r="R11" s="146" t="s">
        <v>190</v>
      </c>
    </row>
    <row r="12" spans="1:19" s="146" customFormat="1" x14ac:dyDescent="0.25">
      <c r="A12" s="2" t="str">
        <f t="shared" ca="1" si="0"/>
        <v>CP</v>
      </c>
      <c r="B12" s="2" t="s">
        <v>755</v>
      </c>
      <c r="C12" s="2" t="s">
        <v>216</v>
      </c>
      <c r="D12" s="2" t="s">
        <v>200</v>
      </c>
      <c r="E12" s="161">
        <v>44279</v>
      </c>
      <c r="F12" s="92" t="s">
        <v>727</v>
      </c>
      <c r="G12" s="92"/>
      <c r="H12" s="92"/>
      <c r="I12" s="92"/>
      <c r="J12" s="92"/>
      <c r="K12" s="92" t="s">
        <v>748</v>
      </c>
      <c r="L12" s="92" t="s">
        <v>756</v>
      </c>
      <c r="M12" s="169" t="s">
        <v>749</v>
      </c>
      <c r="O12" s="170"/>
      <c r="P12" s="170"/>
      <c r="Q12" s="171"/>
      <c r="R12" s="146" t="s">
        <v>190</v>
      </c>
    </row>
    <row r="13" spans="1:19" s="146" customFormat="1" x14ac:dyDescent="0.25">
      <c r="A13" s="2" t="str">
        <f t="shared" ca="1" si="0"/>
        <v>CP</v>
      </c>
      <c r="B13" s="2" t="s">
        <v>217</v>
      </c>
      <c r="C13" s="2" t="s">
        <v>218</v>
      </c>
      <c r="D13" s="2" t="s">
        <v>24</v>
      </c>
      <c r="E13" s="161">
        <v>43439</v>
      </c>
      <c r="F13" s="92" t="s">
        <v>219</v>
      </c>
      <c r="G13" s="92" t="s">
        <v>215</v>
      </c>
      <c r="H13" s="92"/>
      <c r="I13" s="92" t="s">
        <v>203</v>
      </c>
      <c r="J13" s="92"/>
      <c r="L13" s="92" t="s">
        <v>759</v>
      </c>
      <c r="M13" s="92"/>
      <c r="N13" s="2"/>
      <c r="O13" s="2"/>
      <c r="P13" s="2"/>
      <c r="Q13" s="2"/>
      <c r="R13" s="146" t="s">
        <v>190</v>
      </c>
    </row>
    <row r="14" spans="1:19" s="146" customFormat="1" x14ac:dyDescent="0.25">
      <c r="A14" s="2" t="str">
        <f t="shared" ca="1" si="0"/>
        <v>OD</v>
      </c>
      <c r="B14" s="2" t="s">
        <v>221</v>
      </c>
      <c r="C14" s="2" t="s">
        <v>222</v>
      </c>
      <c r="D14" s="2" t="s">
        <v>24</v>
      </c>
      <c r="E14" s="161">
        <v>44317</v>
      </c>
      <c r="F14" s="92" t="s">
        <v>742</v>
      </c>
      <c r="G14" s="92"/>
      <c r="H14" s="92"/>
      <c r="I14" s="92"/>
      <c r="J14" s="92"/>
      <c r="K14" s="92"/>
      <c r="L14" s="92"/>
      <c r="M14" s="92"/>
      <c r="N14" s="2"/>
      <c r="O14" s="2"/>
      <c r="P14" s="2"/>
      <c r="Q14" s="2"/>
    </row>
    <row r="15" spans="1:19" s="146" customFormat="1" x14ac:dyDescent="0.25">
      <c r="A15" s="2" t="str">
        <f t="shared" ca="1" si="0"/>
        <v>CP</v>
      </c>
      <c r="B15" s="2" t="s">
        <v>223</v>
      </c>
      <c r="C15" s="2" t="s">
        <v>224</v>
      </c>
      <c r="D15" s="2" t="s">
        <v>24</v>
      </c>
      <c r="E15" s="161">
        <v>43480</v>
      </c>
      <c r="F15" s="92" t="s">
        <v>214</v>
      </c>
      <c r="G15" s="92" t="s">
        <v>203</v>
      </c>
      <c r="H15" s="92" t="s">
        <v>208</v>
      </c>
      <c r="I15" s="92"/>
      <c r="J15" s="92"/>
      <c r="K15" s="92" t="s">
        <v>225</v>
      </c>
      <c r="L15" s="92"/>
      <c r="M15" s="92"/>
      <c r="N15" s="2"/>
      <c r="O15" s="2"/>
      <c r="P15" s="2"/>
      <c r="Q15" s="2"/>
      <c r="R15" s="146" t="s">
        <v>190</v>
      </c>
    </row>
    <row r="16" spans="1:19" s="146" customFormat="1" x14ac:dyDescent="0.25">
      <c r="A16" s="2" t="str">
        <f t="shared" ca="1" si="0"/>
        <v>CP</v>
      </c>
      <c r="B16" s="2" t="s">
        <v>296</v>
      </c>
      <c r="C16" s="168" t="s">
        <v>297</v>
      </c>
      <c r="D16" s="2" t="s">
        <v>24</v>
      </c>
      <c r="E16" s="161">
        <v>44284</v>
      </c>
      <c r="F16" s="92" t="s">
        <v>727</v>
      </c>
      <c r="G16" s="92" t="s">
        <v>299</v>
      </c>
      <c r="H16" s="92" t="s">
        <v>300</v>
      </c>
      <c r="I16" s="92" t="s">
        <v>301</v>
      </c>
      <c r="J16" s="92"/>
      <c r="K16" s="92"/>
      <c r="L16" s="92" t="s">
        <v>754</v>
      </c>
      <c r="M16" s="92" t="s">
        <v>750</v>
      </c>
      <c r="N16" s="2"/>
      <c r="O16" s="2"/>
      <c r="P16" s="2"/>
      <c r="Q16" s="2"/>
      <c r="R16" s="146" t="s">
        <v>190</v>
      </c>
    </row>
    <row r="17" spans="1:19" s="146" customFormat="1" x14ac:dyDescent="0.25">
      <c r="A17" s="2" t="str">
        <f t="shared" ca="1" si="0"/>
        <v>CP</v>
      </c>
      <c r="B17" s="2" t="s">
        <v>302</v>
      </c>
      <c r="C17" s="168" t="s">
        <v>672</v>
      </c>
      <c r="D17" s="2" t="s">
        <v>24</v>
      </c>
      <c r="E17" s="161">
        <v>44284</v>
      </c>
      <c r="F17" s="92" t="s">
        <v>727</v>
      </c>
      <c r="G17" s="92" t="s">
        <v>303</v>
      </c>
      <c r="H17" s="92"/>
      <c r="I17" s="92" t="s">
        <v>301</v>
      </c>
      <c r="J17" s="92"/>
      <c r="K17" s="92"/>
      <c r="L17" s="92" t="s">
        <v>754</v>
      </c>
      <c r="M17" s="92" t="s">
        <v>750</v>
      </c>
      <c r="N17" s="2"/>
      <c r="O17" s="2"/>
      <c r="P17" s="2"/>
      <c r="Q17" s="2"/>
      <c r="R17" s="146" t="s">
        <v>190</v>
      </c>
    </row>
    <row r="18" spans="1:19" s="146" customFormat="1" ht="15.75" x14ac:dyDescent="0.25">
      <c r="A18" s="120" t="str">
        <f t="shared" ca="1" si="0"/>
        <v/>
      </c>
      <c r="B18" s="120" t="s">
        <v>167</v>
      </c>
      <c r="C18" s="120"/>
      <c r="D18" s="120"/>
      <c r="E18" s="163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S18" s="146" t="s">
        <v>188</v>
      </c>
    </row>
    <row r="19" spans="1:19" s="146" customFormat="1" x14ac:dyDescent="0.25">
      <c r="A19" s="2" t="str">
        <f t="shared" ca="1" si="0"/>
        <v>CP</v>
      </c>
      <c r="B19" s="2" t="s">
        <v>231</v>
      </c>
      <c r="C19" s="2" t="s">
        <v>232</v>
      </c>
      <c r="D19" s="2" t="s">
        <v>24</v>
      </c>
      <c r="E19" s="161">
        <v>43473</v>
      </c>
      <c r="F19" s="92" t="s">
        <v>233</v>
      </c>
      <c r="G19" s="92" t="s">
        <v>234</v>
      </c>
      <c r="H19" s="92"/>
      <c r="I19" s="92" t="s">
        <v>203</v>
      </c>
      <c r="J19" s="92"/>
      <c r="K19" s="92"/>
      <c r="L19" s="92" t="s">
        <v>757</v>
      </c>
      <c r="M19" s="92"/>
      <c r="N19" s="2"/>
      <c r="O19" s="2"/>
      <c r="P19" s="2"/>
      <c r="Q19" s="2"/>
      <c r="R19" s="146" t="s">
        <v>190</v>
      </c>
    </row>
    <row r="20" spans="1:19" s="146" customFormat="1" x14ac:dyDescent="0.25">
      <c r="A20" s="2" t="str">
        <f t="shared" ca="1" si="0"/>
        <v>CP</v>
      </c>
      <c r="B20" s="2" t="s">
        <v>235</v>
      </c>
      <c r="C20" s="2" t="s">
        <v>236</v>
      </c>
      <c r="D20" s="2" t="s">
        <v>24</v>
      </c>
      <c r="E20" s="161">
        <v>43473</v>
      </c>
      <c r="F20" s="92" t="s">
        <v>233</v>
      </c>
      <c r="G20" s="92" t="s">
        <v>234</v>
      </c>
      <c r="H20" s="92"/>
      <c r="I20" s="92" t="s">
        <v>203</v>
      </c>
      <c r="J20" s="92"/>
      <c r="K20" s="92"/>
      <c r="L20" s="92" t="s">
        <v>757</v>
      </c>
      <c r="M20" s="92"/>
      <c r="N20" s="2"/>
      <c r="O20" s="2"/>
      <c r="P20" s="2"/>
      <c r="Q20" s="2"/>
      <c r="R20" s="146" t="s">
        <v>190</v>
      </c>
    </row>
    <row r="21" spans="1:19" s="146" customFormat="1" x14ac:dyDescent="0.25">
      <c r="A21" s="2" t="str">
        <f t="shared" ca="1" si="0"/>
        <v>CP</v>
      </c>
      <c r="B21" s="2" t="s">
        <v>237</v>
      </c>
      <c r="C21" s="2" t="s">
        <v>238</v>
      </c>
      <c r="D21" s="2" t="s">
        <v>120</v>
      </c>
      <c r="E21" s="161">
        <v>43433</v>
      </c>
      <c r="F21" s="92" t="s">
        <v>239</v>
      </c>
      <c r="G21" s="92" t="s">
        <v>234</v>
      </c>
      <c r="H21" s="92"/>
      <c r="I21" s="92" t="s">
        <v>203</v>
      </c>
      <c r="J21" s="92"/>
      <c r="K21" s="92"/>
      <c r="L21" s="92" t="s">
        <v>757</v>
      </c>
      <c r="M21" s="92" t="s">
        <v>240</v>
      </c>
      <c r="N21" s="2"/>
      <c r="O21" s="2"/>
      <c r="P21" s="2"/>
      <c r="Q21" s="2"/>
      <c r="R21" s="146" t="s">
        <v>190</v>
      </c>
    </row>
    <row r="22" spans="1:19" s="146" customFormat="1" ht="15.75" x14ac:dyDescent="0.25">
      <c r="A22" s="120" t="str">
        <f t="shared" ca="1" si="0"/>
        <v/>
      </c>
      <c r="B22" s="120" t="s">
        <v>169</v>
      </c>
      <c r="C22" s="120"/>
      <c r="D22" s="120"/>
      <c r="E22" s="163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S22" s="146" t="s">
        <v>188</v>
      </c>
    </row>
    <row r="23" spans="1:19" s="146" customFormat="1" x14ac:dyDescent="0.25">
      <c r="A23" s="2" t="str">
        <f t="shared" ca="1" si="0"/>
        <v>CP</v>
      </c>
      <c r="B23" s="2" t="s">
        <v>241</v>
      </c>
      <c r="C23" s="2" t="s">
        <v>242</v>
      </c>
      <c r="D23" s="2" t="s">
        <v>120</v>
      </c>
      <c r="E23" s="161">
        <v>43410</v>
      </c>
      <c r="F23" s="92" t="s">
        <v>202</v>
      </c>
      <c r="G23" s="92" t="s">
        <v>201</v>
      </c>
      <c r="H23" s="92"/>
      <c r="I23" s="92" t="s">
        <v>203</v>
      </c>
      <c r="J23" s="92"/>
      <c r="K23" s="92"/>
      <c r="L23" s="92"/>
      <c r="M23" s="92"/>
      <c r="N23" s="2"/>
      <c r="O23" s="2"/>
      <c r="P23" s="2"/>
      <c r="Q23" s="2"/>
      <c r="R23" s="146" t="s">
        <v>190</v>
      </c>
    </row>
    <row r="24" spans="1:19" s="146" customFormat="1" x14ac:dyDescent="0.25">
      <c r="A24" s="2" t="str">
        <f t="shared" ca="1" si="0"/>
        <v>CP</v>
      </c>
      <c r="B24" s="2" t="s">
        <v>243</v>
      </c>
      <c r="C24" s="2" t="s">
        <v>244</v>
      </c>
      <c r="D24" s="2" t="s">
        <v>24</v>
      </c>
      <c r="E24" s="161">
        <v>43410</v>
      </c>
      <c r="F24" s="92" t="s">
        <v>219</v>
      </c>
      <c r="G24" s="92" t="s">
        <v>202</v>
      </c>
      <c r="H24" s="92"/>
      <c r="I24" s="92" t="s">
        <v>203</v>
      </c>
      <c r="J24" s="92"/>
      <c r="K24" s="92" t="s">
        <v>744</v>
      </c>
      <c r="L24" s="92" t="s">
        <v>220</v>
      </c>
      <c r="M24" s="92" t="s">
        <v>743</v>
      </c>
      <c r="N24" s="2"/>
      <c r="O24" s="2"/>
      <c r="P24" s="2"/>
      <c r="Q24" s="2"/>
      <c r="R24" s="146" t="s">
        <v>190</v>
      </c>
    </row>
    <row r="25" spans="1:19" s="146" customFormat="1" x14ac:dyDescent="0.25">
      <c r="A25" s="2" t="str">
        <f t="shared" ca="1" si="0"/>
        <v>CP</v>
      </c>
      <c r="B25" s="2" t="s">
        <v>255</v>
      </c>
      <c r="C25" s="2" t="s">
        <v>256</v>
      </c>
      <c r="D25" s="2" t="s">
        <v>120</v>
      </c>
      <c r="E25" s="161">
        <v>43433</v>
      </c>
      <c r="F25" s="92" t="s">
        <v>208</v>
      </c>
      <c r="G25" s="92" t="s">
        <v>212</v>
      </c>
      <c r="H25" s="92"/>
      <c r="I25" s="92" t="s">
        <v>209</v>
      </c>
      <c r="J25" s="92"/>
      <c r="K25" s="92" t="s">
        <v>212</v>
      </c>
      <c r="L25" s="92" t="s">
        <v>257</v>
      </c>
      <c r="M25" s="92" t="s">
        <v>257</v>
      </c>
      <c r="N25" s="2"/>
      <c r="O25" s="2"/>
      <c r="P25" s="2"/>
      <c r="Q25" s="2"/>
      <c r="R25" s="146" t="s">
        <v>190</v>
      </c>
    </row>
    <row r="26" spans="1:19" s="146" customFormat="1" x14ac:dyDescent="0.25">
      <c r="A26" s="2" t="str">
        <f t="shared" ca="1" si="0"/>
        <v>OD</v>
      </c>
      <c r="B26" s="2" t="s">
        <v>309</v>
      </c>
      <c r="C26" s="2" t="s">
        <v>645</v>
      </c>
      <c r="D26" s="2" t="s">
        <v>24</v>
      </c>
      <c r="E26" s="161">
        <v>43433</v>
      </c>
      <c r="F26" s="92" t="s">
        <v>208</v>
      </c>
      <c r="G26" s="92" t="s">
        <v>212</v>
      </c>
      <c r="H26" s="92"/>
      <c r="I26" s="92" t="s">
        <v>209</v>
      </c>
      <c r="J26" s="92"/>
      <c r="K26" s="92" t="s">
        <v>257</v>
      </c>
      <c r="L26" s="92"/>
      <c r="M26" s="92"/>
      <c r="N26" s="2"/>
      <c r="O26" s="2"/>
      <c r="P26" s="2"/>
      <c r="Q26" s="2"/>
    </row>
    <row r="27" spans="1:19" s="146" customFormat="1" x14ac:dyDescent="0.25">
      <c r="A27" s="2" t="str">
        <f t="shared" ca="1" si="0"/>
        <v>OD</v>
      </c>
      <c r="B27" s="2" t="s">
        <v>340</v>
      </c>
      <c r="C27" s="168" t="s">
        <v>745</v>
      </c>
      <c r="D27" s="2" t="s">
        <v>310</v>
      </c>
      <c r="E27" s="161">
        <v>40676</v>
      </c>
      <c r="F27" s="92" t="s">
        <v>201</v>
      </c>
      <c r="G27" s="92"/>
      <c r="H27" s="92"/>
      <c r="I27" s="92"/>
      <c r="J27" s="92"/>
      <c r="K27" s="92"/>
      <c r="L27" s="92"/>
      <c r="M27" s="92"/>
      <c r="N27" s="2"/>
      <c r="O27" s="2"/>
      <c r="P27" s="2"/>
      <c r="Q27" s="2"/>
    </row>
    <row r="28" spans="1:19" s="146" customFormat="1" x14ac:dyDescent="0.25">
      <c r="A28" s="2" t="str">
        <f t="shared" ca="1" si="0"/>
        <v>OD</v>
      </c>
      <c r="B28" s="2" t="s">
        <v>344</v>
      </c>
      <c r="C28" s="168" t="s">
        <v>746</v>
      </c>
      <c r="D28" s="2" t="s">
        <v>308</v>
      </c>
      <c r="E28" s="161">
        <v>40679</v>
      </c>
      <c r="F28" s="92" t="s">
        <v>201</v>
      </c>
      <c r="G28" s="92"/>
      <c r="H28" s="92"/>
      <c r="I28" s="92"/>
      <c r="J28" s="92"/>
      <c r="K28" s="92"/>
      <c r="L28" s="92"/>
      <c r="M28" s="92"/>
      <c r="N28" s="2"/>
      <c r="O28" s="2"/>
      <c r="P28" s="2"/>
      <c r="Q28" s="2"/>
    </row>
    <row r="29" spans="1:19" s="146" customFormat="1" x14ac:dyDescent="0.25">
      <c r="A29" s="2"/>
      <c r="B29" s="2"/>
      <c r="C29" s="2"/>
      <c r="D29" s="2"/>
      <c r="E29" s="161"/>
      <c r="F29" s="92"/>
      <c r="G29" s="92"/>
      <c r="H29" s="92"/>
      <c r="I29" s="92"/>
      <c r="J29" s="92"/>
      <c r="K29" s="92"/>
      <c r="L29" s="92"/>
      <c r="M29" s="92"/>
      <c r="N29" s="2"/>
      <c r="O29" s="2"/>
      <c r="P29" s="2"/>
      <c r="Q29" s="2"/>
    </row>
    <row r="30" spans="1:19" s="146" customFormat="1" ht="15.75" x14ac:dyDescent="0.25">
      <c r="A30" s="120" t="str">
        <f t="shared" ca="1" si="0"/>
        <v/>
      </c>
      <c r="B30" s="120" t="s">
        <v>168</v>
      </c>
      <c r="C30" s="120"/>
      <c r="D30" s="120"/>
      <c r="E30" s="163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S30" s="146" t="s">
        <v>188</v>
      </c>
    </row>
    <row r="31" spans="1:19" s="146" customFormat="1" x14ac:dyDescent="0.25">
      <c r="A31" s="2" t="str">
        <f t="shared" ca="1" si="0"/>
        <v xml:space="preserve"> </v>
      </c>
      <c r="B31" s="2" t="s">
        <v>245</v>
      </c>
      <c r="C31" s="2" t="s">
        <v>246</v>
      </c>
      <c r="D31" s="2" t="s">
        <v>24</v>
      </c>
      <c r="E31" s="161">
        <v>44392</v>
      </c>
      <c r="F31" s="92" t="s">
        <v>153</v>
      </c>
      <c r="G31" s="92"/>
      <c r="H31" s="92"/>
      <c r="I31" s="92"/>
      <c r="J31" s="92"/>
      <c r="K31" s="92"/>
      <c r="L31" s="92"/>
      <c r="M31" s="92"/>
      <c r="N31" s="2"/>
      <c r="O31" s="2"/>
      <c r="P31" s="2"/>
      <c r="Q31" s="2"/>
    </row>
    <row r="32" spans="1:19" s="146" customFormat="1" x14ac:dyDescent="0.25">
      <c r="A32" s="2" t="str">
        <f t="shared" ca="1" si="0"/>
        <v>CP</v>
      </c>
      <c r="B32" s="2" t="s">
        <v>247</v>
      </c>
      <c r="C32" s="2" t="s">
        <v>248</v>
      </c>
      <c r="D32" s="2" t="s">
        <v>24</v>
      </c>
      <c r="E32" s="161">
        <v>43410</v>
      </c>
      <c r="F32" s="92" t="s">
        <v>249</v>
      </c>
      <c r="G32" s="92" t="s">
        <v>250</v>
      </c>
      <c r="H32" s="92"/>
      <c r="I32" s="92" t="s">
        <v>203</v>
      </c>
      <c r="J32" s="92"/>
      <c r="K32" s="92" t="s">
        <v>251</v>
      </c>
      <c r="L32" s="92"/>
      <c r="M32" s="92"/>
      <c r="N32" s="2"/>
      <c r="O32" s="2"/>
      <c r="P32" s="2"/>
      <c r="Q32" s="2"/>
      <c r="R32" s="146" t="s">
        <v>190</v>
      </c>
    </row>
    <row r="33" spans="1:19" s="146" customFormat="1" ht="15.75" x14ac:dyDescent="0.25">
      <c r="A33" s="121" t="str">
        <f t="shared" ca="1" si="0"/>
        <v/>
      </c>
      <c r="B33" s="121" t="s">
        <v>252</v>
      </c>
      <c r="C33" s="121"/>
      <c r="D33" s="121"/>
      <c r="E33" s="166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S33" s="146" t="s">
        <v>189</v>
      </c>
    </row>
    <row r="34" spans="1:19" s="146" customFormat="1" ht="15.75" x14ac:dyDescent="0.25">
      <c r="A34" s="120" t="str">
        <f t="shared" ca="1" si="0"/>
        <v/>
      </c>
      <c r="B34" s="120" t="s">
        <v>166</v>
      </c>
      <c r="C34" s="120"/>
      <c r="D34" s="120"/>
      <c r="E34" s="163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S34" s="146" t="s">
        <v>188</v>
      </c>
    </row>
    <row r="35" spans="1:19" s="146" customFormat="1" x14ac:dyDescent="0.25">
      <c r="A35" s="2" t="str">
        <f t="shared" ca="1" si="0"/>
        <v>CP</v>
      </c>
      <c r="B35" s="2" t="s">
        <v>703</v>
      </c>
      <c r="C35" s="2" t="s">
        <v>631</v>
      </c>
      <c r="D35" s="2" t="s">
        <v>24</v>
      </c>
      <c r="E35" s="161">
        <v>44134</v>
      </c>
      <c r="F35" s="92" t="s">
        <v>702</v>
      </c>
      <c r="G35" s="92"/>
      <c r="H35" s="92"/>
      <c r="I35" s="92"/>
      <c r="J35" s="92"/>
      <c r="K35" s="92"/>
      <c r="L35" s="92"/>
      <c r="M35" s="92"/>
      <c r="N35" s="2"/>
      <c r="O35" s="2"/>
      <c r="P35" s="2"/>
      <c r="Q35" s="2"/>
      <c r="R35" s="146" t="s">
        <v>190</v>
      </c>
    </row>
    <row r="36" spans="1:19" s="146" customFormat="1" x14ac:dyDescent="0.25">
      <c r="A36" s="2" t="str">
        <f t="shared" ca="1" si="0"/>
        <v>CP</v>
      </c>
      <c r="B36" s="2" t="s">
        <v>223</v>
      </c>
      <c r="C36" s="2" t="s">
        <v>669</v>
      </c>
      <c r="D36" s="2" t="s">
        <v>120</v>
      </c>
      <c r="E36" s="161">
        <v>43480</v>
      </c>
      <c r="F36" s="92" t="s">
        <v>208</v>
      </c>
      <c r="G36" s="92" t="s">
        <v>203</v>
      </c>
      <c r="H36" s="92" t="s">
        <v>208</v>
      </c>
      <c r="I36" s="92"/>
      <c r="J36" s="92"/>
      <c r="K36" s="92" t="s">
        <v>225</v>
      </c>
      <c r="L36" s="92" t="s">
        <v>753</v>
      </c>
      <c r="M36" s="92"/>
      <c r="N36" s="2"/>
      <c r="O36" s="2"/>
      <c r="P36" s="2"/>
      <c r="Q36" s="2"/>
      <c r="R36" s="146" t="s">
        <v>190</v>
      </c>
    </row>
    <row r="37" spans="1:19" s="146" customFormat="1" x14ac:dyDescent="0.25">
      <c r="A37" s="2" t="str">
        <f t="shared" ca="1" si="0"/>
        <v>CP</v>
      </c>
      <c r="B37" s="2" t="s">
        <v>226</v>
      </c>
      <c r="C37" s="2" t="s">
        <v>227</v>
      </c>
      <c r="D37" s="2" t="s">
        <v>24</v>
      </c>
      <c r="E37" s="161">
        <v>43481</v>
      </c>
      <c r="F37" s="92" t="s">
        <v>228</v>
      </c>
      <c r="G37" s="92" t="s">
        <v>214</v>
      </c>
      <c r="H37" s="92"/>
      <c r="I37" s="92" t="s">
        <v>203</v>
      </c>
      <c r="J37" s="92"/>
      <c r="L37" s="92" t="s">
        <v>751</v>
      </c>
      <c r="M37" s="92"/>
      <c r="N37" s="2"/>
      <c r="O37" s="2"/>
      <c r="P37" s="2"/>
      <c r="Q37" s="2"/>
      <c r="R37" s="146" t="s">
        <v>190</v>
      </c>
    </row>
    <row r="38" spans="1:19" s="146" customFormat="1" x14ac:dyDescent="0.25">
      <c r="A38" s="2" t="str">
        <f t="shared" ca="1" si="0"/>
        <v>CP</v>
      </c>
      <c r="B38" s="2" t="s">
        <v>313</v>
      </c>
      <c r="C38" s="2" t="s">
        <v>649</v>
      </c>
      <c r="D38" s="2" t="s">
        <v>24</v>
      </c>
      <c r="E38" s="161">
        <v>43515</v>
      </c>
      <c r="F38" s="92" t="s">
        <v>650</v>
      </c>
      <c r="G38" s="92" t="s">
        <v>761</v>
      </c>
      <c r="H38" s="92"/>
      <c r="I38" s="92" t="s">
        <v>284</v>
      </c>
      <c r="J38" s="92"/>
      <c r="K38" s="92" t="s">
        <v>765</v>
      </c>
      <c r="L38" s="92"/>
      <c r="M38" s="92"/>
      <c r="N38" s="2"/>
      <c r="O38" s="2"/>
      <c r="P38" s="2"/>
      <c r="Q38" s="2"/>
      <c r="R38" s="146" t="s">
        <v>190</v>
      </c>
    </row>
    <row r="39" spans="1:19" s="146" customFormat="1" x14ac:dyDescent="0.25">
      <c r="A39" s="2" t="str">
        <f t="shared" ca="1" si="0"/>
        <v>CP</v>
      </c>
      <c r="B39" s="2" t="s">
        <v>229</v>
      </c>
      <c r="C39" s="2" t="s">
        <v>230</v>
      </c>
      <c r="D39" s="2" t="s">
        <v>24</v>
      </c>
      <c r="E39" s="161">
        <v>43490</v>
      </c>
      <c r="F39" s="92" t="s">
        <v>228</v>
      </c>
      <c r="G39" s="92" t="s">
        <v>214</v>
      </c>
      <c r="H39" s="92"/>
      <c r="I39" s="92" t="s">
        <v>203</v>
      </c>
      <c r="J39" s="92"/>
      <c r="L39" s="92" t="s">
        <v>751</v>
      </c>
      <c r="M39" s="92"/>
      <c r="N39" s="2"/>
      <c r="O39" s="2"/>
      <c r="P39" s="2"/>
      <c r="Q39" s="2"/>
      <c r="R39" s="146" t="s">
        <v>190</v>
      </c>
    </row>
    <row r="40" spans="1:19" s="146" customFormat="1" x14ac:dyDescent="0.25">
      <c r="A40" s="2" t="str">
        <f t="shared" ca="1" si="0"/>
        <v>CP</v>
      </c>
      <c r="B40" s="2" t="s">
        <v>320</v>
      </c>
      <c r="C40" s="2" t="s">
        <v>685</v>
      </c>
      <c r="D40" s="2" t="s">
        <v>24</v>
      </c>
      <c r="E40" s="161">
        <v>44097</v>
      </c>
      <c r="F40" s="92" t="s">
        <v>228</v>
      </c>
      <c r="G40" s="92" t="s">
        <v>214</v>
      </c>
      <c r="H40" s="92"/>
      <c r="I40" s="92" t="s">
        <v>203</v>
      </c>
      <c r="J40" s="92"/>
      <c r="K40" s="92" t="s">
        <v>762</v>
      </c>
      <c r="L40" s="92" t="s">
        <v>763</v>
      </c>
      <c r="M40" s="92" t="s">
        <v>764</v>
      </c>
      <c r="N40" s="2"/>
      <c r="O40" s="2"/>
      <c r="P40" s="2"/>
      <c r="Q40" s="2"/>
      <c r="R40" s="146" t="s">
        <v>190</v>
      </c>
    </row>
    <row r="41" spans="1:19" s="146" customFormat="1" x14ac:dyDescent="0.25">
      <c r="A41" s="2" t="str">
        <f t="shared" ca="1" si="0"/>
        <v>CP</v>
      </c>
      <c r="B41" s="2" t="s">
        <v>706</v>
      </c>
      <c r="C41" s="2" t="s">
        <v>681</v>
      </c>
      <c r="D41" s="2" t="s">
        <v>24</v>
      </c>
      <c r="E41" s="161">
        <v>44077</v>
      </c>
      <c r="F41" s="92" t="s">
        <v>228</v>
      </c>
      <c r="G41" s="92" t="s">
        <v>214</v>
      </c>
      <c r="H41" s="92"/>
      <c r="I41" s="92" t="s">
        <v>203</v>
      </c>
      <c r="J41" s="92"/>
      <c r="K41" s="92" t="s">
        <v>762</v>
      </c>
      <c r="L41" s="92" t="s">
        <v>763</v>
      </c>
      <c r="M41" s="92" t="s">
        <v>764</v>
      </c>
      <c r="N41" s="2"/>
      <c r="O41" s="2"/>
      <c r="P41" s="2"/>
      <c r="Q41" s="2"/>
      <c r="R41" s="146" t="s">
        <v>190</v>
      </c>
    </row>
    <row r="42" spans="1:19" s="146" customFormat="1" x14ac:dyDescent="0.25">
      <c r="A42" s="2" t="str">
        <f t="shared" ca="1" si="0"/>
        <v>CP</v>
      </c>
      <c r="B42" s="2" t="s">
        <v>708</v>
      </c>
      <c r="C42" s="2" t="s">
        <v>642</v>
      </c>
      <c r="D42" s="2" t="s">
        <v>24</v>
      </c>
      <c r="E42" s="161">
        <v>43481</v>
      </c>
      <c r="F42" s="92" t="s">
        <v>228</v>
      </c>
      <c r="G42" s="92" t="s">
        <v>214</v>
      </c>
      <c r="H42" s="92"/>
      <c r="I42" s="92" t="s">
        <v>203</v>
      </c>
      <c r="J42" s="92"/>
      <c r="L42" s="92" t="s">
        <v>752</v>
      </c>
      <c r="M42" s="92"/>
      <c r="N42" s="2"/>
      <c r="O42" s="2"/>
      <c r="P42" s="2"/>
      <c r="Q42" s="2"/>
      <c r="R42" s="146" t="s">
        <v>190</v>
      </c>
    </row>
    <row r="43" spans="1:19" s="146" customFormat="1" ht="15.75" x14ac:dyDescent="0.25">
      <c r="A43" s="120" t="str">
        <f t="shared" ca="1" si="0"/>
        <v/>
      </c>
      <c r="B43" s="120" t="s">
        <v>167</v>
      </c>
      <c r="C43" s="120"/>
      <c r="D43" s="120"/>
      <c r="E43" s="163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S43" s="146" t="s">
        <v>188</v>
      </c>
    </row>
    <row r="44" spans="1:19" s="146" customFormat="1" x14ac:dyDescent="0.25">
      <c r="A44" s="2" t="str">
        <f t="shared" ca="1" si="0"/>
        <v/>
      </c>
      <c r="B44" s="2" t="s">
        <v>253</v>
      </c>
      <c r="C44" s="2" t="s">
        <v>254</v>
      </c>
      <c r="D44" s="2"/>
      <c r="E44" s="161"/>
      <c r="F44" s="92"/>
      <c r="G44" s="92" t="s">
        <v>234</v>
      </c>
      <c r="H44" s="92"/>
      <c r="I44" s="92"/>
      <c r="J44" s="92"/>
      <c r="K44" s="92"/>
      <c r="L44" s="92"/>
      <c r="M44" s="92"/>
      <c r="N44" s="2"/>
      <c r="O44" s="2"/>
      <c r="P44" s="2"/>
      <c r="Q44" s="2"/>
    </row>
    <row r="45" spans="1:19" s="146" customFormat="1" x14ac:dyDescent="0.25">
      <c r="A45" s="2" t="str">
        <f t="shared" ca="1" si="0"/>
        <v>CP</v>
      </c>
      <c r="B45" s="2" t="s">
        <v>701</v>
      </c>
      <c r="C45" s="2" t="s">
        <v>616</v>
      </c>
      <c r="D45" s="2" t="s">
        <v>24</v>
      </c>
      <c r="E45" s="161">
        <v>43438</v>
      </c>
      <c r="F45" s="92" t="s">
        <v>233</v>
      </c>
      <c r="G45" s="92" t="s">
        <v>234</v>
      </c>
      <c r="H45" s="92"/>
      <c r="I45" s="92" t="s">
        <v>203</v>
      </c>
      <c r="J45" s="92"/>
      <c r="K45" s="92" t="s">
        <v>757</v>
      </c>
      <c r="L45" s="92"/>
      <c r="M45" s="92"/>
      <c r="N45" s="2"/>
      <c r="O45" s="2"/>
      <c r="P45" s="2"/>
      <c r="Q45" s="2"/>
      <c r="R45" s="146" t="s">
        <v>190</v>
      </c>
    </row>
    <row r="46" spans="1:19" s="146" customFormat="1" x14ac:dyDescent="0.25">
      <c r="A46" s="2" t="str">
        <f t="shared" ca="1" si="0"/>
        <v>OD</v>
      </c>
      <c r="B46" s="2" t="s">
        <v>304</v>
      </c>
      <c r="C46" s="2" t="s">
        <v>258</v>
      </c>
      <c r="D46" s="2" t="s">
        <v>24</v>
      </c>
      <c r="E46" s="161">
        <v>44331</v>
      </c>
      <c r="F46" s="92" t="s">
        <v>239</v>
      </c>
      <c r="G46" s="92" t="s">
        <v>234</v>
      </c>
      <c r="H46" s="92"/>
      <c r="I46" s="92" t="s">
        <v>203</v>
      </c>
      <c r="J46" s="92"/>
      <c r="K46" s="92"/>
      <c r="L46" s="92"/>
      <c r="M46" s="92"/>
      <c r="N46" s="2"/>
      <c r="O46" s="2"/>
      <c r="P46" s="2"/>
      <c r="Q46" s="2"/>
    </row>
    <row r="47" spans="1:19" s="146" customFormat="1" x14ac:dyDescent="0.25">
      <c r="A47" s="2" t="str">
        <f t="shared" ca="1" si="0"/>
        <v>CP</v>
      </c>
      <c r="B47" s="2" t="s">
        <v>446</v>
      </c>
      <c r="C47" s="2" t="s">
        <v>737</v>
      </c>
      <c r="D47" s="2" t="s">
        <v>307</v>
      </c>
      <c r="E47" s="161">
        <v>40616</v>
      </c>
      <c r="F47" s="92" t="s">
        <v>626</v>
      </c>
      <c r="G47" s="92" t="s">
        <v>738</v>
      </c>
      <c r="H47" s="92"/>
      <c r="I47" s="92" t="s">
        <v>284</v>
      </c>
      <c r="J47" s="92"/>
      <c r="K47" s="92" t="s">
        <v>739</v>
      </c>
      <c r="L47" s="92" t="s">
        <v>740</v>
      </c>
      <c r="M47" s="92" t="s">
        <v>741</v>
      </c>
      <c r="N47" s="2"/>
      <c r="O47" s="2"/>
      <c r="P47" s="2"/>
      <c r="Q47" s="2"/>
      <c r="R47" s="146" t="s">
        <v>190</v>
      </c>
    </row>
    <row r="48" spans="1:19" s="146" customFormat="1" x14ac:dyDescent="0.25">
      <c r="A48" s="2" t="str">
        <f t="shared" ca="1" si="0"/>
        <v/>
      </c>
      <c r="B48" s="2"/>
      <c r="C48" s="2"/>
      <c r="D48" s="2"/>
      <c r="E48" s="161"/>
      <c r="F48" s="92"/>
      <c r="G48" s="92"/>
      <c r="H48" s="92"/>
      <c r="I48" s="92"/>
      <c r="J48" s="92"/>
      <c r="K48" s="92"/>
      <c r="L48" s="92"/>
      <c r="M48" s="92"/>
      <c r="N48" s="2"/>
      <c r="O48" s="2"/>
      <c r="P48" s="2"/>
      <c r="Q48" s="2"/>
    </row>
    <row r="49" spans="1:19" s="146" customFormat="1" ht="15.75" x14ac:dyDescent="0.25">
      <c r="A49" s="120" t="str">
        <f t="shared" ca="1" si="0"/>
        <v/>
      </c>
      <c r="B49" s="120" t="s">
        <v>173</v>
      </c>
      <c r="C49" s="120"/>
      <c r="D49" s="120"/>
      <c r="E49" s="163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S49" s="146" t="s">
        <v>188</v>
      </c>
    </row>
    <row r="50" spans="1:19" s="146" customFormat="1" x14ac:dyDescent="0.25">
      <c r="A50" s="2" t="str">
        <f t="shared" ca="1" si="0"/>
        <v>CP</v>
      </c>
      <c r="B50" s="2" t="s">
        <v>291</v>
      </c>
      <c r="C50" s="2" t="s">
        <v>290</v>
      </c>
      <c r="D50" s="2" t="s">
        <v>24</v>
      </c>
      <c r="E50" s="161">
        <v>44232</v>
      </c>
      <c r="F50" s="92" t="s">
        <v>292</v>
      </c>
      <c r="G50" s="92" t="s">
        <v>228</v>
      </c>
      <c r="H50" s="92"/>
      <c r="I50" s="92" t="s">
        <v>209</v>
      </c>
      <c r="J50" s="92"/>
      <c r="K50" s="92" t="s">
        <v>293</v>
      </c>
      <c r="L50" s="92" t="s">
        <v>294</v>
      </c>
      <c r="M50" s="92" t="s">
        <v>295</v>
      </c>
      <c r="N50" s="2"/>
      <c r="O50" s="2"/>
      <c r="P50" s="2"/>
      <c r="Q50" s="2"/>
      <c r="R50" s="146" t="s">
        <v>190</v>
      </c>
    </row>
    <row r="51" spans="1:19" s="146" customFormat="1" ht="15.75" x14ac:dyDescent="0.25">
      <c r="A51" s="120" t="str">
        <f t="shared" ca="1" si="0"/>
        <v/>
      </c>
      <c r="B51" s="120" t="s">
        <v>174</v>
      </c>
      <c r="C51" s="120"/>
      <c r="D51" s="120"/>
      <c r="E51" s="163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S51" s="146" t="s">
        <v>188</v>
      </c>
    </row>
    <row r="52" spans="1:19" s="146" customFormat="1" x14ac:dyDescent="0.25">
      <c r="A52" s="2" t="str">
        <f t="shared" ca="1" si="0"/>
        <v/>
      </c>
      <c r="B52" s="2"/>
      <c r="C52" s="2"/>
      <c r="D52" s="2"/>
      <c r="E52" s="161"/>
      <c r="F52" s="92"/>
      <c r="G52" s="92"/>
      <c r="H52" s="92"/>
      <c r="I52" s="92"/>
      <c r="J52" s="92"/>
      <c r="K52" s="92"/>
      <c r="L52" s="92"/>
      <c r="M52" s="92"/>
      <c r="N52" s="2"/>
      <c r="O52" s="2"/>
      <c r="P52" s="2"/>
      <c r="Q52" s="2"/>
    </row>
    <row r="53" spans="1:19" s="146" customFormat="1" ht="15.75" x14ac:dyDescent="0.25">
      <c r="A53" s="121" t="str">
        <f t="shared" ca="1" si="0"/>
        <v/>
      </c>
      <c r="B53" s="121" t="s">
        <v>45</v>
      </c>
      <c r="C53" s="121"/>
      <c r="D53" s="121"/>
      <c r="E53" s="166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S53" s="146" t="s">
        <v>189</v>
      </c>
    </row>
    <row r="54" spans="1:19" s="146" customFormat="1" ht="15.75" x14ac:dyDescent="0.25">
      <c r="A54" s="120" t="str">
        <f t="shared" ca="1" si="0"/>
        <v/>
      </c>
      <c r="B54" s="120" t="s">
        <v>166</v>
      </c>
      <c r="C54" s="120"/>
      <c r="D54" s="120"/>
      <c r="E54" s="163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S54" s="146" t="s">
        <v>188</v>
      </c>
    </row>
    <row r="55" spans="1:19" s="146" customFormat="1" x14ac:dyDescent="0.25">
      <c r="A55" s="2" t="str">
        <f t="shared" ca="1" si="0"/>
        <v/>
      </c>
      <c r="B55" s="2"/>
      <c r="C55" s="2"/>
      <c r="D55" s="2"/>
      <c r="E55" s="161"/>
      <c r="F55" s="92"/>
      <c r="G55" s="92"/>
      <c r="H55" s="92"/>
      <c r="I55" s="92"/>
      <c r="J55" s="92"/>
      <c r="K55" s="92"/>
      <c r="L55" s="92"/>
      <c r="M55" s="92"/>
      <c r="N55" s="2"/>
      <c r="O55" s="2"/>
      <c r="P55" s="2"/>
      <c r="Q55" s="2"/>
    </row>
    <row r="56" spans="1:19" s="146" customFormat="1" ht="15.75" x14ac:dyDescent="0.25">
      <c r="A56" s="120" t="str">
        <f t="shared" ca="1" si="0"/>
        <v/>
      </c>
      <c r="B56" s="120" t="s">
        <v>167</v>
      </c>
      <c r="C56" s="120"/>
      <c r="D56" s="120"/>
      <c r="E56" s="163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S56" s="146" t="s">
        <v>188</v>
      </c>
    </row>
    <row r="57" spans="1:19" s="146" customFormat="1" x14ac:dyDescent="0.25">
      <c r="A57" s="2" t="str">
        <f t="shared" ca="1" si="0"/>
        <v/>
      </c>
      <c r="B57" s="2"/>
      <c r="C57" s="2"/>
      <c r="D57" s="2"/>
      <c r="E57" s="161"/>
      <c r="F57" s="92"/>
      <c r="G57" s="92"/>
      <c r="H57" s="92"/>
      <c r="I57" s="92"/>
      <c r="J57" s="92"/>
      <c r="K57" s="92"/>
      <c r="L57" s="92"/>
      <c r="M57" s="92"/>
      <c r="N57" s="2"/>
      <c r="O57" s="2"/>
      <c r="P57" s="2"/>
      <c r="Q57" s="2"/>
    </row>
    <row r="58" spans="1:19" s="146" customFormat="1" ht="15.75" x14ac:dyDescent="0.25">
      <c r="A58" s="120" t="str">
        <f t="shared" ca="1" si="0"/>
        <v/>
      </c>
      <c r="B58" s="120" t="s">
        <v>169</v>
      </c>
      <c r="C58" s="120"/>
      <c r="D58" s="120"/>
      <c r="E58" s="163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S58" s="146" t="s">
        <v>188</v>
      </c>
    </row>
    <row r="59" spans="1:19" s="146" customFormat="1" x14ac:dyDescent="0.25">
      <c r="A59" s="2" t="str">
        <f t="shared" ca="1" si="0"/>
        <v>CP</v>
      </c>
      <c r="B59" s="2" t="s">
        <v>704</v>
      </c>
      <c r="C59" s="2" t="s">
        <v>673</v>
      </c>
      <c r="D59" s="2" t="s">
        <v>24</v>
      </c>
      <c r="E59" s="161">
        <v>43486</v>
      </c>
      <c r="F59" s="92" t="s">
        <v>202</v>
      </c>
      <c r="G59" s="92"/>
      <c r="H59" s="92"/>
      <c r="I59" s="92"/>
      <c r="J59" s="92"/>
      <c r="K59" s="92"/>
      <c r="L59" s="92"/>
      <c r="M59" s="92"/>
      <c r="N59" s="2"/>
      <c r="O59" s="2"/>
      <c r="P59" s="2"/>
      <c r="Q59" s="2"/>
      <c r="R59" s="146" t="s">
        <v>190</v>
      </c>
    </row>
    <row r="60" spans="1:19" s="146" customFormat="1" x14ac:dyDescent="0.25">
      <c r="A60" s="2" t="str">
        <f t="shared" ca="1" si="0"/>
        <v>CP</v>
      </c>
      <c r="B60" s="2" t="s">
        <v>705</v>
      </c>
      <c r="C60" s="2" t="s">
        <v>676</v>
      </c>
      <c r="D60" s="2" t="s">
        <v>24</v>
      </c>
      <c r="E60" s="161"/>
      <c r="F60" s="92"/>
      <c r="G60" s="92"/>
      <c r="H60" s="92"/>
      <c r="I60" s="92"/>
      <c r="J60" s="92"/>
      <c r="K60" s="92"/>
      <c r="L60" s="92"/>
      <c r="M60" s="92"/>
      <c r="N60" s="2"/>
      <c r="O60" s="2"/>
      <c r="P60" s="2"/>
      <c r="Q60" s="2"/>
      <c r="R60" s="146" t="s">
        <v>190</v>
      </c>
    </row>
    <row r="61" spans="1:19" s="146" customFormat="1" x14ac:dyDescent="0.25">
      <c r="A61" s="2" t="str">
        <f t="shared" ca="1" si="0"/>
        <v/>
      </c>
      <c r="B61" s="2" t="s">
        <v>735</v>
      </c>
      <c r="C61" s="2" t="s">
        <v>736</v>
      </c>
      <c r="D61" s="2"/>
      <c r="E61" s="161"/>
      <c r="F61" s="92"/>
      <c r="G61" s="92"/>
      <c r="H61" s="92"/>
      <c r="I61" s="92"/>
      <c r="J61" s="92"/>
      <c r="K61" s="92"/>
      <c r="L61" s="92"/>
      <c r="M61" s="92"/>
      <c r="N61" s="2"/>
      <c r="O61" s="2"/>
      <c r="P61" s="2"/>
      <c r="Q61" s="2"/>
    </row>
    <row r="62" spans="1:19" s="146" customFormat="1" x14ac:dyDescent="0.25">
      <c r="A62" s="2" t="str">
        <f t="shared" ca="1" si="0"/>
        <v>CP</v>
      </c>
      <c r="B62" s="2" t="s">
        <v>259</v>
      </c>
      <c r="C62" s="2" t="s">
        <v>260</v>
      </c>
      <c r="D62" s="2" t="s">
        <v>24</v>
      </c>
      <c r="E62" s="161">
        <v>43486</v>
      </c>
      <c r="F62" s="92" t="s">
        <v>202</v>
      </c>
      <c r="G62" s="92"/>
      <c r="H62" s="92"/>
      <c r="I62" s="92"/>
      <c r="J62" s="92"/>
      <c r="K62" s="92"/>
      <c r="L62" s="92"/>
      <c r="M62" s="92"/>
      <c r="N62" s="2"/>
      <c r="O62" s="2"/>
      <c r="P62" s="2"/>
      <c r="Q62" s="2"/>
      <c r="R62" s="146" t="s">
        <v>190</v>
      </c>
    </row>
    <row r="63" spans="1:19" s="146" customFormat="1" ht="15.75" x14ac:dyDescent="0.25">
      <c r="A63" s="165"/>
      <c r="B63" s="121" t="s">
        <v>46</v>
      </c>
      <c r="C63" s="121"/>
      <c r="D63" s="121"/>
      <c r="E63" s="166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S63" s="146" t="s">
        <v>189</v>
      </c>
    </row>
    <row r="64" spans="1:19" s="146" customFormat="1" ht="15.75" x14ac:dyDescent="0.25">
      <c r="A64" s="2"/>
      <c r="B64" s="120" t="s">
        <v>166</v>
      </c>
      <c r="C64" s="120"/>
      <c r="D64" s="120"/>
      <c r="E64" s="163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S64" s="146" t="s">
        <v>188</v>
      </c>
    </row>
    <row r="65" spans="1:19" s="146" customFormat="1" x14ac:dyDescent="0.25">
      <c r="A65" s="2" t="str">
        <f t="shared" ca="1" si="0"/>
        <v>OD</v>
      </c>
      <c r="B65" s="2" t="s">
        <v>707</v>
      </c>
      <c r="C65" s="2" t="s">
        <v>261</v>
      </c>
      <c r="D65" s="2" t="s">
        <v>24</v>
      </c>
      <c r="E65" s="161">
        <v>43410</v>
      </c>
      <c r="F65" s="92" t="s">
        <v>208</v>
      </c>
      <c r="G65" s="92" t="s">
        <v>262</v>
      </c>
      <c r="H65" s="92"/>
      <c r="I65" s="92" t="s">
        <v>209</v>
      </c>
      <c r="J65" s="92"/>
      <c r="K65" s="92" t="s">
        <v>263</v>
      </c>
      <c r="L65" s="92"/>
      <c r="M65" s="92"/>
      <c r="N65" s="2"/>
      <c r="O65" s="2"/>
      <c r="P65" s="2"/>
      <c r="Q65" s="2"/>
    </row>
    <row r="66" spans="1:19" s="146" customFormat="1" ht="15.75" x14ac:dyDescent="0.25">
      <c r="A66" s="2"/>
      <c r="B66" s="120" t="s">
        <v>103</v>
      </c>
      <c r="C66" s="120"/>
      <c r="D66" s="120"/>
      <c r="E66" s="163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S66" s="146" t="s">
        <v>188</v>
      </c>
    </row>
    <row r="67" spans="1:19" s="146" customFormat="1" x14ac:dyDescent="0.25">
      <c r="A67" s="2" t="str">
        <f t="shared" ca="1" si="0"/>
        <v>CP</v>
      </c>
      <c r="B67" s="2" t="s">
        <v>264</v>
      </c>
      <c r="C67" s="2" t="s">
        <v>265</v>
      </c>
      <c r="D67" s="2" t="s">
        <v>24</v>
      </c>
      <c r="E67" s="161">
        <v>43507</v>
      </c>
      <c r="F67" s="92" t="s">
        <v>208</v>
      </c>
      <c r="G67" s="92"/>
      <c r="H67" s="92"/>
      <c r="I67" s="92"/>
      <c r="J67" s="92"/>
      <c r="K67" s="92"/>
      <c r="L67" s="92"/>
      <c r="M67" s="92"/>
      <c r="N67" s="2"/>
      <c r="O67" s="2"/>
      <c r="P67" s="2"/>
      <c r="Q67" s="2"/>
      <c r="R67" s="146" t="s">
        <v>190</v>
      </c>
    </row>
    <row r="68" spans="1:19" s="146" customFormat="1" x14ac:dyDescent="0.25">
      <c r="A68" s="2" t="str">
        <f t="shared" ca="1" si="0"/>
        <v>CP</v>
      </c>
      <c r="B68" s="2" t="s">
        <v>266</v>
      </c>
      <c r="C68" s="2" t="s">
        <v>267</v>
      </c>
      <c r="D68" s="2" t="s">
        <v>24</v>
      </c>
      <c r="E68" s="161">
        <v>43507</v>
      </c>
      <c r="F68" s="92" t="s">
        <v>208</v>
      </c>
      <c r="G68" s="92"/>
      <c r="H68" s="92"/>
      <c r="I68" s="92"/>
      <c r="J68" s="92"/>
      <c r="K68" s="92"/>
      <c r="L68" s="92"/>
      <c r="M68" s="92"/>
      <c r="N68" s="2"/>
      <c r="O68" s="2"/>
      <c r="P68" s="2"/>
      <c r="Q68" s="2"/>
      <c r="R68" s="146" t="s">
        <v>190</v>
      </c>
    </row>
    <row r="69" spans="1:19" s="146" customFormat="1" x14ac:dyDescent="0.25">
      <c r="A69" s="2" t="str">
        <f t="shared" ref="A69:A81" ca="1" si="1">IF($R69="CP","CP",IF($R69="NR","NR",IF($R69="OA","OA",IF($E69="","",IF($E69-NOW()&lt;0,"OD",IF($E69-NOW()&lt;15,"15",IF($E69-NOW()&lt;30,"30"," ")))))))</f>
        <v>CP</v>
      </c>
      <c r="B69" s="2" t="s">
        <v>268</v>
      </c>
      <c r="C69" s="2" t="s">
        <v>269</v>
      </c>
      <c r="D69" s="2" t="s">
        <v>24</v>
      </c>
      <c r="E69" s="161">
        <v>43507</v>
      </c>
      <c r="F69" s="92" t="s">
        <v>208</v>
      </c>
      <c r="G69" s="92"/>
      <c r="H69" s="92"/>
      <c r="I69" s="92"/>
      <c r="J69" s="92"/>
      <c r="K69" s="92"/>
      <c r="L69" s="92"/>
      <c r="M69" s="92"/>
      <c r="N69" s="2"/>
      <c r="O69" s="2"/>
      <c r="P69" s="2"/>
      <c r="Q69" s="2"/>
      <c r="R69" s="146" t="s">
        <v>190</v>
      </c>
    </row>
    <row r="70" spans="1:19" s="146" customFormat="1" x14ac:dyDescent="0.25">
      <c r="A70" s="2" t="str">
        <f t="shared" ca="1" si="1"/>
        <v>CP</v>
      </c>
      <c r="B70" s="2" t="s">
        <v>270</v>
      </c>
      <c r="C70" s="2" t="s">
        <v>271</v>
      </c>
      <c r="D70" s="2" t="s">
        <v>24</v>
      </c>
      <c r="E70" s="161">
        <v>43507</v>
      </c>
      <c r="F70" s="92" t="s">
        <v>208</v>
      </c>
      <c r="G70" s="92"/>
      <c r="H70" s="92"/>
      <c r="I70" s="92"/>
      <c r="J70" s="92"/>
      <c r="K70" s="92"/>
      <c r="L70" s="92"/>
      <c r="M70" s="92"/>
      <c r="N70" s="2"/>
      <c r="O70" s="2"/>
      <c r="P70" s="2"/>
      <c r="Q70" s="2"/>
      <c r="R70" s="146" t="s">
        <v>190</v>
      </c>
    </row>
    <row r="71" spans="1:19" s="146" customFormat="1" x14ac:dyDescent="0.25">
      <c r="A71" s="2" t="str">
        <f t="shared" ca="1" si="1"/>
        <v>30</v>
      </c>
      <c r="B71" s="2" t="s">
        <v>728</v>
      </c>
      <c r="C71" s="2" t="s">
        <v>272</v>
      </c>
      <c r="D71" s="2" t="s">
        <v>24</v>
      </c>
      <c r="E71" s="161">
        <v>44377</v>
      </c>
      <c r="F71" s="92" t="s">
        <v>208</v>
      </c>
      <c r="G71" s="92" t="s">
        <v>212</v>
      </c>
      <c r="H71" s="92" t="s">
        <v>210</v>
      </c>
      <c r="I71" s="92" t="s">
        <v>209</v>
      </c>
      <c r="J71" s="92"/>
      <c r="K71" s="92"/>
      <c r="L71" s="92"/>
      <c r="M71" s="92"/>
      <c r="N71" s="2"/>
      <c r="O71" s="2"/>
      <c r="P71" s="2"/>
      <c r="Q71" s="2"/>
    </row>
    <row r="72" spans="1:19" s="146" customFormat="1" x14ac:dyDescent="0.25">
      <c r="A72" s="2" t="str">
        <f t="shared" ca="1" si="1"/>
        <v xml:space="preserve"> </v>
      </c>
      <c r="B72" s="2" t="s">
        <v>729</v>
      </c>
      <c r="C72" s="2" t="s">
        <v>265</v>
      </c>
      <c r="D72" s="2" t="s">
        <v>120</v>
      </c>
      <c r="E72" s="161">
        <v>44382</v>
      </c>
      <c r="F72" s="92" t="s">
        <v>208</v>
      </c>
      <c r="G72" s="92" t="s">
        <v>212</v>
      </c>
      <c r="H72" s="92" t="s">
        <v>210</v>
      </c>
      <c r="I72" s="92" t="s">
        <v>209</v>
      </c>
      <c r="J72" s="92"/>
      <c r="K72" s="92"/>
      <c r="L72" s="92"/>
      <c r="M72" s="92"/>
      <c r="N72" s="2"/>
      <c r="O72" s="2"/>
      <c r="P72" s="2"/>
      <c r="Q72" s="2"/>
    </row>
    <row r="73" spans="1:19" s="146" customFormat="1" x14ac:dyDescent="0.25">
      <c r="A73" s="2" t="str">
        <f t="shared" ca="1" si="1"/>
        <v xml:space="preserve"> </v>
      </c>
      <c r="B73" s="2" t="s">
        <v>266</v>
      </c>
      <c r="C73" s="2" t="s">
        <v>267</v>
      </c>
      <c r="D73" s="2" t="s">
        <v>120</v>
      </c>
      <c r="E73" s="161">
        <v>44383</v>
      </c>
      <c r="F73" s="92" t="s">
        <v>208</v>
      </c>
      <c r="G73" s="92" t="s">
        <v>212</v>
      </c>
      <c r="H73" s="92" t="s">
        <v>210</v>
      </c>
      <c r="I73" s="92" t="s">
        <v>209</v>
      </c>
      <c r="J73" s="92"/>
      <c r="K73" s="92"/>
      <c r="L73" s="92"/>
      <c r="M73" s="92"/>
      <c r="N73" s="2"/>
      <c r="O73" s="2"/>
      <c r="P73" s="2"/>
      <c r="Q73" s="2"/>
    </row>
    <row r="74" spans="1:19" s="146" customFormat="1" x14ac:dyDescent="0.25">
      <c r="A74" s="2" t="str">
        <f t="shared" ca="1" si="1"/>
        <v xml:space="preserve"> </v>
      </c>
      <c r="B74" s="2" t="s">
        <v>268</v>
      </c>
      <c r="C74" s="2" t="s">
        <v>269</v>
      </c>
      <c r="D74" s="2" t="s">
        <v>120</v>
      </c>
      <c r="E74" s="161">
        <v>44384</v>
      </c>
      <c r="F74" s="92" t="s">
        <v>208</v>
      </c>
      <c r="G74" s="92" t="s">
        <v>212</v>
      </c>
      <c r="H74" s="92" t="s">
        <v>210</v>
      </c>
      <c r="I74" s="92" t="s">
        <v>209</v>
      </c>
      <c r="J74" s="92"/>
      <c r="K74" s="92"/>
      <c r="L74" s="92"/>
      <c r="M74" s="92"/>
      <c r="N74" s="2"/>
      <c r="O74" s="2"/>
      <c r="P74" s="2"/>
      <c r="Q74" s="2"/>
    </row>
    <row r="75" spans="1:19" s="146" customFormat="1" x14ac:dyDescent="0.25">
      <c r="A75" s="2" t="str">
        <f t="shared" ca="1" si="1"/>
        <v xml:space="preserve"> </v>
      </c>
      <c r="B75" s="2" t="s">
        <v>270</v>
      </c>
      <c r="C75" s="2" t="s">
        <v>271</v>
      </c>
      <c r="D75" s="2" t="s">
        <v>120</v>
      </c>
      <c r="E75" s="161">
        <v>44385</v>
      </c>
      <c r="F75" s="92" t="s">
        <v>208</v>
      </c>
      <c r="G75" s="92" t="s">
        <v>212</v>
      </c>
      <c r="H75" s="92" t="s">
        <v>210</v>
      </c>
      <c r="I75" s="92" t="s">
        <v>209</v>
      </c>
      <c r="J75" s="92"/>
      <c r="K75" s="92"/>
      <c r="L75" s="92"/>
      <c r="M75" s="92"/>
      <c r="N75" s="2"/>
      <c r="O75" s="2"/>
      <c r="P75" s="2"/>
      <c r="Q75" s="2"/>
    </row>
    <row r="76" spans="1:19" s="146" customFormat="1" ht="15.75" x14ac:dyDescent="0.25">
      <c r="A76" s="2" t="str">
        <f t="shared" ca="1" si="1"/>
        <v/>
      </c>
      <c r="B76" s="120" t="s">
        <v>171</v>
      </c>
      <c r="C76" s="120"/>
      <c r="D76" s="120"/>
      <c r="E76" s="163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S76" s="146" t="s">
        <v>188</v>
      </c>
    </row>
    <row r="77" spans="1:19" s="146" customFormat="1" x14ac:dyDescent="0.25">
      <c r="A77" s="2" t="str">
        <f t="shared" ca="1" si="1"/>
        <v>CP</v>
      </c>
      <c r="B77" s="2" t="s">
        <v>273</v>
      </c>
      <c r="C77" s="2" t="s">
        <v>655</v>
      </c>
      <c r="D77" s="2" t="s">
        <v>24</v>
      </c>
      <c r="E77" s="161">
        <v>43766</v>
      </c>
      <c r="F77" s="92" t="s">
        <v>274</v>
      </c>
      <c r="G77" s="92"/>
      <c r="H77" s="92"/>
      <c r="I77" s="92"/>
      <c r="J77" s="92"/>
      <c r="K77" s="92"/>
      <c r="L77" s="92"/>
      <c r="M77" s="92"/>
      <c r="N77" s="2"/>
      <c r="O77" s="2"/>
      <c r="P77" s="2"/>
      <c r="Q77" s="2"/>
      <c r="R77" s="146" t="s">
        <v>190</v>
      </c>
    </row>
    <row r="78" spans="1:19" s="146" customFormat="1" x14ac:dyDescent="0.25">
      <c r="A78" s="2" t="str">
        <f t="shared" ca="1" si="1"/>
        <v>CP</v>
      </c>
      <c r="B78" s="2" t="s">
        <v>275</v>
      </c>
      <c r="C78" s="2" t="s">
        <v>276</v>
      </c>
      <c r="D78" s="2" t="s">
        <v>24</v>
      </c>
      <c r="E78" s="161">
        <v>43763</v>
      </c>
      <c r="F78" s="92" t="s">
        <v>274</v>
      </c>
      <c r="G78" s="92"/>
      <c r="H78" s="92"/>
      <c r="I78" s="92"/>
      <c r="J78" s="92"/>
      <c r="K78" s="92"/>
      <c r="L78" s="92"/>
      <c r="M78" s="92"/>
      <c r="N78" s="2"/>
      <c r="O78" s="2"/>
      <c r="P78" s="2"/>
      <c r="Q78" s="2"/>
      <c r="R78" s="146" t="s">
        <v>190</v>
      </c>
    </row>
    <row r="79" spans="1:19" s="146" customFormat="1" x14ac:dyDescent="0.25">
      <c r="A79" s="2" t="str">
        <f t="shared" ca="1" si="1"/>
        <v/>
      </c>
      <c r="B79" s="2" t="s">
        <v>731</v>
      </c>
      <c r="C79" s="2" t="s">
        <v>730</v>
      </c>
      <c r="D79" s="2"/>
      <c r="E79" s="161"/>
      <c r="F79" s="92" t="s">
        <v>208</v>
      </c>
      <c r="G79" s="92" t="s">
        <v>274</v>
      </c>
      <c r="H79" s="92"/>
      <c r="I79" s="92"/>
      <c r="J79" s="92"/>
      <c r="K79" s="92"/>
      <c r="L79" s="92"/>
      <c r="M79" s="92"/>
      <c r="N79" s="2"/>
      <c r="O79" s="2"/>
      <c r="P79" s="2"/>
      <c r="Q79" s="2"/>
    </row>
    <row r="80" spans="1:19" s="146" customFormat="1" ht="15.75" x14ac:dyDescent="0.25">
      <c r="A80" s="2" t="str">
        <f t="shared" ca="1" si="1"/>
        <v/>
      </c>
      <c r="B80" s="120" t="s">
        <v>172</v>
      </c>
      <c r="C80" s="120"/>
      <c r="D80" s="120"/>
      <c r="E80" s="163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S80" s="146" t="s">
        <v>188</v>
      </c>
    </row>
    <row r="81" spans="1:19" s="146" customFormat="1" x14ac:dyDescent="0.25">
      <c r="A81" s="2" t="str">
        <f t="shared" ca="1" si="1"/>
        <v xml:space="preserve"> </v>
      </c>
      <c r="B81" s="2" t="s">
        <v>277</v>
      </c>
      <c r="C81" s="2" t="s">
        <v>278</v>
      </c>
      <c r="D81" s="2"/>
      <c r="E81" s="161">
        <v>44470</v>
      </c>
      <c r="F81" s="92" t="s">
        <v>274</v>
      </c>
      <c r="G81" s="92"/>
      <c r="H81" s="92"/>
      <c r="I81" s="92"/>
      <c r="J81" s="92"/>
      <c r="K81" s="92"/>
      <c r="L81" s="92"/>
      <c r="M81" s="92"/>
      <c r="N81" s="2"/>
      <c r="O81" s="2"/>
      <c r="P81" s="2"/>
      <c r="Q81" s="2"/>
    </row>
    <row r="82" spans="1:19" s="146" customFormat="1" ht="15.75" x14ac:dyDescent="0.25">
      <c r="A82" s="121" t="str">
        <f t="shared" ref="A82:A124" ca="1" si="2">IF($R82="CP","CP",IF($R82="NR","NR",IF($R82="OA","OA",IF($E82="","",IF($E82-NOW()&lt;0,"OD",IF($E82-NOW()&lt;15,"15",IF($E82-NOW()&lt;30,"30"," ")))))))</f>
        <v/>
      </c>
      <c r="B82" s="121" t="s">
        <v>726</v>
      </c>
      <c r="C82" s="121"/>
      <c r="D82" s="121"/>
      <c r="E82" s="166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S82" s="146" t="s">
        <v>189</v>
      </c>
    </row>
    <row r="83" spans="1:19" s="146" customFormat="1" x14ac:dyDescent="0.25">
      <c r="A83" s="2" t="str">
        <f t="shared" ca="1" si="2"/>
        <v>OD</v>
      </c>
      <c r="B83" s="168" t="s">
        <v>340</v>
      </c>
      <c r="C83" s="168" t="s">
        <v>339</v>
      </c>
      <c r="D83" s="2" t="s">
        <v>310</v>
      </c>
      <c r="E83" s="161">
        <v>40676</v>
      </c>
      <c r="F83" s="92" t="s">
        <v>201</v>
      </c>
      <c r="G83" s="92"/>
      <c r="H83" s="92"/>
      <c r="I83" s="92"/>
      <c r="J83" s="92"/>
      <c r="K83" s="92"/>
      <c r="L83" s="92"/>
      <c r="M83" s="92"/>
      <c r="N83" s="2"/>
      <c r="O83" s="2"/>
      <c r="P83" s="2"/>
      <c r="Q83" s="2"/>
    </row>
    <row r="84" spans="1:19" s="146" customFormat="1" x14ac:dyDescent="0.25">
      <c r="A84" s="2" t="str">
        <f t="shared" ca="1" si="2"/>
        <v>OD</v>
      </c>
      <c r="B84" s="2" t="s">
        <v>344</v>
      </c>
      <c r="C84" s="168" t="s">
        <v>766</v>
      </c>
      <c r="D84" s="2" t="s">
        <v>308</v>
      </c>
      <c r="E84" s="161">
        <v>40679</v>
      </c>
      <c r="F84" s="92" t="s">
        <v>201</v>
      </c>
      <c r="G84" s="92"/>
      <c r="H84" s="92"/>
      <c r="I84" s="92"/>
      <c r="J84" s="92"/>
      <c r="K84" s="92"/>
      <c r="L84" s="92"/>
      <c r="M84" s="92"/>
      <c r="N84" s="2"/>
      <c r="O84" s="2"/>
      <c r="P84" s="2"/>
      <c r="Q84" s="2"/>
    </row>
    <row r="85" spans="1:19" s="146" customFormat="1" x14ac:dyDescent="0.25">
      <c r="A85" s="2" t="str">
        <f t="shared" ca="1" si="2"/>
        <v>OD</v>
      </c>
      <c r="B85" s="2" t="s">
        <v>361</v>
      </c>
      <c r="C85" s="2" t="s">
        <v>360</v>
      </c>
      <c r="D85" s="2" t="s">
        <v>308</v>
      </c>
      <c r="E85" s="161">
        <v>40648</v>
      </c>
      <c r="F85" s="92" t="s">
        <v>732</v>
      </c>
      <c r="G85" s="92"/>
      <c r="H85" s="92"/>
      <c r="I85" s="92"/>
      <c r="J85" s="92"/>
      <c r="K85" s="92"/>
      <c r="L85" s="92"/>
      <c r="M85" s="92"/>
      <c r="N85" s="2"/>
      <c r="O85" s="2"/>
      <c r="P85" s="2"/>
      <c r="Q85" s="2"/>
    </row>
    <row r="86" spans="1:19" s="146" customFormat="1" x14ac:dyDescent="0.25">
      <c r="A86" s="2" t="str">
        <f t="shared" ca="1" si="2"/>
        <v>OD</v>
      </c>
      <c r="B86" s="2" t="s">
        <v>381</v>
      </c>
      <c r="C86" s="2" t="s">
        <v>381</v>
      </c>
      <c r="D86" s="2" t="s">
        <v>310</v>
      </c>
      <c r="E86" s="161">
        <v>40780</v>
      </c>
      <c r="F86" s="92" t="s">
        <v>733</v>
      </c>
      <c r="G86" s="92"/>
      <c r="H86" s="92"/>
      <c r="I86" s="92"/>
      <c r="J86" s="92"/>
      <c r="K86" s="92"/>
      <c r="L86" s="92"/>
      <c r="M86" s="92"/>
      <c r="N86" s="2"/>
      <c r="O86" s="2"/>
      <c r="P86" s="2"/>
      <c r="Q86" s="2"/>
    </row>
    <row r="87" spans="1:19" s="146" customFormat="1" x14ac:dyDescent="0.25">
      <c r="A87" s="2" t="str">
        <f t="shared" ca="1" si="2"/>
        <v>OD</v>
      </c>
      <c r="B87" s="2" t="s">
        <v>384</v>
      </c>
      <c r="C87" s="2" t="s">
        <v>383</v>
      </c>
      <c r="D87" s="2" t="s">
        <v>307</v>
      </c>
      <c r="E87" s="161">
        <v>40224</v>
      </c>
      <c r="F87" s="92" t="s">
        <v>208</v>
      </c>
      <c r="G87" s="92"/>
      <c r="H87" s="92"/>
      <c r="I87" s="92"/>
      <c r="J87" s="92"/>
      <c r="K87" s="92"/>
      <c r="L87" s="92"/>
      <c r="M87" s="92"/>
      <c r="N87" s="2"/>
      <c r="O87" s="2"/>
      <c r="P87" s="2"/>
      <c r="Q87" s="2"/>
    </row>
    <row r="88" spans="1:19" s="146" customFormat="1" x14ac:dyDescent="0.25">
      <c r="A88" s="2" t="str">
        <f t="shared" ca="1" si="2"/>
        <v>OD</v>
      </c>
      <c r="B88" s="2" t="s">
        <v>388</v>
      </c>
      <c r="C88" s="2" t="s">
        <v>387</v>
      </c>
      <c r="D88" s="2" t="s">
        <v>307</v>
      </c>
      <c r="E88" s="161">
        <v>40234</v>
      </c>
      <c r="F88" s="92" t="s">
        <v>208</v>
      </c>
      <c r="G88" s="92"/>
      <c r="H88" s="92"/>
      <c r="I88" s="92"/>
      <c r="J88" s="92"/>
      <c r="K88" s="92"/>
      <c r="L88" s="92"/>
      <c r="M88" s="92"/>
      <c r="N88" s="2"/>
      <c r="O88" s="2"/>
      <c r="P88" s="2"/>
      <c r="Q88" s="2"/>
    </row>
    <row r="89" spans="1:19" s="146" customFormat="1" x14ac:dyDescent="0.25">
      <c r="A89" s="2" t="str">
        <f t="shared" ca="1" si="2"/>
        <v>OD</v>
      </c>
      <c r="B89" s="2" t="s">
        <v>391</v>
      </c>
      <c r="C89" s="2"/>
      <c r="D89" s="2" t="s">
        <v>308</v>
      </c>
      <c r="E89" s="161">
        <v>40577</v>
      </c>
      <c r="F89" s="92" t="s">
        <v>733</v>
      </c>
      <c r="G89" s="92"/>
      <c r="H89" s="92"/>
      <c r="I89" s="92"/>
      <c r="J89" s="92"/>
      <c r="K89" s="92"/>
      <c r="L89" s="92"/>
      <c r="M89" s="92"/>
      <c r="N89" s="2"/>
      <c r="O89" s="2"/>
      <c r="P89" s="2"/>
      <c r="Q89" s="2"/>
    </row>
    <row r="90" spans="1:19" s="146" customFormat="1" x14ac:dyDescent="0.25">
      <c r="A90" s="2" t="str">
        <f t="shared" ca="1" si="2"/>
        <v>OD</v>
      </c>
      <c r="B90" s="2" t="s">
        <v>395</v>
      </c>
      <c r="C90" s="2"/>
      <c r="D90" s="2" t="s">
        <v>307</v>
      </c>
      <c r="E90" s="161">
        <v>40365</v>
      </c>
      <c r="F90" s="92" t="s">
        <v>332</v>
      </c>
      <c r="G90" s="92"/>
      <c r="H90" s="92"/>
      <c r="I90" s="92"/>
      <c r="J90" s="92"/>
      <c r="K90" s="92"/>
      <c r="L90" s="92"/>
      <c r="M90" s="92"/>
      <c r="N90" s="2"/>
      <c r="O90" s="2"/>
      <c r="P90" s="2"/>
      <c r="Q90" s="2"/>
    </row>
    <row r="91" spans="1:19" s="146" customFormat="1" x14ac:dyDescent="0.25">
      <c r="A91" s="2" t="str">
        <f t="shared" ca="1" si="2"/>
        <v>OD</v>
      </c>
      <c r="B91" s="2" t="s">
        <v>398</v>
      </c>
      <c r="C91" s="2" t="s">
        <v>397</v>
      </c>
      <c r="D91" s="2" t="s">
        <v>308</v>
      </c>
      <c r="E91" s="161">
        <v>40422</v>
      </c>
      <c r="F91" s="92" t="s">
        <v>208</v>
      </c>
      <c r="G91" s="92"/>
      <c r="H91" s="92"/>
      <c r="I91" s="92"/>
      <c r="J91" s="92"/>
      <c r="K91" s="92"/>
      <c r="L91" s="92"/>
      <c r="M91" s="92"/>
      <c r="N91" s="2"/>
      <c r="O91" s="2"/>
      <c r="P91" s="2"/>
      <c r="Q91" s="2"/>
    </row>
    <row r="92" spans="1:19" s="146" customFormat="1" x14ac:dyDescent="0.25">
      <c r="A92" s="2" t="str">
        <f t="shared" ca="1" si="2"/>
        <v>OD</v>
      </c>
      <c r="B92" s="2" t="s">
        <v>710</v>
      </c>
      <c r="C92" s="2" t="s">
        <v>401</v>
      </c>
      <c r="D92" s="2" t="s">
        <v>308</v>
      </c>
      <c r="E92" s="161">
        <v>40330</v>
      </c>
      <c r="F92" s="92" t="s">
        <v>208</v>
      </c>
      <c r="G92" s="92"/>
      <c r="H92" s="92"/>
      <c r="I92" s="92"/>
      <c r="J92" s="92"/>
      <c r="K92" s="92"/>
      <c r="L92" s="92"/>
      <c r="M92" s="92"/>
      <c r="N92" s="2"/>
      <c r="O92" s="2"/>
      <c r="P92" s="2"/>
      <c r="Q92" s="2"/>
    </row>
    <row r="93" spans="1:19" s="146" customFormat="1" x14ac:dyDescent="0.25">
      <c r="A93" s="2" t="str">
        <f t="shared" ca="1" si="2"/>
        <v>OD</v>
      </c>
      <c r="B93" s="2" t="s">
        <v>711</v>
      </c>
      <c r="C93" s="2" t="s">
        <v>416</v>
      </c>
      <c r="D93" s="2" t="s">
        <v>307</v>
      </c>
      <c r="E93" s="161">
        <v>40378</v>
      </c>
      <c r="F93" s="92" t="s">
        <v>208</v>
      </c>
      <c r="G93" s="92"/>
      <c r="H93" s="92"/>
      <c r="I93" s="92"/>
      <c r="J93" s="92"/>
      <c r="K93" s="92"/>
      <c r="L93" s="92"/>
      <c r="M93" s="92"/>
      <c r="N93" s="2"/>
      <c r="O93" s="2"/>
      <c r="P93" s="2"/>
      <c r="Q93" s="2"/>
    </row>
    <row r="94" spans="1:19" s="146" customFormat="1" x14ac:dyDescent="0.25">
      <c r="A94" s="2" t="str">
        <f t="shared" ca="1" si="2"/>
        <v>OD</v>
      </c>
      <c r="B94" s="2" t="s">
        <v>712</v>
      </c>
      <c r="C94" s="2" t="s">
        <v>419</v>
      </c>
      <c r="D94" s="2" t="s">
        <v>307</v>
      </c>
      <c r="E94" s="161">
        <v>40233</v>
      </c>
      <c r="F94" s="92" t="s">
        <v>208</v>
      </c>
      <c r="G94" s="92"/>
      <c r="H94" s="92"/>
      <c r="I94" s="92"/>
      <c r="J94" s="92"/>
      <c r="K94" s="92"/>
      <c r="L94" s="92"/>
      <c r="M94" s="92"/>
      <c r="N94" s="2"/>
      <c r="O94" s="2"/>
      <c r="P94" s="2"/>
      <c r="Q94" s="2"/>
    </row>
    <row r="95" spans="1:19" s="146" customFormat="1" x14ac:dyDescent="0.25">
      <c r="A95" s="2" t="str">
        <f t="shared" ca="1" si="2"/>
        <v>OD</v>
      </c>
      <c r="B95" s="2" t="s">
        <v>713</v>
      </c>
      <c r="C95" s="2" t="s">
        <v>423</v>
      </c>
      <c r="D95" s="2" t="s">
        <v>308</v>
      </c>
      <c r="E95" s="161">
        <v>40353</v>
      </c>
      <c r="F95" s="92" t="s">
        <v>208</v>
      </c>
      <c r="G95" s="92"/>
      <c r="H95" s="92"/>
      <c r="I95" s="92"/>
      <c r="J95" s="92"/>
      <c r="K95" s="92"/>
      <c r="L95" s="92"/>
      <c r="M95" s="92"/>
      <c r="N95" s="2"/>
      <c r="O95" s="2"/>
      <c r="P95" s="2"/>
      <c r="Q95" s="2"/>
    </row>
    <row r="96" spans="1:19" s="146" customFormat="1" x14ac:dyDescent="0.25">
      <c r="A96" s="2" t="str">
        <f t="shared" ca="1" si="2"/>
        <v>OD</v>
      </c>
      <c r="B96" s="2" t="s">
        <v>434</v>
      </c>
      <c r="C96" s="2"/>
      <c r="D96" s="2" t="s">
        <v>310</v>
      </c>
      <c r="E96" s="161">
        <v>40450</v>
      </c>
      <c r="F96" s="92" t="s">
        <v>372</v>
      </c>
      <c r="G96" s="92"/>
      <c r="H96" s="92"/>
      <c r="I96" s="92"/>
      <c r="J96" s="92"/>
      <c r="K96" s="92"/>
      <c r="L96" s="92"/>
      <c r="M96" s="92"/>
      <c r="N96" s="2"/>
      <c r="O96" s="2"/>
      <c r="P96" s="2"/>
      <c r="Q96" s="2"/>
    </row>
    <row r="97" spans="1:17" s="146" customFormat="1" x14ac:dyDescent="0.25">
      <c r="A97" s="2" t="str">
        <f t="shared" ca="1" si="2"/>
        <v/>
      </c>
      <c r="B97" s="167" t="s">
        <v>747</v>
      </c>
      <c r="C97" s="168" t="s">
        <v>734</v>
      </c>
      <c r="D97" s="2"/>
      <c r="E97" s="161"/>
      <c r="F97" s="92"/>
      <c r="G97" s="92"/>
      <c r="H97" s="92"/>
      <c r="I97" s="92"/>
      <c r="J97" s="92"/>
      <c r="K97" s="92"/>
      <c r="L97" s="92"/>
      <c r="M97" s="92"/>
      <c r="N97" s="2"/>
      <c r="O97" s="2"/>
      <c r="P97" s="2"/>
      <c r="Q97" s="2"/>
    </row>
    <row r="98" spans="1:17" s="146" customFormat="1" x14ac:dyDescent="0.25">
      <c r="A98" s="2" t="str">
        <f t="shared" ca="1" si="2"/>
        <v>OD</v>
      </c>
      <c r="B98" s="2" t="s">
        <v>487</v>
      </c>
      <c r="C98" s="2" t="s">
        <v>486</v>
      </c>
      <c r="D98" s="2" t="s">
        <v>307</v>
      </c>
      <c r="E98" s="161">
        <v>41522</v>
      </c>
      <c r="F98" s="92" t="s">
        <v>488</v>
      </c>
      <c r="G98" s="92"/>
      <c r="H98" s="92"/>
      <c r="I98" s="92"/>
      <c r="J98" s="92"/>
      <c r="K98" s="92"/>
      <c r="L98" s="92"/>
      <c r="M98" s="92"/>
      <c r="N98" s="2"/>
      <c r="O98" s="2"/>
      <c r="P98" s="2"/>
      <c r="Q98" s="2"/>
    </row>
    <row r="99" spans="1:17" s="146" customFormat="1" x14ac:dyDescent="0.25">
      <c r="A99" s="2" t="str">
        <f t="shared" ca="1" si="2"/>
        <v>OD</v>
      </c>
      <c r="B99" s="2" t="s">
        <v>508</v>
      </c>
      <c r="C99" s="2"/>
      <c r="D99" s="2" t="s">
        <v>307</v>
      </c>
      <c r="E99" s="161">
        <v>40157</v>
      </c>
      <c r="F99" s="92" t="s">
        <v>317</v>
      </c>
      <c r="G99" s="92"/>
      <c r="H99" s="92"/>
      <c r="I99" s="92"/>
      <c r="J99" s="92"/>
      <c r="K99" s="92"/>
      <c r="L99" s="92"/>
      <c r="M99" s="92"/>
      <c r="N99" s="2"/>
      <c r="O99" s="2"/>
      <c r="P99" s="2"/>
      <c r="Q99" s="2"/>
    </row>
    <row r="100" spans="1:17" s="146" customFormat="1" x14ac:dyDescent="0.25">
      <c r="A100" s="2" t="str">
        <f t="shared" ca="1" si="2"/>
        <v>OD</v>
      </c>
      <c r="B100" s="2" t="s">
        <v>511</v>
      </c>
      <c r="C100" s="2"/>
      <c r="D100" s="2" t="s">
        <v>307</v>
      </c>
      <c r="E100" s="161">
        <v>40716</v>
      </c>
      <c r="F100" s="92" t="s">
        <v>316</v>
      </c>
      <c r="G100" s="92"/>
      <c r="H100" s="92"/>
      <c r="I100" s="92"/>
      <c r="J100" s="92"/>
      <c r="K100" s="92"/>
      <c r="L100" s="92"/>
      <c r="M100" s="92"/>
      <c r="N100" s="2"/>
      <c r="O100" s="2"/>
      <c r="P100" s="2"/>
      <c r="Q100" s="2"/>
    </row>
    <row r="101" spans="1:17" s="146" customFormat="1" x14ac:dyDescent="0.25">
      <c r="A101" s="2" t="str">
        <f t="shared" ca="1" si="2"/>
        <v>OD</v>
      </c>
      <c r="B101" s="2" t="s">
        <v>723</v>
      </c>
      <c r="C101" s="2" t="s">
        <v>513</v>
      </c>
      <c r="D101" s="2" t="s">
        <v>307</v>
      </c>
      <c r="E101" s="161">
        <v>40522</v>
      </c>
      <c r="F101" s="92" t="s">
        <v>317</v>
      </c>
      <c r="G101" s="92"/>
      <c r="H101" s="92"/>
      <c r="I101" s="92"/>
      <c r="J101" s="92"/>
      <c r="K101" s="92"/>
      <c r="L101" s="92"/>
      <c r="M101" s="92"/>
      <c r="N101" s="2"/>
      <c r="O101" s="2"/>
      <c r="P101" s="2"/>
      <c r="Q101" s="2"/>
    </row>
    <row r="102" spans="1:17" s="146" customFormat="1" x14ac:dyDescent="0.25">
      <c r="A102" s="2" t="str">
        <f t="shared" ca="1" si="2"/>
        <v>OD</v>
      </c>
      <c r="B102" s="2" t="s">
        <v>724</v>
      </c>
      <c r="C102" s="2" t="s">
        <v>516</v>
      </c>
      <c r="D102" s="2" t="s">
        <v>307</v>
      </c>
      <c r="E102" s="161">
        <v>40522</v>
      </c>
      <c r="F102" s="92" t="s">
        <v>317</v>
      </c>
      <c r="G102" s="92"/>
      <c r="H102" s="92"/>
      <c r="I102" s="92"/>
      <c r="J102" s="92"/>
      <c r="K102" s="92"/>
      <c r="L102" s="92"/>
      <c r="M102" s="92"/>
      <c r="N102" s="2"/>
      <c r="O102" s="2"/>
      <c r="P102" s="2"/>
      <c r="Q102" s="2"/>
    </row>
    <row r="103" spans="1:17" s="146" customFormat="1" x14ac:dyDescent="0.25">
      <c r="A103" s="2" t="str">
        <f t="shared" ca="1" si="2"/>
        <v>OD</v>
      </c>
      <c r="B103" s="2" t="s">
        <v>725</v>
      </c>
      <c r="C103" s="2" t="s">
        <v>518</v>
      </c>
      <c r="D103" s="2" t="s">
        <v>307</v>
      </c>
      <c r="E103" s="161">
        <v>40522</v>
      </c>
      <c r="F103" s="92" t="s">
        <v>317</v>
      </c>
      <c r="G103" s="92"/>
      <c r="H103" s="92"/>
      <c r="I103" s="92"/>
      <c r="J103" s="92"/>
      <c r="K103" s="92"/>
      <c r="L103" s="92"/>
      <c r="M103" s="92"/>
      <c r="N103" s="2"/>
      <c r="O103" s="2"/>
      <c r="P103" s="2"/>
      <c r="Q103" s="2"/>
    </row>
    <row r="104" spans="1:17" s="146" customFormat="1" x14ac:dyDescent="0.25">
      <c r="A104" s="2" t="str">
        <f t="shared" ca="1" si="2"/>
        <v>OD</v>
      </c>
      <c r="B104" s="2" t="s">
        <v>523</v>
      </c>
      <c r="C104" s="2"/>
      <c r="D104" s="2" t="s">
        <v>307</v>
      </c>
      <c r="E104" s="161">
        <v>40597</v>
      </c>
      <c r="F104" s="92" t="s">
        <v>262</v>
      </c>
      <c r="G104" s="92"/>
      <c r="H104" s="92"/>
      <c r="I104" s="92"/>
      <c r="J104" s="92"/>
      <c r="K104" s="92"/>
      <c r="L104" s="92"/>
      <c r="M104" s="92"/>
      <c r="N104" s="2"/>
      <c r="O104" s="2"/>
      <c r="P104" s="2"/>
      <c r="Q104" s="2"/>
    </row>
    <row r="105" spans="1:17" s="146" customFormat="1" x14ac:dyDescent="0.25">
      <c r="A105" s="2" t="str">
        <f t="shared" ca="1" si="2"/>
        <v>OD</v>
      </c>
      <c r="B105" s="2" t="s">
        <v>718</v>
      </c>
      <c r="C105" s="2" t="s">
        <v>524</v>
      </c>
      <c r="D105" s="2" t="s">
        <v>308</v>
      </c>
      <c r="E105" s="161">
        <v>43223</v>
      </c>
      <c r="F105" s="92" t="s">
        <v>317</v>
      </c>
      <c r="G105" s="92"/>
      <c r="H105" s="92"/>
      <c r="I105" s="92"/>
      <c r="J105" s="92"/>
      <c r="K105" s="92"/>
      <c r="L105" s="92"/>
      <c r="M105" s="92"/>
      <c r="N105" s="2"/>
      <c r="O105" s="2"/>
      <c r="P105" s="2"/>
      <c r="Q105" s="2"/>
    </row>
    <row r="106" spans="1:17" s="146" customFormat="1" x14ac:dyDescent="0.25">
      <c r="A106" s="2" t="str">
        <f t="shared" ca="1" si="2"/>
        <v>OD</v>
      </c>
      <c r="B106" s="2" t="s">
        <v>710</v>
      </c>
      <c r="C106" s="2" t="s">
        <v>531</v>
      </c>
      <c r="D106" s="2" t="s">
        <v>308</v>
      </c>
      <c r="E106" s="161">
        <v>40330</v>
      </c>
      <c r="F106" s="92" t="s">
        <v>317</v>
      </c>
      <c r="G106" s="92"/>
      <c r="H106" s="92"/>
      <c r="I106" s="92"/>
      <c r="J106" s="92"/>
      <c r="K106" s="92"/>
      <c r="L106" s="92"/>
      <c r="M106" s="92"/>
      <c r="N106" s="2"/>
      <c r="O106" s="2"/>
      <c r="P106" s="2"/>
      <c r="Q106" s="2"/>
    </row>
    <row r="107" spans="1:17" s="146" customFormat="1" x14ac:dyDescent="0.25">
      <c r="A107" s="2" t="str">
        <f t="shared" ca="1" si="2"/>
        <v>OD</v>
      </c>
      <c r="B107" s="2" t="s">
        <v>714</v>
      </c>
      <c r="C107" s="2" t="s">
        <v>532</v>
      </c>
      <c r="D107" s="2" t="s">
        <v>308</v>
      </c>
      <c r="E107" s="161">
        <v>40288</v>
      </c>
      <c r="F107" s="92" t="s">
        <v>317</v>
      </c>
      <c r="G107" s="92"/>
      <c r="H107" s="92"/>
      <c r="I107" s="92"/>
      <c r="J107" s="92"/>
      <c r="K107" s="92"/>
      <c r="L107" s="92"/>
      <c r="M107" s="92"/>
      <c r="N107" s="2"/>
      <c r="O107" s="2"/>
      <c r="P107" s="2"/>
      <c r="Q107" s="2"/>
    </row>
    <row r="108" spans="1:17" s="146" customFormat="1" x14ac:dyDescent="0.25">
      <c r="A108" s="2" t="str">
        <f t="shared" ca="1" si="2"/>
        <v>OD</v>
      </c>
      <c r="B108" s="2" t="s">
        <v>715</v>
      </c>
      <c r="C108" s="2" t="s">
        <v>533</v>
      </c>
      <c r="D108" s="2" t="s">
        <v>307</v>
      </c>
      <c r="E108" s="161">
        <v>40470</v>
      </c>
      <c r="F108" s="92" t="s">
        <v>317</v>
      </c>
      <c r="G108" s="92"/>
      <c r="H108" s="92"/>
      <c r="I108" s="92"/>
      <c r="J108" s="92"/>
      <c r="K108" s="92"/>
      <c r="L108" s="92"/>
      <c r="M108" s="92"/>
      <c r="N108" s="2"/>
      <c r="O108" s="2"/>
      <c r="P108" s="2"/>
      <c r="Q108" s="2"/>
    </row>
    <row r="109" spans="1:17" s="146" customFormat="1" x14ac:dyDescent="0.25">
      <c r="A109" s="2" t="str">
        <f t="shared" ca="1" si="2"/>
        <v>OD</v>
      </c>
      <c r="B109" s="2" t="s">
        <v>711</v>
      </c>
      <c r="C109" s="2" t="s">
        <v>536</v>
      </c>
      <c r="D109" s="2" t="s">
        <v>310</v>
      </c>
      <c r="E109" s="161">
        <v>40556</v>
      </c>
      <c r="F109" s="92" t="s">
        <v>317</v>
      </c>
      <c r="G109" s="92"/>
      <c r="H109" s="92"/>
      <c r="I109" s="92"/>
      <c r="J109" s="92"/>
      <c r="K109" s="92"/>
      <c r="L109" s="92"/>
      <c r="M109" s="92"/>
      <c r="N109" s="2"/>
      <c r="O109" s="2"/>
      <c r="P109" s="2"/>
      <c r="Q109" s="2"/>
    </row>
    <row r="110" spans="1:17" s="146" customFormat="1" x14ac:dyDescent="0.25">
      <c r="A110" s="2" t="str">
        <f t="shared" ca="1" si="2"/>
        <v>OD</v>
      </c>
      <c r="B110" s="2" t="s">
        <v>539</v>
      </c>
      <c r="C110" s="2" t="s">
        <v>538</v>
      </c>
      <c r="D110" s="2" t="s">
        <v>307</v>
      </c>
      <c r="E110" s="161">
        <v>40483</v>
      </c>
      <c r="F110" s="92" t="s">
        <v>317</v>
      </c>
      <c r="G110" s="92"/>
      <c r="H110" s="92"/>
      <c r="I110" s="92"/>
      <c r="J110" s="92"/>
      <c r="K110" s="92"/>
      <c r="L110" s="92"/>
      <c r="M110" s="92"/>
      <c r="N110" s="2"/>
      <c r="O110" s="2"/>
      <c r="P110" s="2"/>
      <c r="Q110" s="2"/>
    </row>
    <row r="111" spans="1:17" s="146" customFormat="1" x14ac:dyDescent="0.25">
      <c r="A111" s="2" t="str">
        <f t="shared" ca="1" si="2"/>
        <v>OD</v>
      </c>
      <c r="B111" s="2" t="s">
        <v>719</v>
      </c>
      <c r="C111" s="2" t="s">
        <v>542</v>
      </c>
      <c r="D111" s="2" t="s">
        <v>307</v>
      </c>
      <c r="E111" s="161">
        <v>40526</v>
      </c>
      <c r="F111" s="92" t="s">
        <v>317</v>
      </c>
      <c r="G111" s="92"/>
      <c r="H111" s="92"/>
      <c r="I111" s="92"/>
      <c r="J111" s="92"/>
      <c r="K111" s="92"/>
      <c r="L111" s="92"/>
      <c r="M111" s="92"/>
      <c r="N111" s="2"/>
      <c r="O111" s="2"/>
      <c r="P111" s="2"/>
      <c r="Q111" s="2"/>
    </row>
    <row r="112" spans="1:17" s="146" customFormat="1" x14ac:dyDescent="0.25">
      <c r="A112" s="2" t="str">
        <f t="shared" ca="1" si="2"/>
        <v>OD</v>
      </c>
      <c r="B112" s="2" t="s">
        <v>716</v>
      </c>
      <c r="C112" s="2" t="s">
        <v>545</v>
      </c>
      <c r="D112" s="2" t="s">
        <v>308</v>
      </c>
      <c r="E112" s="161">
        <v>40673</v>
      </c>
      <c r="F112" s="92" t="s">
        <v>317</v>
      </c>
      <c r="G112" s="92"/>
      <c r="H112" s="92"/>
      <c r="I112" s="92"/>
      <c r="J112" s="92"/>
      <c r="K112" s="92"/>
      <c r="L112" s="92"/>
      <c r="M112" s="92"/>
      <c r="N112" s="2"/>
      <c r="O112" s="2"/>
      <c r="P112" s="2"/>
      <c r="Q112" s="2"/>
    </row>
    <row r="113" spans="1:19" s="146" customFormat="1" x14ac:dyDescent="0.25">
      <c r="A113" s="2" t="str">
        <f t="shared" ca="1" si="2"/>
        <v>OD</v>
      </c>
      <c r="B113" s="2" t="s">
        <v>717</v>
      </c>
      <c r="C113" s="2" t="s">
        <v>548</v>
      </c>
      <c r="D113" s="2" t="s">
        <v>307</v>
      </c>
      <c r="E113" s="161">
        <v>40660</v>
      </c>
      <c r="F113" s="92" t="s">
        <v>317</v>
      </c>
      <c r="G113" s="92"/>
      <c r="H113" s="92"/>
      <c r="I113" s="92"/>
      <c r="J113" s="92"/>
      <c r="K113" s="92"/>
      <c r="L113" s="92"/>
      <c r="M113" s="92"/>
      <c r="N113" s="2"/>
      <c r="O113" s="2"/>
      <c r="P113" s="2"/>
      <c r="Q113" s="2"/>
    </row>
    <row r="114" spans="1:19" s="146" customFormat="1" x14ac:dyDescent="0.25">
      <c r="A114" s="2" t="str">
        <f t="shared" ca="1" si="2"/>
        <v>OD</v>
      </c>
      <c r="B114" s="2" t="s">
        <v>720</v>
      </c>
      <c r="C114" s="2" t="s">
        <v>551</v>
      </c>
      <c r="D114" s="2" t="s">
        <v>307</v>
      </c>
      <c r="E114" s="161">
        <v>40430</v>
      </c>
      <c r="F114" s="92" t="s">
        <v>317</v>
      </c>
      <c r="G114" s="92"/>
      <c r="H114" s="92"/>
      <c r="I114" s="92"/>
      <c r="J114" s="92"/>
      <c r="K114" s="92"/>
      <c r="L114" s="92"/>
      <c r="M114" s="92"/>
      <c r="N114" s="2"/>
      <c r="O114" s="2"/>
      <c r="P114" s="2"/>
      <c r="Q114" s="2"/>
    </row>
    <row r="115" spans="1:19" s="146" customFormat="1" x14ac:dyDescent="0.25">
      <c r="A115" s="2" t="str">
        <f t="shared" ca="1" si="2"/>
        <v>OD</v>
      </c>
      <c r="B115" s="2" t="s">
        <v>554</v>
      </c>
      <c r="C115" s="2" t="s">
        <v>553</v>
      </c>
      <c r="D115" s="2" t="s">
        <v>307</v>
      </c>
      <c r="E115" s="161">
        <v>40527</v>
      </c>
      <c r="F115" s="92" t="s">
        <v>317</v>
      </c>
      <c r="G115" s="92"/>
      <c r="H115" s="92"/>
      <c r="I115" s="92"/>
      <c r="J115" s="92"/>
      <c r="K115" s="92"/>
      <c r="L115" s="92"/>
      <c r="M115" s="92"/>
      <c r="N115" s="2"/>
      <c r="O115" s="2"/>
      <c r="P115" s="2"/>
      <c r="Q115" s="2"/>
    </row>
    <row r="116" spans="1:19" s="146" customFormat="1" x14ac:dyDescent="0.25">
      <c r="A116" s="2" t="str">
        <f t="shared" ca="1" si="2"/>
        <v>OD</v>
      </c>
      <c r="B116" s="2" t="s">
        <v>721</v>
      </c>
      <c r="C116" s="2" t="s">
        <v>556</v>
      </c>
      <c r="D116" s="2" t="s">
        <v>307</v>
      </c>
      <c r="E116" s="161">
        <v>40448</v>
      </c>
      <c r="F116" s="92" t="s">
        <v>317</v>
      </c>
      <c r="G116" s="92"/>
      <c r="H116" s="92"/>
      <c r="I116" s="92"/>
      <c r="J116" s="92"/>
      <c r="K116" s="92"/>
      <c r="L116" s="92"/>
      <c r="M116" s="92"/>
      <c r="N116" s="2"/>
      <c r="O116" s="2"/>
      <c r="P116" s="2"/>
      <c r="Q116" s="2"/>
    </row>
    <row r="117" spans="1:19" s="146" customFormat="1" x14ac:dyDescent="0.25">
      <c r="A117" s="2" t="str">
        <f t="shared" ca="1" si="2"/>
        <v>OD</v>
      </c>
      <c r="B117" s="2" t="s">
        <v>563</v>
      </c>
      <c r="C117" s="2" t="s">
        <v>562</v>
      </c>
      <c r="D117" s="2" t="s">
        <v>307</v>
      </c>
      <c r="E117" s="161">
        <v>40527</v>
      </c>
      <c r="F117" s="92" t="s">
        <v>317</v>
      </c>
      <c r="G117" s="92"/>
      <c r="H117" s="92"/>
      <c r="I117" s="92"/>
      <c r="J117" s="92"/>
      <c r="K117" s="92"/>
      <c r="L117" s="92"/>
      <c r="M117" s="92"/>
      <c r="N117" s="2"/>
      <c r="O117" s="2"/>
      <c r="P117" s="2"/>
      <c r="Q117" s="2"/>
    </row>
    <row r="118" spans="1:19" s="146" customFormat="1" x14ac:dyDescent="0.25">
      <c r="A118" s="2" t="str">
        <f t="shared" ca="1" si="2"/>
        <v>OD</v>
      </c>
      <c r="B118" s="2" t="s">
        <v>565</v>
      </c>
      <c r="C118" s="2" t="s">
        <v>564</v>
      </c>
      <c r="D118" s="2" t="s">
        <v>307</v>
      </c>
      <c r="E118" s="161">
        <v>40596</v>
      </c>
      <c r="F118" s="92" t="s">
        <v>317</v>
      </c>
      <c r="G118" s="92"/>
      <c r="H118" s="92"/>
      <c r="I118" s="92"/>
      <c r="J118" s="92"/>
      <c r="K118" s="92"/>
      <c r="L118" s="92"/>
      <c r="M118" s="92"/>
      <c r="N118" s="2"/>
      <c r="O118" s="2"/>
      <c r="P118" s="2"/>
      <c r="Q118" s="2"/>
    </row>
    <row r="119" spans="1:19" s="146" customFormat="1" x14ac:dyDescent="0.25">
      <c r="A119" s="2" t="str">
        <f t="shared" ca="1" si="2"/>
        <v>OD</v>
      </c>
      <c r="B119" s="2" t="s">
        <v>712</v>
      </c>
      <c r="C119" s="2" t="s">
        <v>567</v>
      </c>
      <c r="D119" s="2" t="s">
        <v>308</v>
      </c>
      <c r="E119" s="161">
        <v>40416</v>
      </c>
      <c r="F119" s="92" t="s">
        <v>317</v>
      </c>
      <c r="G119" s="92"/>
      <c r="H119" s="92"/>
      <c r="I119" s="92"/>
      <c r="J119" s="92"/>
      <c r="K119" s="92"/>
      <c r="L119" s="92"/>
      <c r="M119" s="92"/>
      <c r="N119" s="2"/>
      <c r="O119" s="2"/>
      <c r="P119" s="2"/>
      <c r="Q119" s="2"/>
    </row>
    <row r="120" spans="1:19" s="146" customFormat="1" x14ac:dyDescent="0.25">
      <c r="A120" s="2" t="str">
        <f t="shared" ca="1" si="2"/>
        <v>OD</v>
      </c>
      <c r="B120" s="2" t="s">
        <v>570</v>
      </c>
      <c r="C120" s="2" t="s">
        <v>569</v>
      </c>
      <c r="D120" s="2" t="s">
        <v>307</v>
      </c>
      <c r="E120" s="161">
        <v>40588</v>
      </c>
      <c r="F120" s="92" t="s">
        <v>317</v>
      </c>
      <c r="G120" s="92"/>
      <c r="H120" s="92"/>
      <c r="I120" s="92"/>
      <c r="J120" s="92"/>
      <c r="K120" s="92"/>
      <c r="L120" s="92"/>
      <c r="M120" s="92"/>
      <c r="N120" s="2"/>
      <c r="O120" s="2"/>
      <c r="P120" s="2"/>
      <c r="Q120" s="2"/>
    </row>
    <row r="121" spans="1:19" s="146" customFormat="1" x14ac:dyDescent="0.25">
      <c r="A121" s="2" t="str">
        <f t="shared" ca="1" si="2"/>
        <v>OD</v>
      </c>
      <c r="B121" s="2" t="s">
        <v>572</v>
      </c>
      <c r="C121" s="2" t="s">
        <v>571</v>
      </c>
      <c r="D121" s="2" t="s">
        <v>307</v>
      </c>
      <c r="E121" s="161">
        <v>40574</v>
      </c>
      <c r="F121" s="92" t="s">
        <v>317</v>
      </c>
      <c r="G121" s="92"/>
      <c r="H121" s="92"/>
      <c r="I121" s="92"/>
      <c r="J121" s="92"/>
      <c r="K121" s="92"/>
      <c r="L121" s="92"/>
      <c r="M121" s="92"/>
      <c r="N121" s="2"/>
      <c r="O121" s="2"/>
      <c r="P121" s="2"/>
      <c r="Q121" s="2"/>
    </row>
    <row r="122" spans="1:19" s="146" customFormat="1" x14ac:dyDescent="0.25">
      <c r="A122" s="2" t="str">
        <f t="shared" ca="1" si="2"/>
        <v>OD</v>
      </c>
      <c r="B122" s="2" t="s">
        <v>722</v>
      </c>
      <c r="C122" s="2" t="s">
        <v>573</v>
      </c>
      <c r="D122" s="2" t="s">
        <v>307</v>
      </c>
      <c r="E122" s="161">
        <v>40518</v>
      </c>
      <c r="F122" s="92" t="s">
        <v>317</v>
      </c>
      <c r="G122" s="92"/>
      <c r="H122" s="92"/>
      <c r="I122" s="92"/>
      <c r="J122" s="92"/>
      <c r="K122" s="92"/>
      <c r="L122" s="92"/>
      <c r="M122" s="92"/>
      <c r="N122" s="2"/>
      <c r="O122" s="2"/>
      <c r="P122" s="2"/>
      <c r="Q122" s="2"/>
    </row>
    <row r="123" spans="1:19" s="146" customFormat="1" x14ac:dyDescent="0.25">
      <c r="A123" s="2" t="str">
        <f t="shared" ca="1" si="2"/>
        <v>OD</v>
      </c>
      <c r="B123" s="2" t="s">
        <v>713</v>
      </c>
      <c r="C123" s="2" t="s">
        <v>575</v>
      </c>
      <c r="D123" s="2" t="s">
        <v>310</v>
      </c>
      <c r="E123" s="161">
        <v>40263</v>
      </c>
      <c r="F123" s="92" t="s">
        <v>317</v>
      </c>
      <c r="G123" s="92"/>
      <c r="H123" s="92"/>
      <c r="I123" s="92"/>
      <c r="J123" s="92"/>
      <c r="K123" s="92"/>
      <c r="L123" s="92"/>
      <c r="M123" s="92"/>
      <c r="N123" s="2"/>
      <c r="O123" s="2"/>
      <c r="P123" s="2"/>
      <c r="Q123" s="2"/>
    </row>
    <row r="124" spans="1:19" s="146" customFormat="1" x14ac:dyDescent="0.25">
      <c r="A124" s="2" t="str">
        <f t="shared" ca="1" si="2"/>
        <v>OD</v>
      </c>
      <c r="B124" s="2" t="s">
        <v>577</v>
      </c>
      <c r="C124" s="2" t="s">
        <v>576</v>
      </c>
      <c r="D124" s="2" t="s">
        <v>307</v>
      </c>
      <c r="E124" s="161">
        <v>40574</v>
      </c>
      <c r="F124" s="92" t="s">
        <v>317</v>
      </c>
      <c r="G124" s="92"/>
      <c r="H124" s="92"/>
      <c r="I124" s="92"/>
      <c r="J124" s="92"/>
      <c r="K124" s="92"/>
      <c r="L124" s="92"/>
      <c r="M124" s="92"/>
      <c r="N124" s="2"/>
      <c r="O124" s="2"/>
      <c r="P124" s="2"/>
      <c r="Q124" s="2"/>
    </row>
    <row r="125" spans="1:19" s="146" customFormat="1" x14ac:dyDescent="0.25">
      <c r="A125" s="2" t="str">
        <f t="shared" ref="A125:A130" ca="1" si="3">IF($R125="CP","CP",IF($R125="NR","NR",IF($R125="OA","OA",IF($E125="","",IF($E125-NOW()&lt;0,"OD",IF($E125-NOW()&lt;15,"15",IF($E125-NOW()&lt;30,"30"," ")))))))</f>
        <v>OD</v>
      </c>
      <c r="B125" s="2" t="s">
        <v>579</v>
      </c>
      <c r="C125" s="2" t="s">
        <v>578</v>
      </c>
      <c r="D125" s="2" t="s">
        <v>307</v>
      </c>
      <c r="E125" s="161">
        <v>40405</v>
      </c>
      <c r="F125" s="92" t="s">
        <v>385</v>
      </c>
      <c r="G125" s="92"/>
      <c r="H125" s="92"/>
      <c r="I125" s="92"/>
      <c r="J125" s="92"/>
      <c r="K125" s="92"/>
      <c r="L125" s="92"/>
      <c r="M125" s="92"/>
      <c r="N125" s="2"/>
      <c r="O125" s="2"/>
      <c r="P125" s="2"/>
      <c r="Q125" s="2"/>
    </row>
    <row r="126" spans="1:19" s="146" customFormat="1" x14ac:dyDescent="0.25">
      <c r="A126" s="2" t="str">
        <f t="shared" ca="1" si="3"/>
        <v>OD</v>
      </c>
      <c r="B126" s="2" t="s">
        <v>582</v>
      </c>
      <c r="C126" s="2" t="s">
        <v>581</v>
      </c>
      <c r="D126" s="2" t="s">
        <v>307</v>
      </c>
      <c r="E126" s="161">
        <v>40380</v>
      </c>
      <c r="F126" s="92" t="s">
        <v>583</v>
      </c>
      <c r="G126" s="92"/>
      <c r="H126" s="92"/>
      <c r="I126" s="92"/>
      <c r="J126" s="92"/>
      <c r="K126" s="92"/>
      <c r="L126" s="92"/>
      <c r="M126" s="92"/>
      <c r="N126" s="2"/>
      <c r="O126" s="2"/>
      <c r="P126" s="2"/>
      <c r="Q126" s="2"/>
    </row>
    <row r="127" spans="1:19" s="146" customFormat="1" ht="15.75" x14ac:dyDescent="0.25">
      <c r="A127" s="121" t="str">
        <f t="shared" ca="1" si="3"/>
        <v/>
      </c>
      <c r="B127" s="121" t="s">
        <v>117</v>
      </c>
      <c r="C127" s="121"/>
      <c r="D127" s="121"/>
      <c r="E127" s="166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S127" s="146" t="s">
        <v>189</v>
      </c>
    </row>
    <row r="128" spans="1:19" s="146" customFormat="1" x14ac:dyDescent="0.25">
      <c r="A128" s="2" t="str">
        <f t="shared" ca="1" si="3"/>
        <v>CP</v>
      </c>
      <c r="B128" s="2" t="s">
        <v>279</v>
      </c>
      <c r="C128" s="2" t="s">
        <v>280</v>
      </c>
      <c r="D128" s="2" t="s">
        <v>281</v>
      </c>
      <c r="E128" s="161"/>
      <c r="F128" s="92" t="s">
        <v>282</v>
      </c>
      <c r="G128" s="92" t="s">
        <v>283</v>
      </c>
      <c r="H128" s="92"/>
      <c r="I128" s="92" t="s">
        <v>284</v>
      </c>
      <c r="J128" s="92"/>
      <c r="K128" s="92"/>
      <c r="L128" s="92"/>
      <c r="M128" s="92"/>
      <c r="N128" s="2"/>
      <c r="O128" s="2"/>
      <c r="P128" s="2"/>
      <c r="Q128" s="2"/>
      <c r="R128" s="146" t="s">
        <v>190</v>
      </c>
    </row>
    <row r="129" spans="1:18" s="146" customFormat="1" x14ac:dyDescent="0.25">
      <c r="A129" s="2" t="str">
        <f t="shared" ca="1" si="3"/>
        <v>CP</v>
      </c>
      <c r="B129" s="2" t="s">
        <v>285</v>
      </c>
      <c r="C129" s="2" t="s">
        <v>286</v>
      </c>
      <c r="D129" s="2" t="s">
        <v>120</v>
      </c>
      <c r="E129" s="161"/>
      <c r="F129" s="92" t="s">
        <v>282</v>
      </c>
      <c r="G129" s="92" t="s">
        <v>283</v>
      </c>
      <c r="H129" s="92"/>
      <c r="I129" s="92" t="s">
        <v>284</v>
      </c>
      <c r="J129" s="92"/>
      <c r="K129" s="92"/>
      <c r="L129" s="92"/>
      <c r="M129" s="92"/>
      <c r="N129" s="2"/>
      <c r="O129" s="2"/>
      <c r="P129" s="2"/>
      <c r="Q129" s="2"/>
      <c r="R129" s="146" t="s">
        <v>190</v>
      </c>
    </row>
    <row r="130" spans="1:18" s="146" customFormat="1" x14ac:dyDescent="0.25">
      <c r="A130" s="2" t="str">
        <f t="shared" ca="1" si="3"/>
        <v>CP</v>
      </c>
      <c r="B130" s="2" t="s">
        <v>287</v>
      </c>
      <c r="C130" s="2" t="s">
        <v>288</v>
      </c>
      <c r="D130" s="2" t="s">
        <v>24</v>
      </c>
      <c r="E130" s="161"/>
      <c r="F130" s="92" t="s">
        <v>289</v>
      </c>
      <c r="G130" s="92" t="s">
        <v>283</v>
      </c>
      <c r="H130" s="92"/>
      <c r="I130" s="92" t="s">
        <v>284</v>
      </c>
      <c r="J130" s="92"/>
      <c r="K130" s="92"/>
      <c r="L130" s="92"/>
      <c r="M130" s="92"/>
      <c r="N130" s="2"/>
      <c r="O130" s="2"/>
      <c r="P130" s="2"/>
      <c r="Q130" s="2"/>
      <c r="R130" s="146" t="s">
        <v>190</v>
      </c>
    </row>
    <row r="131" spans="1:18" s="104" customFormat="1" x14ac:dyDescent="0.25">
      <c r="B131" s="150"/>
      <c r="C131" s="150"/>
      <c r="D131" s="148"/>
      <c r="E131" s="154"/>
      <c r="F131" s="151"/>
      <c r="G131" s="151"/>
      <c r="H131" s="151"/>
      <c r="I131" s="151"/>
      <c r="J131" s="151"/>
      <c r="K131" s="152"/>
      <c r="L131" s="152"/>
      <c r="M131" s="152"/>
    </row>
    <row r="132" spans="1:18" ht="15.75" thickBot="1" x14ac:dyDescent="0.3">
      <c r="B132" s="146"/>
      <c r="C132" s="146"/>
      <c r="E132" s="147"/>
    </row>
    <row r="133" spans="1:18" x14ac:dyDescent="0.25">
      <c r="A133" s="177" t="s">
        <v>162</v>
      </c>
      <c r="B133" s="178"/>
      <c r="C133" s="123" t="s">
        <v>164</v>
      </c>
      <c r="D133" s="178" t="s">
        <v>165</v>
      </c>
      <c r="E133" s="179"/>
      <c r="N133" s="156"/>
    </row>
    <row r="134" spans="1:18" x14ac:dyDescent="0.25">
      <c r="A134" s="115" t="s">
        <v>190</v>
      </c>
      <c r="B134" s="2" t="s">
        <v>195</v>
      </c>
      <c r="C134" s="13">
        <f ca="1">COUNTIF($A$4:$A$130,$A134)+COUNTIF($A$4:$A$130,$A135)</f>
        <v>38</v>
      </c>
      <c r="D134" s="173">
        <f ca="1">$C134/$C$141</f>
        <v>0.40860215053763443</v>
      </c>
      <c r="E134" s="174"/>
      <c r="N134" s="157"/>
    </row>
    <row r="135" spans="1:18" x14ac:dyDescent="0.25">
      <c r="A135" s="116" t="s">
        <v>191</v>
      </c>
      <c r="B135" s="2" t="s">
        <v>196</v>
      </c>
      <c r="C135" s="13">
        <f ca="1">COUNTIF($A$4:$A$130,$A135)</f>
        <v>0</v>
      </c>
      <c r="D135" s="173">
        <f t="shared" ref="D135:D140" ca="1" si="4">$C135/$C$141</f>
        <v>0</v>
      </c>
      <c r="E135" s="174"/>
      <c r="N135" s="157"/>
    </row>
    <row r="136" spans="1:18" x14ac:dyDescent="0.25">
      <c r="A136" s="117" t="s">
        <v>192</v>
      </c>
      <c r="B136" s="2" t="s">
        <v>197</v>
      </c>
      <c r="C136" s="13">
        <f ca="1">COUNTIF($A$4:$A$130,$A136)</f>
        <v>0</v>
      </c>
      <c r="D136" s="173">
        <f t="shared" ca="1" si="4"/>
        <v>0</v>
      </c>
      <c r="E136" s="174"/>
      <c r="N136" s="157"/>
    </row>
    <row r="137" spans="1:18" x14ac:dyDescent="0.25">
      <c r="A137" s="118">
        <v>30</v>
      </c>
      <c r="B137" s="2" t="s">
        <v>185</v>
      </c>
      <c r="C137" s="13">
        <f ca="1">COUNTIF($A$4:$A$130,$A137)</f>
        <v>1</v>
      </c>
      <c r="D137" s="173">
        <f t="shared" ca="1" si="4"/>
        <v>1.0752688172043012E-2</v>
      </c>
      <c r="E137" s="174"/>
      <c r="N137" s="157"/>
    </row>
    <row r="138" spans="1:18" x14ac:dyDescent="0.25">
      <c r="A138" s="119">
        <v>15</v>
      </c>
      <c r="B138" s="1" t="s">
        <v>184</v>
      </c>
      <c r="C138" s="13">
        <f ca="1">COUNTIF($A$4:$A$130,$A138)</f>
        <v>0</v>
      </c>
      <c r="D138" s="173">
        <f t="shared" ca="1" si="4"/>
        <v>0</v>
      </c>
      <c r="E138" s="174"/>
      <c r="N138" s="157"/>
    </row>
    <row r="139" spans="1:18" x14ac:dyDescent="0.25">
      <c r="A139" s="143" t="s">
        <v>193</v>
      </c>
      <c r="B139" s="1" t="s">
        <v>186</v>
      </c>
      <c r="C139" s="13">
        <f ca="1">COUNTIF($A$4:$A$130,$A139)</f>
        <v>50</v>
      </c>
      <c r="D139" s="173">
        <f t="shared" ca="1" si="4"/>
        <v>0.5376344086021505</v>
      </c>
      <c r="E139" s="174"/>
      <c r="F139" s="158"/>
      <c r="N139" s="157"/>
    </row>
    <row r="140" spans="1:18" x14ac:dyDescent="0.25">
      <c r="A140" s="112"/>
      <c r="B140" s="1" t="s">
        <v>194</v>
      </c>
      <c r="C140" s="13">
        <f ca="1">C141-(SUM(C134,C136:C139))</f>
        <v>4</v>
      </c>
      <c r="D140" s="173">
        <f t="shared" ca="1" si="4"/>
        <v>4.3010752688172046E-2</v>
      </c>
      <c r="E140" s="174"/>
      <c r="N140" s="157"/>
    </row>
    <row r="141" spans="1:18" ht="19.5" thickBot="1" x14ac:dyDescent="0.35">
      <c r="A141" s="89"/>
      <c r="B141" s="90" t="s">
        <v>163</v>
      </c>
      <c r="C141" s="122">
        <f>COUNTA($C$4:$C$130)</f>
        <v>93</v>
      </c>
      <c r="D141" s="175"/>
      <c r="E141" s="176"/>
      <c r="N141" s="159"/>
    </row>
  </sheetData>
  <mergeCells count="10">
    <mergeCell ref="D136:E136"/>
    <mergeCell ref="D138:E138"/>
    <mergeCell ref="D140:E140"/>
    <mergeCell ref="D141:E141"/>
    <mergeCell ref="A133:B133"/>
    <mergeCell ref="D133:E133"/>
    <mergeCell ref="D134:E134"/>
    <mergeCell ref="D135:E135"/>
    <mergeCell ref="D137:E137"/>
    <mergeCell ref="D139:E139"/>
  </mergeCells>
  <conditionalFormatting sqref="E4:E26 E29:E130">
    <cfRule type="expression" dxfId="27" priority="361" stopIfTrue="1">
      <formula>IF($R4="CP",TRUE,FALSE)</formula>
    </cfRule>
    <cfRule type="expression" dxfId="26" priority="365" stopIfTrue="1">
      <formula>IF($R4="NR",TRUE,FALSE)</formula>
    </cfRule>
    <cfRule type="expression" dxfId="25" priority="366" stopIfTrue="1">
      <formula>IF($E4-NOW()&lt;0,TRUE,FALSE)</formula>
    </cfRule>
    <cfRule type="expression" dxfId="24" priority="369">
      <formula>IF($E4-NOW()&lt;15,TRUE,FALSE)</formula>
    </cfRule>
    <cfRule type="expression" dxfId="23" priority="371">
      <formula>IF($E4-NOW()&lt;30,TRUE,FALSE)</formula>
    </cfRule>
  </conditionalFormatting>
  <conditionalFormatting sqref="E4:E26 A4:A26 A29:A130 E29:E130">
    <cfRule type="expression" dxfId="22" priority="345" stopIfTrue="1">
      <formula>IF($S4="SH",TRUE,FALSE)</formula>
    </cfRule>
    <cfRule type="expression" dxfId="21" priority="346" stopIfTrue="1">
      <formula>IF($S4="SS",TRUE,FALSE)</formula>
    </cfRule>
    <cfRule type="expression" dxfId="20" priority="351" stopIfTrue="1">
      <formula>IF($E4="",TRUE,FALSE)</formula>
    </cfRule>
  </conditionalFormatting>
  <conditionalFormatting sqref="A4:A26 A29:A130">
    <cfRule type="expression" dxfId="19" priority="347" stopIfTrue="1">
      <formula>IF($R4="CP",TRUE,FALSE)</formula>
    </cfRule>
    <cfRule type="expression" dxfId="18" priority="353" stopIfTrue="1">
      <formula>IF($R4="NR",TRUE,FALSE)</formula>
    </cfRule>
    <cfRule type="expression" dxfId="17" priority="355" stopIfTrue="1">
      <formula>IF($R4="OA",TRUE,FALSE)</formula>
    </cfRule>
    <cfRule type="expression" dxfId="16" priority="358" stopIfTrue="1">
      <formula>IF($E4-NOW()&lt;0,TRUE,FALSE)</formula>
    </cfRule>
    <cfRule type="expression" dxfId="15" priority="359">
      <formula>IF($E4-NOW()&lt;15,TRUE,FALSE)</formula>
    </cfRule>
    <cfRule type="expression" dxfId="14" priority="360">
      <formula>IF($E4-NOW()&lt;30,TRUE,FALSE)</formula>
    </cfRule>
  </conditionalFormatting>
  <conditionalFormatting sqref="E27:E28">
    <cfRule type="expression" dxfId="13" priority="10" stopIfTrue="1">
      <formula>IF($R27="CP",TRUE,FALSE)</formula>
    </cfRule>
    <cfRule type="expression" dxfId="12" priority="11" stopIfTrue="1">
      <formula>IF($R27="NR",TRUE,FALSE)</formula>
    </cfRule>
    <cfRule type="expression" dxfId="11" priority="12" stopIfTrue="1">
      <formula>IF($E27-NOW()&lt;0,TRUE,FALSE)</formula>
    </cfRule>
    <cfRule type="expression" dxfId="10" priority="13">
      <formula>IF($E27-NOW()&lt;15,TRUE,FALSE)</formula>
    </cfRule>
    <cfRule type="expression" dxfId="9" priority="14">
      <formula>IF($E27-NOW()&lt;30,TRUE,FALSE)</formula>
    </cfRule>
  </conditionalFormatting>
  <conditionalFormatting sqref="A27:A28 E27:E28">
    <cfRule type="expression" dxfId="8" priority="1" stopIfTrue="1">
      <formula>IF($S27="SH",TRUE,FALSE)</formula>
    </cfRule>
    <cfRule type="expression" dxfId="7" priority="2" stopIfTrue="1">
      <formula>IF($S27="SS",TRUE,FALSE)</formula>
    </cfRule>
    <cfRule type="expression" dxfId="6" priority="4" stopIfTrue="1">
      <formula>IF($E27="",TRUE,FALSE)</formula>
    </cfRule>
  </conditionalFormatting>
  <conditionalFormatting sqref="A27:A28">
    <cfRule type="expression" dxfId="5" priority="3" stopIfTrue="1">
      <formula>IF($R27="CP",TRUE,FALSE)</formula>
    </cfRule>
    <cfRule type="expression" dxfId="4" priority="5" stopIfTrue="1">
      <formula>IF($R27="NR",TRUE,FALSE)</formula>
    </cfRule>
    <cfRule type="expression" dxfId="3" priority="6" stopIfTrue="1">
      <formula>IF($R27="OA",TRUE,FALSE)</formula>
    </cfRule>
    <cfRule type="expression" dxfId="2" priority="7" stopIfTrue="1">
      <formula>IF($E27-NOW()&lt;0,TRUE,FALSE)</formula>
    </cfRule>
    <cfRule type="expression" dxfId="1" priority="8">
      <formula>IF($E27-NOW()&lt;15,TRUE,FALSE)</formula>
    </cfRule>
    <cfRule type="expression" dxfId="0" priority="9">
      <formula>IF($E27-NOW()&lt;30,TRUE,FALSE)</formula>
    </cfRule>
  </conditionalFormatting>
  <pageMargins left="0.25" right="0.25" top="0.75" bottom="0.75" header="0.3" footer="0.3"/>
  <pageSetup paperSize="17" scale="4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C20" sqref="C20"/>
    </sheetView>
  </sheetViews>
  <sheetFormatPr defaultColWidth="8.85546875" defaultRowHeight="15" x14ac:dyDescent="0.25"/>
  <cols>
    <col min="1" max="1" width="24.85546875" style="129" bestFit="1" customWidth="1"/>
    <col min="2" max="2" width="14.28515625" style="132" bestFit="1" customWidth="1"/>
    <col min="3" max="3" width="10.7109375" style="129" bestFit="1" customWidth="1"/>
    <col min="4" max="5" width="18" style="129" bestFit="1" customWidth="1"/>
    <col min="6" max="6" width="14.7109375" style="129" bestFit="1" customWidth="1"/>
    <col min="7" max="8" width="13.28515625" style="129" bestFit="1" customWidth="1"/>
    <col min="9" max="9" width="58.42578125" style="129" bestFit="1" customWidth="1"/>
    <col min="10" max="10" width="15.5703125" style="132" bestFit="1" customWidth="1"/>
    <col min="11" max="11" width="8.5703125" style="129" bestFit="1" customWidth="1"/>
    <col min="12" max="16384" width="8.85546875" style="129"/>
  </cols>
  <sheetData>
    <row r="1" spans="1:13" s="130" customFormat="1" x14ac:dyDescent="0.25">
      <c r="A1" s="130" t="s">
        <v>690</v>
      </c>
      <c r="B1" s="130" t="s">
        <v>692</v>
      </c>
      <c r="C1" s="130" t="s">
        <v>693</v>
      </c>
      <c r="D1" s="130" t="s">
        <v>691</v>
      </c>
      <c r="E1" s="130" t="s">
        <v>694</v>
      </c>
      <c r="F1" s="130" t="s">
        <v>695</v>
      </c>
      <c r="G1" s="130" t="s">
        <v>696</v>
      </c>
      <c r="H1" s="130" t="s">
        <v>697</v>
      </c>
      <c r="I1" s="130" t="s">
        <v>698</v>
      </c>
      <c r="J1" s="130" t="s">
        <v>699</v>
      </c>
      <c r="K1" s="130" t="s">
        <v>700</v>
      </c>
    </row>
    <row r="2" spans="1:13" x14ac:dyDescent="0.25">
      <c r="A2" s="129" t="s">
        <v>242</v>
      </c>
      <c r="B2" s="131" t="s">
        <v>120</v>
      </c>
      <c r="C2" s="127">
        <v>43410</v>
      </c>
      <c r="D2" s="128" t="s">
        <v>611</v>
      </c>
      <c r="E2" s="129" t="s">
        <v>299</v>
      </c>
      <c r="F2" s="129" t="s">
        <v>608</v>
      </c>
      <c r="G2" s="129" t="s">
        <v>609</v>
      </c>
      <c r="I2" s="129" t="s">
        <v>241</v>
      </c>
      <c r="J2" s="131">
        <v>1</v>
      </c>
      <c r="K2" s="128" t="s">
        <v>610</v>
      </c>
      <c r="L2" s="128"/>
      <c r="M2" s="128"/>
    </row>
    <row r="3" spans="1:13" x14ac:dyDescent="0.25">
      <c r="A3" s="129" t="s">
        <v>256</v>
      </c>
      <c r="B3" s="131" t="s">
        <v>24</v>
      </c>
      <c r="C3" s="127">
        <v>43474</v>
      </c>
      <c r="D3" s="128" t="s">
        <v>612</v>
      </c>
      <c r="E3" s="129" t="s">
        <v>612</v>
      </c>
      <c r="F3" s="129" t="s">
        <v>613</v>
      </c>
      <c r="G3" s="129" t="s">
        <v>284</v>
      </c>
      <c r="H3" s="129" t="s">
        <v>614</v>
      </c>
      <c r="I3" s="129" t="s">
        <v>615</v>
      </c>
      <c r="J3" s="131">
        <v>4</v>
      </c>
      <c r="K3" s="128" t="s">
        <v>610</v>
      </c>
      <c r="L3" s="128"/>
      <c r="M3" s="128"/>
    </row>
    <row r="4" spans="1:13" ht="30" x14ac:dyDescent="0.25">
      <c r="A4" s="129" t="s">
        <v>616</v>
      </c>
      <c r="B4" s="131" t="s">
        <v>24</v>
      </c>
      <c r="C4" s="127">
        <v>43501</v>
      </c>
      <c r="D4" s="128" t="s">
        <v>617</v>
      </c>
      <c r="E4" s="129" t="s">
        <v>617</v>
      </c>
      <c r="F4" s="129" t="s">
        <v>618</v>
      </c>
      <c r="G4" s="129" t="s">
        <v>284</v>
      </c>
      <c r="I4" s="129" t="s">
        <v>619</v>
      </c>
      <c r="J4" s="131">
        <v>1</v>
      </c>
      <c r="K4" s="128" t="s">
        <v>620</v>
      </c>
      <c r="L4" s="128"/>
      <c r="M4" s="128"/>
    </row>
    <row r="5" spans="1:13" x14ac:dyDescent="0.25">
      <c r="A5" s="129" t="s">
        <v>236</v>
      </c>
      <c r="B5" s="131" t="s">
        <v>24</v>
      </c>
      <c r="C5" s="127">
        <v>43438</v>
      </c>
      <c r="D5" s="128" t="s">
        <v>621</v>
      </c>
      <c r="E5" s="129" t="s">
        <v>622</v>
      </c>
      <c r="F5" s="129" t="s">
        <v>618</v>
      </c>
      <c r="G5" s="129" t="s">
        <v>623</v>
      </c>
      <c r="I5" s="129" t="s">
        <v>624</v>
      </c>
      <c r="J5" s="131">
        <v>1</v>
      </c>
      <c r="K5" s="128" t="s">
        <v>610</v>
      </c>
      <c r="L5" s="128"/>
      <c r="M5" s="128"/>
    </row>
    <row r="6" spans="1:13" x14ac:dyDescent="0.25">
      <c r="A6" s="129" t="s">
        <v>232</v>
      </c>
      <c r="B6" s="131" t="s">
        <v>24</v>
      </c>
      <c r="C6" s="127">
        <v>43438</v>
      </c>
      <c r="D6" s="128" t="s">
        <v>621</v>
      </c>
      <c r="E6" s="129" t="s">
        <v>622</v>
      </c>
      <c r="F6" s="129" t="s">
        <v>618</v>
      </c>
      <c r="G6" s="129" t="s">
        <v>623</v>
      </c>
      <c r="I6" s="129" t="s">
        <v>625</v>
      </c>
      <c r="J6" s="131">
        <v>1</v>
      </c>
      <c r="K6" s="128" t="s">
        <v>610</v>
      </c>
      <c r="L6" s="128"/>
      <c r="M6" s="128"/>
    </row>
    <row r="7" spans="1:13" x14ac:dyDescent="0.25">
      <c r="A7" s="129" t="s">
        <v>199</v>
      </c>
      <c r="B7" s="131" t="s">
        <v>200</v>
      </c>
      <c r="C7" s="127">
        <v>43432</v>
      </c>
      <c r="D7" s="128" t="s">
        <v>626</v>
      </c>
      <c r="E7" s="129" t="s">
        <v>626</v>
      </c>
      <c r="F7" s="129" t="s">
        <v>627</v>
      </c>
      <c r="G7" s="129" t="s">
        <v>618</v>
      </c>
      <c r="I7" s="129" t="s">
        <v>628</v>
      </c>
      <c r="J7" s="131">
        <v>1</v>
      </c>
      <c r="K7" s="128" t="s">
        <v>610</v>
      </c>
      <c r="L7" s="128"/>
      <c r="M7" s="128"/>
    </row>
    <row r="8" spans="1:13" x14ac:dyDescent="0.25">
      <c r="A8" s="129" t="s">
        <v>213</v>
      </c>
      <c r="B8" s="131" t="s">
        <v>24</v>
      </c>
      <c r="C8" s="127">
        <v>43434</v>
      </c>
      <c r="D8" s="128" t="s">
        <v>289</v>
      </c>
      <c r="E8" s="129" t="s">
        <v>289</v>
      </c>
      <c r="F8" s="129" t="s">
        <v>629</v>
      </c>
      <c r="G8" s="129" t="s">
        <v>284</v>
      </c>
      <c r="I8" s="129" t="s">
        <v>630</v>
      </c>
      <c r="J8" s="131">
        <v>4</v>
      </c>
      <c r="K8" s="128" t="s">
        <v>610</v>
      </c>
      <c r="L8" s="128"/>
      <c r="M8" s="128"/>
    </row>
    <row r="9" spans="1:13" x14ac:dyDescent="0.25">
      <c r="A9" s="129" t="s">
        <v>631</v>
      </c>
      <c r="B9" s="131" t="s">
        <v>24</v>
      </c>
      <c r="C9" s="127">
        <v>44104</v>
      </c>
      <c r="D9" s="128" t="s">
        <v>632</v>
      </c>
      <c r="E9" s="129" t="s">
        <v>633</v>
      </c>
      <c r="F9" s="129" t="s">
        <v>289</v>
      </c>
      <c r="G9" s="129" t="s">
        <v>284</v>
      </c>
      <c r="I9" s="129" t="s">
        <v>634</v>
      </c>
      <c r="J9" s="131">
        <v>3</v>
      </c>
      <c r="K9" s="128" t="s">
        <v>635</v>
      </c>
      <c r="L9" s="128"/>
      <c r="M9" s="128"/>
    </row>
    <row r="10" spans="1:13" x14ac:dyDescent="0.25">
      <c r="A10" s="129" t="s">
        <v>216</v>
      </c>
      <c r="B10" s="131" t="s">
        <v>200</v>
      </c>
      <c r="C10" s="127">
        <v>44279</v>
      </c>
      <c r="D10" s="133" t="s">
        <v>298</v>
      </c>
      <c r="E10" s="134" t="s">
        <v>298</v>
      </c>
      <c r="F10" s="129" t="s">
        <v>637</v>
      </c>
      <c r="G10" s="129" t="s">
        <v>301</v>
      </c>
      <c r="I10" s="129" t="s">
        <v>636</v>
      </c>
      <c r="J10" s="131">
        <v>3</v>
      </c>
      <c r="K10" s="128" t="s">
        <v>620</v>
      </c>
      <c r="L10" s="128"/>
      <c r="M10" s="128"/>
    </row>
    <row r="11" spans="1:13" x14ac:dyDescent="0.25">
      <c r="A11" s="129" t="s">
        <v>227</v>
      </c>
      <c r="B11" s="131" t="s">
        <v>24</v>
      </c>
      <c r="C11" s="127">
        <v>43481</v>
      </c>
      <c r="D11" s="128" t="s">
        <v>633</v>
      </c>
      <c r="E11" s="129" t="s">
        <v>633</v>
      </c>
      <c r="F11" s="134" t="s">
        <v>638</v>
      </c>
      <c r="G11" s="129" t="s">
        <v>639</v>
      </c>
      <c r="I11" s="129" t="s">
        <v>640</v>
      </c>
      <c r="J11" s="131">
        <v>5</v>
      </c>
      <c r="K11" s="128" t="s">
        <v>641</v>
      </c>
      <c r="L11" s="128"/>
      <c r="M11" s="128"/>
    </row>
    <row r="12" spans="1:13" x14ac:dyDescent="0.25">
      <c r="A12" s="129" t="s">
        <v>230</v>
      </c>
      <c r="B12" s="131" t="s">
        <v>24</v>
      </c>
      <c r="C12" s="127">
        <v>43490</v>
      </c>
      <c r="D12" s="128" t="s">
        <v>633</v>
      </c>
      <c r="E12" s="129" t="s">
        <v>633</v>
      </c>
      <c r="F12" s="134" t="s">
        <v>623</v>
      </c>
      <c r="G12" s="129" t="s">
        <v>618</v>
      </c>
      <c r="I12" s="129" t="s">
        <v>229</v>
      </c>
      <c r="J12" s="131">
        <v>3</v>
      </c>
      <c r="K12" s="128" t="s">
        <v>641</v>
      </c>
      <c r="L12" s="128"/>
      <c r="M12" s="128"/>
    </row>
    <row r="13" spans="1:13" x14ac:dyDescent="0.25">
      <c r="A13" s="129" t="s">
        <v>642</v>
      </c>
      <c r="B13" s="131" t="s">
        <v>24</v>
      </c>
      <c r="C13" s="127">
        <v>43481</v>
      </c>
      <c r="D13" s="128" t="s">
        <v>633</v>
      </c>
      <c r="E13" s="129" t="s">
        <v>633</v>
      </c>
      <c r="F13" s="129" t="s">
        <v>618</v>
      </c>
      <c r="G13" s="129" t="s">
        <v>284</v>
      </c>
      <c r="I13" s="129" t="s">
        <v>643</v>
      </c>
      <c r="J13" s="131">
        <v>1</v>
      </c>
      <c r="K13" s="128" t="s">
        <v>644</v>
      </c>
      <c r="L13" s="128"/>
      <c r="M13" s="128"/>
    </row>
    <row r="14" spans="1:13" x14ac:dyDescent="0.25">
      <c r="A14" s="129" t="s">
        <v>645</v>
      </c>
      <c r="B14" s="131" t="s">
        <v>24</v>
      </c>
      <c r="C14" s="127">
        <v>43433</v>
      </c>
      <c r="D14" s="128" t="s">
        <v>612</v>
      </c>
      <c r="E14" s="129" t="s">
        <v>612</v>
      </c>
      <c r="F14" s="129" t="s">
        <v>646</v>
      </c>
      <c r="G14" s="129" t="s">
        <v>284</v>
      </c>
      <c r="I14" s="129" t="s">
        <v>615</v>
      </c>
      <c r="J14" s="131">
        <v>4</v>
      </c>
      <c r="K14" s="128" t="s">
        <v>610</v>
      </c>
      <c r="L14" s="128"/>
      <c r="M14" s="128"/>
    </row>
    <row r="15" spans="1:13" x14ac:dyDescent="0.25">
      <c r="A15" s="129" t="s">
        <v>238</v>
      </c>
      <c r="B15" s="131" t="s">
        <v>120</v>
      </c>
      <c r="C15" s="127">
        <v>43433</v>
      </c>
      <c r="D15" s="133" t="s">
        <v>647</v>
      </c>
      <c r="E15" s="134" t="s">
        <v>647</v>
      </c>
      <c r="F15" s="129" t="s">
        <v>622</v>
      </c>
      <c r="G15" s="129" t="s">
        <v>284</v>
      </c>
      <c r="I15" s="129" t="s">
        <v>237</v>
      </c>
      <c r="J15" s="131">
        <v>2</v>
      </c>
      <c r="K15" s="128" t="s">
        <v>610</v>
      </c>
      <c r="L15" s="128"/>
      <c r="M15" s="128"/>
    </row>
    <row r="16" spans="1:13" x14ac:dyDescent="0.25">
      <c r="A16" s="129" t="s">
        <v>218</v>
      </c>
      <c r="B16" s="131" t="s">
        <v>24</v>
      </c>
      <c r="C16" s="127">
        <v>43439</v>
      </c>
      <c r="D16" s="128" t="s">
        <v>626</v>
      </c>
      <c r="E16" s="129" t="s">
        <v>626</v>
      </c>
      <c r="F16" s="129" t="s">
        <v>646</v>
      </c>
      <c r="G16" s="129" t="s">
        <v>627</v>
      </c>
      <c r="I16" s="129" t="s">
        <v>648</v>
      </c>
      <c r="J16" s="131">
        <v>1</v>
      </c>
      <c r="K16" s="128" t="s">
        <v>610</v>
      </c>
      <c r="L16" s="128"/>
      <c r="M16" s="128"/>
    </row>
    <row r="17" spans="1:13" x14ac:dyDescent="0.25">
      <c r="A17" s="129" t="s">
        <v>649</v>
      </c>
      <c r="B17" s="131" t="s">
        <v>24</v>
      </c>
      <c r="C17" s="127">
        <v>43517</v>
      </c>
      <c r="D17" s="128" t="s">
        <v>650</v>
      </c>
      <c r="E17" s="129" t="s">
        <v>650</v>
      </c>
      <c r="F17" s="129" t="s">
        <v>618</v>
      </c>
      <c r="G17" s="129" t="s">
        <v>284</v>
      </c>
      <c r="I17" s="129" t="s">
        <v>651</v>
      </c>
      <c r="J17" s="131">
        <v>1</v>
      </c>
      <c r="K17" s="128" t="s">
        <v>641</v>
      </c>
      <c r="L17" s="128"/>
      <c r="M17" s="128"/>
    </row>
    <row r="18" spans="1:13" x14ac:dyDescent="0.25">
      <c r="A18" s="129" t="s">
        <v>244</v>
      </c>
      <c r="B18" s="131" t="s">
        <v>24</v>
      </c>
      <c r="C18" s="127">
        <v>43410</v>
      </c>
      <c r="D18" s="128" t="s">
        <v>627</v>
      </c>
      <c r="E18" s="129" t="s">
        <v>627</v>
      </c>
      <c r="F18" s="129" t="s">
        <v>618</v>
      </c>
      <c r="G18" s="129" t="s">
        <v>284</v>
      </c>
      <c r="I18" s="129" t="s">
        <v>652</v>
      </c>
      <c r="J18" s="131">
        <v>5</v>
      </c>
      <c r="K18" s="128" t="s">
        <v>610</v>
      </c>
      <c r="L18" s="128"/>
      <c r="M18" s="128"/>
    </row>
    <row r="19" spans="1:13" x14ac:dyDescent="0.25">
      <c r="A19" s="129" t="s">
        <v>248</v>
      </c>
      <c r="B19" s="131" t="s">
        <v>24</v>
      </c>
      <c r="C19" s="127">
        <v>43410</v>
      </c>
      <c r="D19" s="128" t="s">
        <v>653</v>
      </c>
      <c r="E19" s="129" t="s">
        <v>653</v>
      </c>
      <c r="F19" s="129" t="s">
        <v>618</v>
      </c>
      <c r="G19" s="129" t="s">
        <v>284</v>
      </c>
      <c r="I19" s="129" t="s">
        <v>654</v>
      </c>
      <c r="J19" s="131">
        <v>4</v>
      </c>
      <c r="K19" s="128" t="s">
        <v>610</v>
      </c>
      <c r="L19" s="128"/>
      <c r="M19" s="128"/>
    </row>
    <row r="20" spans="1:13" x14ac:dyDescent="0.25">
      <c r="A20" s="129" t="s">
        <v>655</v>
      </c>
      <c r="B20" s="131" t="s">
        <v>24</v>
      </c>
      <c r="C20" s="127">
        <v>43766</v>
      </c>
      <c r="D20" s="128" t="s">
        <v>656</v>
      </c>
      <c r="E20" s="129" t="s">
        <v>656</v>
      </c>
      <c r="F20" s="129" t="s">
        <v>657</v>
      </c>
      <c r="G20" s="129" t="s">
        <v>284</v>
      </c>
      <c r="I20" s="129" t="s">
        <v>658</v>
      </c>
      <c r="J20" s="131">
        <v>10</v>
      </c>
      <c r="K20" s="128" t="s">
        <v>659</v>
      </c>
      <c r="L20" s="128"/>
      <c r="M20" s="128"/>
    </row>
    <row r="21" spans="1:13" x14ac:dyDescent="0.25">
      <c r="A21" s="129" t="s">
        <v>265</v>
      </c>
      <c r="B21" s="131" t="s">
        <v>24</v>
      </c>
      <c r="C21" s="127">
        <v>43852</v>
      </c>
      <c r="D21" s="128" t="s">
        <v>612</v>
      </c>
      <c r="E21" s="129" t="s">
        <v>612</v>
      </c>
      <c r="F21" s="129" t="s">
        <v>614</v>
      </c>
      <c r="G21" s="129" t="s">
        <v>660</v>
      </c>
      <c r="I21" s="129" t="s">
        <v>661</v>
      </c>
      <c r="J21" s="131">
        <v>3</v>
      </c>
      <c r="K21" s="128" t="s">
        <v>659</v>
      </c>
      <c r="L21" s="128"/>
      <c r="M21" s="128"/>
    </row>
    <row r="22" spans="1:13" x14ac:dyDescent="0.25">
      <c r="A22" s="129" t="s">
        <v>267</v>
      </c>
      <c r="B22" s="131" t="s">
        <v>24</v>
      </c>
      <c r="C22" s="127">
        <v>43521</v>
      </c>
      <c r="D22" s="128" t="s">
        <v>662</v>
      </c>
      <c r="E22" s="129" t="s">
        <v>662</v>
      </c>
      <c r="F22" s="129" t="s">
        <v>663</v>
      </c>
      <c r="G22" s="129" t="s">
        <v>301</v>
      </c>
      <c r="H22" s="129" t="s">
        <v>664</v>
      </c>
      <c r="I22" s="129" t="s">
        <v>665</v>
      </c>
      <c r="J22" s="131">
        <v>6</v>
      </c>
      <c r="K22" s="128" t="s">
        <v>659</v>
      </c>
      <c r="L22" s="128"/>
      <c r="M22" s="128"/>
    </row>
    <row r="23" spans="1:13" x14ac:dyDescent="0.25">
      <c r="A23" s="129" t="s">
        <v>269</v>
      </c>
      <c r="B23" s="131" t="s">
        <v>24</v>
      </c>
      <c r="C23" s="127">
        <v>43528</v>
      </c>
      <c r="D23" s="128" t="s">
        <v>662</v>
      </c>
      <c r="E23" s="129" t="s">
        <v>662</v>
      </c>
      <c r="F23" s="129" t="s">
        <v>663</v>
      </c>
      <c r="G23" s="129" t="s">
        <v>301</v>
      </c>
      <c r="H23" s="129" t="s">
        <v>664</v>
      </c>
      <c r="I23" s="129" t="s">
        <v>666</v>
      </c>
      <c r="J23" s="131">
        <v>4</v>
      </c>
      <c r="K23" s="128" t="s">
        <v>659</v>
      </c>
      <c r="L23" s="128"/>
      <c r="M23" s="128"/>
    </row>
    <row r="24" spans="1:13" x14ac:dyDescent="0.25">
      <c r="A24" s="129" t="s">
        <v>271</v>
      </c>
      <c r="B24" s="131" t="s">
        <v>24</v>
      </c>
      <c r="C24" s="127">
        <v>43529</v>
      </c>
      <c r="D24" s="128" t="s">
        <v>662</v>
      </c>
      <c r="E24" s="129" t="s">
        <v>662</v>
      </c>
      <c r="F24" s="129" t="s">
        <v>301</v>
      </c>
      <c r="G24" s="129" t="s">
        <v>664</v>
      </c>
      <c r="I24" s="129" t="s">
        <v>270</v>
      </c>
      <c r="J24" s="131">
        <v>4</v>
      </c>
      <c r="K24" s="128" t="s">
        <v>659</v>
      </c>
      <c r="L24" s="128"/>
      <c r="M24" s="128"/>
    </row>
    <row r="25" spans="1:13" x14ac:dyDescent="0.25">
      <c r="A25" s="129" t="s">
        <v>276</v>
      </c>
      <c r="B25" s="131" t="s">
        <v>24</v>
      </c>
      <c r="C25" s="127">
        <v>43763</v>
      </c>
      <c r="D25" s="128" t="s">
        <v>656</v>
      </c>
      <c r="E25" s="129" t="s">
        <v>656</v>
      </c>
      <c r="F25" s="129" t="s">
        <v>657</v>
      </c>
      <c r="G25" s="129" t="s">
        <v>284</v>
      </c>
      <c r="I25" s="129" t="s">
        <v>275</v>
      </c>
      <c r="J25" s="131">
        <v>25</v>
      </c>
      <c r="K25" s="128" t="s">
        <v>659</v>
      </c>
      <c r="L25" s="128"/>
      <c r="M25" s="128"/>
    </row>
    <row r="26" spans="1:13" x14ac:dyDescent="0.25">
      <c r="A26" s="129" t="s">
        <v>207</v>
      </c>
      <c r="B26" s="131" t="s">
        <v>120</v>
      </c>
      <c r="C26" s="127">
        <v>44091</v>
      </c>
      <c r="D26" s="128" t="s">
        <v>662</v>
      </c>
      <c r="E26" s="129" t="s">
        <v>662</v>
      </c>
      <c r="F26" s="129" t="s">
        <v>301</v>
      </c>
      <c r="G26" s="129" t="s">
        <v>667</v>
      </c>
      <c r="H26" s="129" t="s">
        <v>664</v>
      </c>
      <c r="I26" s="129" t="s">
        <v>668</v>
      </c>
      <c r="J26" s="131">
        <v>14</v>
      </c>
      <c r="K26" s="128" t="s">
        <v>659</v>
      </c>
      <c r="L26" s="128"/>
      <c r="M26" s="128"/>
    </row>
    <row r="27" spans="1:13" ht="30" x14ac:dyDescent="0.25">
      <c r="A27" s="129" t="s">
        <v>669</v>
      </c>
      <c r="B27" s="131" t="s">
        <v>120</v>
      </c>
      <c r="C27" s="127">
        <v>43480</v>
      </c>
      <c r="D27" s="128" t="s">
        <v>289</v>
      </c>
      <c r="E27" s="129" t="s">
        <v>289</v>
      </c>
      <c r="F27" s="129" t="s">
        <v>618</v>
      </c>
      <c r="G27" s="129" t="s">
        <v>612</v>
      </c>
      <c r="I27" s="129" t="s">
        <v>670</v>
      </c>
      <c r="J27" s="131">
        <v>5</v>
      </c>
      <c r="K27" s="128" t="s">
        <v>671</v>
      </c>
      <c r="L27" s="128"/>
      <c r="M27" s="128"/>
    </row>
    <row r="28" spans="1:13" x14ac:dyDescent="0.25">
      <c r="A28" s="129" t="s">
        <v>672</v>
      </c>
      <c r="B28" s="131" t="s">
        <v>24</v>
      </c>
      <c r="C28" s="127">
        <v>44284</v>
      </c>
      <c r="D28" s="133" t="s">
        <v>298</v>
      </c>
      <c r="E28" s="134" t="s">
        <v>298</v>
      </c>
      <c r="F28" s="129" t="s">
        <v>303</v>
      </c>
      <c r="G28" s="129" t="s">
        <v>301</v>
      </c>
      <c r="I28" s="129" t="s">
        <v>302</v>
      </c>
      <c r="J28" s="131">
        <v>1</v>
      </c>
      <c r="K28" s="128" t="s">
        <v>620</v>
      </c>
      <c r="L28" s="128"/>
      <c r="M28" s="128"/>
    </row>
    <row r="29" spans="1:13" x14ac:dyDescent="0.25">
      <c r="A29" s="129" t="s">
        <v>673</v>
      </c>
      <c r="B29" s="131" t="s">
        <v>24</v>
      </c>
      <c r="C29" s="127">
        <v>43497</v>
      </c>
      <c r="D29" s="128" t="s">
        <v>627</v>
      </c>
      <c r="E29" s="129" t="s">
        <v>627</v>
      </c>
      <c r="F29" s="129" t="s">
        <v>618</v>
      </c>
      <c r="G29" s="129" t="s">
        <v>660</v>
      </c>
      <c r="I29" s="129" t="s">
        <v>674</v>
      </c>
      <c r="J29" s="131">
        <v>11</v>
      </c>
      <c r="K29" s="128" t="s">
        <v>675</v>
      </c>
      <c r="L29" s="128"/>
      <c r="M29" s="128"/>
    </row>
    <row r="30" spans="1:13" x14ac:dyDescent="0.25">
      <c r="A30" s="129" t="s">
        <v>676</v>
      </c>
      <c r="B30" s="131" t="s">
        <v>24</v>
      </c>
      <c r="C30" s="127">
        <v>43523</v>
      </c>
      <c r="D30" s="128" t="s">
        <v>299</v>
      </c>
      <c r="E30" s="129" t="s">
        <v>299</v>
      </c>
      <c r="F30" s="129" t="s">
        <v>608</v>
      </c>
      <c r="G30" s="129" t="s">
        <v>301</v>
      </c>
      <c r="I30" s="129" t="s">
        <v>677</v>
      </c>
      <c r="J30" s="131">
        <v>3</v>
      </c>
      <c r="K30" s="128" t="s">
        <v>659</v>
      </c>
      <c r="L30" s="128"/>
      <c r="M30" s="128"/>
    </row>
    <row r="31" spans="1:13" x14ac:dyDescent="0.25">
      <c r="A31" s="129" t="s">
        <v>260</v>
      </c>
      <c r="B31" s="131" t="s">
        <v>24</v>
      </c>
      <c r="C31" s="127">
        <v>43503</v>
      </c>
      <c r="D31" s="128" t="s">
        <v>627</v>
      </c>
      <c r="E31" s="129" t="s">
        <v>627</v>
      </c>
      <c r="F31" s="129" t="s">
        <v>627</v>
      </c>
      <c r="G31" s="129" t="s">
        <v>627</v>
      </c>
      <c r="I31" s="129" t="s">
        <v>678</v>
      </c>
      <c r="J31" s="131">
        <v>1</v>
      </c>
      <c r="K31" s="128" t="s">
        <v>641</v>
      </c>
      <c r="L31" s="128"/>
      <c r="M31" s="128"/>
    </row>
    <row r="32" spans="1:13" x14ac:dyDescent="0.25">
      <c r="A32" s="129" t="s">
        <v>286</v>
      </c>
      <c r="B32" s="131" t="s">
        <v>120</v>
      </c>
      <c r="C32" s="127">
        <v>43691</v>
      </c>
      <c r="D32" s="128" t="s">
        <v>679</v>
      </c>
      <c r="E32" s="129" t="s">
        <v>679</v>
      </c>
      <c r="F32" s="129" t="s">
        <v>282</v>
      </c>
      <c r="G32" s="129" t="s">
        <v>283</v>
      </c>
      <c r="I32" s="129" t="s">
        <v>118</v>
      </c>
      <c r="J32" s="131">
        <v>1</v>
      </c>
      <c r="K32" s="128" t="s">
        <v>680</v>
      </c>
      <c r="L32" s="128"/>
      <c r="M32" s="128"/>
    </row>
    <row r="33" spans="1:13" x14ac:dyDescent="0.25">
      <c r="A33" s="129" t="s">
        <v>681</v>
      </c>
      <c r="B33" s="131" t="s">
        <v>24</v>
      </c>
      <c r="C33" s="127">
        <v>44077</v>
      </c>
      <c r="D33" s="128" t="s">
        <v>632</v>
      </c>
      <c r="E33" s="129" t="s">
        <v>633</v>
      </c>
      <c r="F33" s="129" t="s">
        <v>682</v>
      </c>
      <c r="G33" s="129" t="s">
        <v>284</v>
      </c>
      <c r="I33" s="129" t="s">
        <v>683</v>
      </c>
      <c r="J33" s="131">
        <v>5</v>
      </c>
      <c r="K33" s="128" t="s">
        <v>684</v>
      </c>
      <c r="L33" s="128"/>
      <c r="M33" s="128"/>
    </row>
    <row r="34" spans="1:13" x14ac:dyDescent="0.25">
      <c r="A34" s="129" t="s">
        <v>685</v>
      </c>
      <c r="B34" s="131" t="s">
        <v>24</v>
      </c>
      <c r="C34" s="127">
        <v>44097</v>
      </c>
      <c r="D34" s="128" t="s">
        <v>633</v>
      </c>
      <c r="E34" s="129" t="s">
        <v>633</v>
      </c>
      <c r="F34" s="129" t="s">
        <v>682</v>
      </c>
      <c r="G34" s="129" t="s">
        <v>284</v>
      </c>
      <c r="I34" s="129" t="s">
        <v>686</v>
      </c>
      <c r="J34" s="131">
        <v>2</v>
      </c>
      <c r="K34" s="128" t="s">
        <v>644</v>
      </c>
      <c r="L34" s="128"/>
      <c r="M34" s="128"/>
    </row>
    <row r="35" spans="1:13" x14ac:dyDescent="0.25">
      <c r="A35" s="129" t="s">
        <v>288</v>
      </c>
      <c r="B35" s="131" t="s">
        <v>24</v>
      </c>
      <c r="C35" s="127">
        <v>42450</v>
      </c>
      <c r="D35" s="128" t="s">
        <v>650</v>
      </c>
      <c r="E35" s="129" t="s">
        <v>650</v>
      </c>
      <c r="F35" s="129" t="s">
        <v>283</v>
      </c>
      <c r="G35" s="129" t="s">
        <v>284</v>
      </c>
      <c r="I35" s="129" t="s">
        <v>125</v>
      </c>
      <c r="J35" s="131">
        <v>1</v>
      </c>
      <c r="K35" s="128" t="s">
        <v>659</v>
      </c>
      <c r="L35" s="128"/>
      <c r="M35" s="128"/>
    </row>
    <row r="36" spans="1:13" x14ac:dyDescent="0.25">
      <c r="A36" s="129" t="s">
        <v>280</v>
      </c>
      <c r="B36" s="131" t="s">
        <v>281</v>
      </c>
      <c r="C36" s="127">
        <v>43157</v>
      </c>
      <c r="D36" s="128" t="s">
        <v>679</v>
      </c>
      <c r="E36" s="129" t="s">
        <v>679</v>
      </c>
      <c r="F36" s="129" t="s">
        <v>282</v>
      </c>
      <c r="G36" s="129" t="s">
        <v>283</v>
      </c>
      <c r="H36" s="129" t="s">
        <v>150</v>
      </c>
      <c r="I36" s="129" t="s">
        <v>687</v>
      </c>
      <c r="J36" s="131">
        <v>4</v>
      </c>
      <c r="K36" s="128" t="s">
        <v>680</v>
      </c>
      <c r="L36" s="128"/>
      <c r="M36" s="128"/>
    </row>
    <row r="37" spans="1:13" x14ac:dyDescent="0.25">
      <c r="A37" s="129" t="s">
        <v>297</v>
      </c>
      <c r="B37" s="131" t="s">
        <v>24</v>
      </c>
      <c r="C37" s="127">
        <v>44284</v>
      </c>
      <c r="D37" s="133" t="s">
        <v>298</v>
      </c>
      <c r="E37" s="134" t="s">
        <v>298</v>
      </c>
      <c r="F37" s="129" t="s">
        <v>299</v>
      </c>
      <c r="G37" s="129" t="s">
        <v>300</v>
      </c>
      <c r="H37" s="129" t="s">
        <v>301</v>
      </c>
      <c r="I37" s="129" t="s">
        <v>296</v>
      </c>
      <c r="J37" s="131">
        <v>1</v>
      </c>
      <c r="K37" s="128" t="s">
        <v>620</v>
      </c>
      <c r="L37" s="128"/>
      <c r="M37" s="128"/>
    </row>
    <row r="38" spans="1:13" x14ac:dyDescent="0.25">
      <c r="A38" s="129" t="s">
        <v>290</v>
      </c>
      <c r="B38" s="131" t="s">
        <v>24</v>
      </c>
      <c r="C38" s="127">
        <v>44232</v>
      </c>
      <c r="D38" s="128" t="s">
        <v>688</v>
      </c>
      <c r="E38" s="129" t="s">
        <v>688</v>
      </c>
      <c r="F38" s="129" t="s">
        <v>632</v>
      </c>
      <c r="G38" s="129" t="s">
        <v>301</v>
      </c>
      <c r="I38" s="129" t="s">
        <v>689</v>
      </c>
      <c r="J38" s="131">
        <v>3</v>
      </c>
      <c r="K38" s="128" t="s">
        <v>644</v>
      </c>
      <c r="L38" s="128"/>
      <c r="M38" s="128"/>
    </row>
  </sheetData>
  <pageMargins left="0.7" right="0.7" top="0.75" bottom="0.75" header="0.3" footer="0.3"/>
  <pageSetup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workbookViewId="0">
      <selection activeCell="A140" sqref="A140"/>
    </sheetView>
  </sheetViews>
  <sheetFormatPr defaultColWidth="8.85546875" defaultRowHeight="15" x14ac:dyDescent="0.25"/>
  <cols>
    <col min="1" max="1" width="23.7109375" style="126" bestFit="1" customWidth="1"/>
    <col min="2" max="2" width="6.85546875" style="126" bestFit="1" customWidth="1"/>
    <col min="3" max="3" width="103.140625" style="126" bestFit="1" customWidth="1"/>
    <col min="4" max="4" width="18.28515625" style="126" bestFit="1" customWidth="1"/>
    <col min="5" max="5" width="12" style="126" bestFit="1" customWidth="1"/>
    <col min="6" max="16384" width="8.85546875" style="126"/>
  </cols>
  <sheetData>
    <row r="1" spans="1:5" s="140" customFormat="1" x14ac:dyDescent="0.25">
      <c r="A1" s="139" t="s">
        <v>305</v>
      </c>
      <c r="B1" s="139" t="s">
        <v>306</v>
      </c>
      <c r="C1" s="139" t="s">
        <v>30</v>
      </c>
      <c r="D1" s="139" t="s">
        <v>15</v>
      </c>
      <c r="E1" s="139" t="s">
        <v>160</v>
      </c>
    </row>
    <row r="2" spans="1:5" x14ac:dyDescent="0.25">
      <c r="A2" s="141" t="s">
        <v>333</v>
      </c>
      <c r="B2" s="141" t="s">
        <v>307</v>
      </c>
      <c r="C2" s="141" t="s">
        <v>334</v>
      </c>
      <c r="D2" s="141" t="s">
        <v>335</v>
      </c>
      <c r="E2" s="141" t="s">
        <v>336</v>
      </c>
    </row>
    <row r="3" spans="1:5" x14ac:dyDescent="0.25">
      <c r="A3" s="141" t="s">
        <v>333</v>
      </c>
      <c r="B3" s="141" t="s">
        <v>308</v>
      </c>
      <c r="C3" s="141" t="s">
        <v>334</v>
      </c>
      <c r="D3" s="141" t="s">
        <v>335</v>
      </c>
      <c r="E3" s="141" t="s">
        <v>337</v>
      </c>
    </row>
    <row r="4" spans="1:5" x14ac:dyDescent="0.25">
      <c r="A4" s="141" t="s">
        <v>333</v>
      </c>
      <c r="B4" s="141" t="s">
        <v>310</v>
      </c>
      <c r="C4" s="141" t="s">
        <v>334</v>
      </c>
      <c r="D4" s="141" t="s">
        <v>335</v>
      </c>
      <c r="E4" s="141" t="s">
        <v>338</v>
      </c>
    </row>
    <row r="5" spans="1:5" x14ac:dyDescent="0.25">
      <c r="A5" s="141" t="s">
        <v>339</v>
      </c>
      <c r="B5" s="141" t="s">
        <v>307</v>
      </c>
      <c r="C5" s="141" t="s">
        <v>340</v>
      </c>
      <c r="D5" s="141" t="s">
        <v>335</v>
      </c>
      <c r="E5" s="141" t="s">
        <v>341</v>
      </c>
    </row>
    <row r="6" spans="1:5" x14ac:dyDescent="0.25">
      <c r="A6" s="141" t="s">
        <v>339</v>
      </c>
      <c r="B6" s="141" t="s">
        <v>308</v>
      </c>
      <c r="C6" s="141" t="s">
        <v>340</v>
      </c>
      <c r="D6" s="141" t="s">
        <v>335</v>
      </c>
      <c r="E6" s="141" t="s">
        <v>342</v>
      </c>
    </row>
    <row r="7" spans="1:5" x14ac:dyDescent="0.25">
      <c r="A7" s="142" t="s">
        <v>339</v>
      </c>
      <c r="B7" s="141" t="s">
        <v>310</v>
      </c>
      <c r="C7" s="141" t="s">
        <v>340</v>
      </c>
      <c r="D7" s="141" t="s">
        <v>335</v>
      </c>
      <c r="E7" s="141" t="s">
        <v>337</v>
      </c>
    </row>
    <row r="8" spans="1:5" x14ac:dyDescent="0.25">
      <c r="A8" s="141" t="s">
        <v>343</v>
      </c>
      <c r="B8" s="141" t="s">
        <v>307</v>
      </c>
      <c r="C8" s="141" t="s">
        <v>344</v>
      </c>
      <c r="D8" s="141" t="s">
        <v>332</v>
      </c>
      <c r="E8" s="141" t="s">
        <v>345</v>
      </c>
    </row>
    <row r="9" spans="1:5" x14ac:dyDescent="0.25">
      <c r="A9" s="142" t="s">
        <v>343</v>
      </c>
      <c r="B9" s="141" t="s">
        <v>308</v>
      </c>
      <c r="C9" s="141" t="s">
        <v>344</v>
      </c>
      <c r="D9" s="141" t="s">
        <v>332</v>
      </c>
      <c r="E9" s="141" t="s">
        <v>346</v>
      </c>
    </row>
    <row r="10" spans="1:5" x14ac:dyDescent="0.25">
      <c r="A10" s="142" t="s">
        <v>347</v>
      </c>
      <c r="B10" s="141" t="s">
        <v>307</v>
      </c>
      <c r="C10" s="141" t="s">
        <v>348</v>
      </c>
      <c r="D10" s="141" t="s">
        <v>349</v>
      </c>
      <c r="E10" s="141" t="s">
        <v>350</v>
      </c>
    </row>
    <row r="11" spans="1:5" x14ac:dyDescent="0.25">
      <c r="A11" s="141" t="s">
        <v>351</v>
      </c>
      <c r="B11" s="141" t="s">
        <v>307</v>
      </c>
      <c r="C11" s="141" t="s">
        <v>352</v>
      </c>
      <c r="D11" s="141" t="s">
        <v>319</v>
      </c>
      <c r="E11" s="141" t="s">
        <v>353</v>
      </c>
    </row>
    <row r="12" spans="1:5" x14ac:dyDescent="0.25">
      <c r="A12" s="141" t="s">
        <v>354</v>
      </c>
      <c r="B12" s="141" t="s">
        <v>307</v>
      </c>
      <c r="C12" s="141" t="s">
        <v>355</v>
      </c>
      <c r="D12" s="141" t="s">
        <v>356</v>
      </c>
      <c r="E12" s="141" t="s">
        <v>350</v>
      </c>
    </row>
    <row r="13" spans="1:5" x14ac:dyDescent="0.25">
      <c r="A13" s="141" t="s">
        <v>354</v>
      </c>
      <c r="B13" s="141" t="s">
        <v>308</v>
      </c>
      <c r="C13" s="141" t="s">
        <v>355</v>
      </c>
      <c r="D13" s="141" t="s">
        <v>357</v>
      </c>
      <c r="E13" s="141" t="s">
        <v>358</v>
      </c>
    </row>
    <row r="14" spans="1:5" x14ac:dyDescent="0.25">
      <c r="A14" s="142" t="s">
        <v>354</v>
      </c>
      <c r="B14" s="141" t="s">
        <v>310</v>
      </c>
      <c r="C14" s="141" t="s">
        <v>355</v>
      </c>
      <c r="D14" s="141" t="s">
        <v>357</v>
      </c>
      <c r="E14" s="141" t="s">
        <v>359</v>
      </c>
    </row>
    <row r="15" spans="1:5" x14ac:dyDescent="0.25">
      <c r="A15" s="141" t="s">
        <v>360</v>
      </c>
      <c r="B15" s="141" t="s">
        <v>307</v>
      </c>
      <c r="C15" s="141" t="s">
        <v>361</v>
      </c>
      <c r="D15" s="141" t="s">
        <v>362</v>
      </c>
      <c r="E15" s="141" t="s">
        <v>350</v>
      </c>
    </row>
    <row r="16" spans="1:5" x14ac:dyDescent="0.25">
      <c r="A16" s="142" t="s">
        <v>360</v>
      </c>
      <c r="B16" s="141" t="s">
        <v>308</v>
      </c>
      <c r="C16" s="141" t="s">
        <v>361</v>
      </c>
      <c r="D16" s="141" t="s">
        <v>357</v>
      </c>
      <c r="E16" s="141" t="s">
        <v>359</v>
      </c>
    </row>
    <row r="17" spans="1:5" x14ac:dyDescent="0.25">
      <c r="A17" s="142" t="s">
        <v>363</v>
      </c>
      <c r="B17" s="141" t="s">
        <v>307</v>
      </c>
      <c r="C17" s="141" t="s">
        <v>364</v>
      </c>
      <c r="D17" s="141" t="s">
        <v>314</v>
      </c>
      <c r="E17" s="141" t="s">
        <v>365</v>
      </c>
    </row>
    <row r="18" spans="1:5" x14ac:dyDescent="0.25">
      <c r="A18" s="141" t="s">
        <v>366</v>
      </c>
      <c r="B18" s="141" t="s">
        <v>307</v>
      </c>
      <c r="C18" s="141" t="s">
        <v>367</v>
      </c>
      <c r="D18" s="141" t="s">
        <v>368</v>
      </c>
      <c r="E18" s="141" t="s">
        <v>369</v>
      </c>
    </row>
    <row r="19" spans="1:5" x14ac:dyDescent="0.25">
      <c r="A19" s="141" t="s">
        <v>366</v>
      </c>
      <c r="B19" s="141" t="s">
        <v>308</v>
      </c>
      <c r="C19" s="141" t="s">
        <v>367</v>
      </c>
      <c r="D19" s="141" t="s">
        <v>357</v>
      </c>
      <c r="E19" s="141" t="s">
        <v>359</v>
      </c>
    </row>
    <row r="20" spans="1:5" x14ac:dyDescent="0.25">
      <c r="A20" s="141" t="s">
        <v>370</v>
      </c>
      <c r="B20" s="141" t="s">
        <v>307</v>
      </c>
      <c r="C20" s="141" t="s">
        <v>371</v>
      </c>
      <c r="D20" s="141" t="s">
        <v>372</v>
      </c>
      <c r="E20" s="141" t="s">
        <v>373</v>
      </c>
    </row>
    <row r="21" spans="1:5" x14ac:dyDescent="0.25">
      <c r="A21" s="141" t="s">
        <v>370</v>
      </c>
      <c r="B21" s="141" t="s">
        <v>308</v>
      </c>
      <c r="C21" s="141" t="s">
        <v>371</v>
      </c>
      <c r="D21" s="141" t="s">
        <v>372</v>
      </c>
      <c r="E21" s="141" t="s">
        <v>373</v>
      </c>
    </row>
    <row r="22" spans="1:5" x14ac:dyDescent="0.25">
      <c r="A22" s="141" t="s">
        <v>370</v>
      </c>
      <c r="B22" s="141" t="s">
        <v>310</v>
      </c>
      <c r="C22" s="141" t="s">
        <v>371</v>
      </c>
      <c r="D22" s="141" t="s">
        <v>372</v>
      </c>
      <c r="E22" s="141" t="s">
        <v>373</v>
      </c>
    </row>
    <row r="23" spans="1:5" x14ac:dyDescent="0.25">
      <c r="A23" s="141" t="s">
        <v>374</v>
      </c>
      <c r="B23" s="141" t="s">
        <v>307</v>
      </c>
      <c r="C23" s="141" t="s">
        <v>375</v>
      </c>
      <c r="D23" s="141" t="s">
        <v>311</v>
      </c>
      <c r="E23" s="141" t="s">
        <v>376</v>
      </c>
    </row>
    <row r="24" spans="1:5" x14ac:dyDescent="0.25">
      <c r="A24" s="141" t="s">
        <v>374</v>
      </c>
      <c r="B24" s="141" t="s">
        <v>308</v>
      </c>
      <c r="C24" s="141" t="s">
        <v>375</v>
      </c>
      <c r="D24" s="141" t="s">
        <v>311</v>
      </c>
      <c r="E24" s="141" t="s">
        <v>377</v>
      </c>
    </row>
    <row r="25" spans="1:5" x14ac:dyDescent="0.25">
      <c r="A25" s="141" t="s">
        <v>374</v>
      </c>
      <c r="B25" s="141" t="s">
        <v>310</v>
      </c>
      <c r="C25" s="141" t="s">
        <v>375</v>
      </c>
      <c r="D25" s="141" t="s">
        <v>311</v>
      </c>
      <c r="E25" s="141" t="s">
        <v>378</v>
      </c>
    </row>
    <row r="26" spans="1:5" x14ac:dyDescent="0.25">
      <c r="A26" s="141" t="s">
        <v>374</v>
      </c>
      <c r="B26" s="141" t="s">
        <v>379</v>
      </c>
      <c r="C26" s="141" t="s">
        <v>375</v>
      </c>
      <c r="D26" s="141" t="s">
        <v>311</v>
      </c>
      <c r="E26" s="141" t="s">
        <v>380</v>
      </c>
    </row>
    <row r="27" spans="1:5" x14ac:dyDescent="0.25">
      <c r="A27" s="141" t="s">
        <v>381</v>
      </c>
      <c r="B27" s="141" t="s">
        <v>307</v>
      </c>
      <c r="C27" s="141" t="s">
        <v>381</v>
      </c>
      <c r="D27" s="141" t="s">
        <v>311</v>
      </c>
      <c r="E27" s="141" t="s">
        <v>377</v>
      </c>
    </row>
    <row r="28" spans="1:5" x14ac:dyDescent="0.25">
      <c r="A28" s="141" t="s">
        <v>381</v>
      </c>
      <c r="B28" s="141" t="s">
        <v>308</v>
      </c>
      <c r="C28" s="141" t="s">
        <v>381</v>
      </c>
      <c r="D28" s="141" t="s">
        <v>311</v>
      </c>
      <c r="E28" s="141" t="s">
        <v>382</v>
      </c>
    </row>
    <row r="29" spans="1:5" x14ac:dyDescent="0.25">
      <c r="A29" s="142" t="s">
        <v>381</v>
      </c>
      <c r="B29" s="141" t="s">
        <v>310</v>
      </c>
      <c r="C29" s="141" t="s">
        <v>381</v>
      </c>
      <c r="D29" s="141" t="s">
        <v>311</v>
      </c>
      <c r="E29" s="141" t="s">
        <v>380</v>
      </c>
    </row>
    <row r="30" spans="1:5" x14ac:dyDescent="0.25">
      <c r="A30" s="142" t="s">
        <v>383</v>
      </c>
      <c r="B30" s="141" t="s">
        <v>307</v>
      </c>
      <c r="C30" s="141" t="s">
        <v>384</v>
      </c>
      <c r="D30" s="141" t="s">
        <v>385</v>
      </c>
      <c r="E30" s="141" t="s">
        <v>386</v>
      </c>
    </row>
    <row r="31" spans="1:5" x14ac:dyDescent="0.25">
      <c r="A31" s="142" t="s">
        <v>387</v>
      </c>
      <c r="B31" s="141" t="s">
        <v>307</v>
      </c>
      <c r="C31" s="141" t="s">
        <v>388</v>
      </c>
      <c r="D31" s="141" t="s">
        <v>385</v>
      </c>
      <c r="E31" s="141" t="s">
        <v>389</v>
      </c>
    </row>
    <row r="32" spans="1:5" x14ac:dyDescent="0.25">
      <c r="A32" s="141" t="s">
        <v>390</v>
      </c>
      <c r="B32" s="141" t="s">
        <v>307</v>
      </c>
      <c r="C32" s="141" t="s">
        <v>391</v>
      </c>
      <c r="D32" s="141" t="s">
        <v>311</v>
      </c>
      <c r="E32" s="141" t="s">
        <v>392</v>
      </c>
    </row>
    <row r="33" spans="1:5" x14ac:dyDescent="0.25">
      <c r="A33" s="142" t="s">
        <v>390</v>
      </c>
      <c r="B33" s="141" t="s">
        <v>308</v>
      </c>
      <c r="C33" s="141" t="s">
        <v>391</v>
      </c>
      <c r="D33" s="141" t="s">
        <v>311</v>
      </c>
      <c r="E33" s="141" t="s">
        <v>393</v>
      </c>
    </row>
    <row r="34" spans="1:5" x14ac:dyDescent="0.25">
      <c r="A34" s="142" t="s">
        <v>394</v>
      </c>
      <c r="B34" s="141" t="s">
        <v>307</v>
      </c>
      <c r="C34" s="141" t="s">
        <v>395</v>
      </c>
      <c r="D34" s="141" t="s">
        <v>332</v>
      </c>
      <c r="E34" s="141" t="s">
        <v>396</v>
      </c>
    </row>
    <row r="35" spans="1:5" x14ac:dyDescent="0.25">
      <c r="A35" s="141" t="s">
        <v>397</v>
      </c>
      <c r="B35" s="141" t="s">
        <v>307</v>
      </c>
      <c r="C35" s="141" t="s">
        <v>398</v>
      </c>
      <c r="D35" s="141" t="s">
        <v>399</v>
      </c>
      <c r="E35" s="141" t="s">
        <v>400</v>
      </c>
    </row>
    <row r="36" spans="1:5" x14ac:dyDescent="0.25">
      <c r="A36" s="142" t="s">
        <v>397</v>
      </c>
      <c r="B36" s="141" t="s">
        <v>308</v>
      </c>
      <c r="C36" s="141" t="s">
        <v>398</v>
      </c>
      <c r="D36" s="141" t="s">
        <v>399</v>
      </c>
      <c r="E36" s="141" t="s">
        <v>400</v>
      </c>
    </row>
    <row r="37" spans="1:5" x14ac:dyDescent="0.25">
      <c r="A37" s="141" t="s">
        <v>401</v>
      </c>
      <c r="B37" s="141" t="s">
        <v>307</v>
      </c>
      <c r="C37" s="141" t="s">
        <v>402</v>
      </c>
      <c r="D37" s="141" t="s">
        <v>403</v>
      </c>
      <c r="E37" s="141" t="s">
        <v>404</v>
      </c>
    </row>
    <row r="38" spans="1:5" x14ac:dyDescent="0.25">
      <c r="A38" s="142" t="s">
        <v>401</v>
      </c>
      <c r="B38" s="141" t="s">
        <v>308</v>
      </c>
      <c r="C38" s="141" t="s">
        <v>402</v>
      </c>
      <c r="D38" s="141" t="s">
        <v>403</v>
      </c>
      <c r="E38" s="141" t="s">
        <v>405</v>
      </c>
    </row>
    <row r="39" spans="1:5" x14ac:dyDescent="0.25">
      <c r="A39" s="141" t="s">
        <v>406</v>
      </c>
      <c r="B39" s="141" t="s">
        <v>307</v>
      </c>
      <c r="C39" s="141" t="s">
        <v>407</v>
      </c>
      <c r="D39" s="141" t="s">
        <v>403</v>
      </c>
      <c r="E39" s="141" t="s">
        <v>373</v>
      </c>
    </row>
    <row r="40" spans="1:5" x14ac:dyDescent="0.25">
      <c r="A40" s="141" t="s">
        <v>408</v>
      </c>
      <c r="B40" s="141" t="s">
        <v>307</v>
      </c>
      <c r="C40" s="141" t="s">
        <v>409</v>
      </c>
      <c r="D40" s="141" t="s">
        <v>311</v>
      </c>
      <c r="E40" s="141" t="s">
        <v>376</v>
      </c>
    </row>
    <row r="41" spans="1:5" x14ac:dyDescent="0.25">
      <c r="A41" s="141" t="s">
        <v>408</v>
      </c>
      <c r="B41" s="141" t="s">
        <v>308</v>
      </c>
      <c r="C41" s="141" t="s">
        <v>409</v>
      </c>
      <c r="D41" s="141" t="s">
        <v>311</v>
      </c>
      <c r="E41" s="141" t="s">
        <v>410</v>
      </c>
    </row>
    <row r="42" spans="1:5" x14ac:dyDescent="0.25">
      <c r="A42" s="141" t="s">
        <v>408</v>
      </c>
      <c r="B42" s="141" t="s">
        <v>310</v>
      </c>
      <c r="C42" s="141" t="s">
        <v>409</v>
      </c>
      <c r="D42" s="141" t="s">
        <v>311</v>
      </c>
      <c r="E42" s="141" t="s">
        <v>411</v>
      </c>
    </row>
    <row r="43" spans="1:5" x14ac:dyDescent="0.25">
      <c r="A43" s="141" t="s">
        <v>408</v>
      </c>
      <c r="B43" s="141" t="s">
        <v>379</v>
      </c>
      <c r="C43" s="141" t="s">
        <v>409</v>
      </c>
      <c r="D43" s="141" t="s">
        <v>311</v>
      </c>
      <c r="E43" s="141" t="s">
        <v>412</v>
      </c>
    </row>
    <row r="44" spans="1:5" x14ac:dyDescent="0.25">
      <c r="A44" s="141" t="s">
        <v>408</v>
      </c>
      <c r="B44" s="141" t="s">
        <v>413</v>
      </c>
      <c r="C44" s="141" t="s">
        <v>409</v>
      </c>
      <c r="D44" s="141" t="s">
        <v>311</v>
      </c>
      <c r="E44" s="141" t="s">
        <v>414</v>
      </c>
    </row>
    <row r="45" spans="1:5" x14ac:dyDescent="0.25">
      <c r="A45" s="142" t="s">
        <v>408</v>
      </c>
      <c r="B45" s="141" t="s">
        <v>415</v>
      </c>
      <c r="C45" s="141" t="s">
        <v>409</v>
      </c>
      <c r="D45" s="141" t="s">
        <v>311</v>
      </c>
      <c r="E45" s="141" t="s">
        <v>380</v>
      </c>
    </row>
    <row r="46" spans="1:5" x14ac:dyDescent="0.25">
      <c r="A46" s="142" t="s">
        <v>416</v>
      </c>
      <c r="B46" s="141" t="s">
        <v>307</v>
      </c>
      <c r="C46" s="141" t="s">
        <v>417</v>
      </c>
      <c r="D46" s="141" t="s">
        <v>403</v>
      </c>
      <c r="E46" s="141" t="s">
        <v>418</v>
      </c>
    </row>
    <row r="47" spans="1:5" x14ac:dyDescent="0.25">
      <c r="A47" s="142" t="s">
        <v>419</v>
      </c>
      <c r="B47" s="141" t="s">
        <v>307</v>
      </c>
      <c r="C47" s="141" t="s">
        <v>420</v>
      </c>
      <c r="D47" s="141" t="s">
        <v>421</v>
      </c>
      <c r="E47" s="141" t="s">
        <v>422</v>
      </c>
    </row>
    <row r="48" spans="1:5" x14ac:dyDescent="0.25">
      <c r="A48" s="141" t="s">
        <v>423</v>
      </c>
      <c r="B48" s="141" t="s">
        <v>307</v>
      </c>
      <c r="C48" s="141" t="s">
        <v>424</v>
      </c>
      <c r="D48" s="141" t="s">
        <v>403</v>
      </c>
      <c r="E48" s="141" t="s">
        <v>425</v>
      </c>
    </row>
    <row r="49" spans="1:5" x14ac:dyDescent="0.25">
      <c r="A49" s="142" t="s">
        <v>423</v>
      </c>
      <c r="B49" s="141" t="s">
        <v>308</v>
      </c>
      <c r="C49" s="141" t="s">
        <v>424</v>
      </c>
      <c r="D49" s="141" t="s">
        <v>426</v>
      </c>
      <c r="E49" s="141" t="s">
        <v>427</v>
      </c>
    </row>
    <row r="50" spans="1:5" x14ac:dyDescent="0.25">
      <c r="A50" s="141" t="s">
        <v>428</v>
      </c>
      <c r="B50" s="141" t="s">
        <v>307</v>
      </c>
      <c r="C50" s="141" t="s">
        <v>429</v>
      </c>
      <c r="D50" s="141" t="s">
        <v>399</v>
      </c>
      <c r="E50" s="141" t="s">
        <v>430</v>
      </c>
    </row>
    <row r="51" spans="1:5" x14ac:dyDescent="0.25">
      <c r="A51" s="141" t="s">
        <v>428</v>
      </c>
      <c r="B51" s="141" t="s">
        <v>308</v>
      </c>
      <c r="C51" s="141" t="s">
        <v>429</v>
      </c>
      <c r="D51" s="141" t="s">
        <v>399</v>
      </c>
      <c r="E51" s="141" t="s">
        <v>430</v>
      </c>
    </row>
    <row r="52" spans="1:5" x14ac:dyDescent="0.25">
      <c r="A52" s="141" t="s">
        <v>428</v>
      </c>
      <c r="B52" s="141" t="s">
        <v>310</v>
      </c>
      <c r="C52" s="141" t="s">
        <v>429</v>
      </c>
      <c r="D52" s="141" t="s">
        <v>399</v>
      </c>
      <c r="E52" s="141" t="s">
        <v>431</v>
      </c>
    </row>
    <row r="53" spans="1:5" x14ac:dyDescent="0.25">
      <c r="A53" s="141" t="s">
        <v>428</v>
      </c>
      <c r="B53" s="141" t="s">
        <v>379</v>
      </c>
      <c r="C53" s="141" t="s">
        <v>312</v>
      </c>
      <c r="D53" s="141" t="s">
        <v>399</v>
      </c>
      <c r="E53" s="141" t="s">
        <v>405</v>
      </c>
    </row>
    <row r="54" spans="1:5" x14ac:dyDescent="0.25">
      <c r="A54" s="141" t="s">
        <v>428</v>
      </c>
      <c r="B54" s="141" t="s">
        <v>413</v>
      </c>
      <c r="C54" s="141" t="s">
        <v>312</v>
      </c>
      <c r="D54" s="141" t="s">
        <v>399</v>
      </c>
      <c r="E54" s="141" t="s">
        <v>405</v>
      </c>
    </row>
    <row r="55" spans="1:5" x14ac:dyDescent="0.25">
      <c r="A55" s="141" t="s">
        <v>428</v>
      </c>
      <c r="B55" s="141" t="s">
        <v>415</v>
      </c>
      <c r="C55" s="141" t="s">
        <v>312</v>
      </c>
      <c r="D55" s="141" t="s">
        <v>399</v>
      </c>
      <c r="E55" s="141" t="s">
        <v>432</v>
      </c>
    </row>
    <row r="56" spans="1:5" x14ac:dyDescent="0.25">
      <c r="A56" s="141" t="s">
        <v>433</v>
      </c>
      <c r="B56" s="141" t="s">
        <v>307</v>
      </c>
      <c r="C56" s="141" t="s">
        <v>434</v>
      </c>
      <c r="D56" s="141" t="s">
        <v>372</v>
      </c>
      <c r="E56" s="141" t="s">
        <v>336</v>
      </c>
    </row>
    <row r="57" spans="1:5" x14ac:dyDescent="0.25">
      <c r="A57" s="141" t="s">
        <v>433</v>
      </c>
      <c r="B57" s="141" t="s">
        <v>308</v>
      </c>
      <c r="C57" s="141" t="s">
        <v>434</v>
      </c>
      <c r="D57" s="141" t="s">
        <v>372</v>
      </c>
      <c r="E57" s="141" t="s">
        <v>435</v>
      </c>
    </row>
    <row r="58" spans="1:5" x14ac:dyDescent="0.25">
      <c r="A58" s="142" t="s">
        <v>433</v>
      </c>
      <c r="B58" s="141" t="s">
        <v>310</v>
      </c>
      <c r="C58" s="141" t="s">
        <v>434</v>
      </c>
      <c r="D58" s="141" t="s">
        <v>372</v>
      </c>
      <c r="E58" s="141" t="s">
        <v>435</v>
      </c>
    </row>
    <row r="59" spans="1:5" x14ac:dyDescent="0.25">
      <c r="A59" s="141" t="s">
        <v>436</v>
      </c>
      <c r="B59" s="141" t="s">
        <v>307</v>
      </c>
      <c r="C59" s="141" t="s">
        <v>437</v>
      </c>
      <c r="D59" s="141" t="s">
        <v>317</v>
      </c>
      <c r="E59" s="141" t="s">
        <v>438</v>
      </c>
    </row>
    <row r="60" spans="1:5" x14ac:dyDescent="0.25">
      <c r="A60" s="141" t="s">
        <v>436</v>
      </c>
      <c r="B60" s="141" t="s">
        <v>308</v>
      </c>
      <c r="C60" s="141" t="s">
        <v>439</v>
      </c>
      <c r="D60" s="141" t="s">
        <v>317</v>
      </c>
      <c r="E60" s="141" t="s">
        <v>438</v>
      </c>
    </row>
    <row r="61" spans="1:5" x14ac:dyDescent="0.25">
      <c r="A61" s="141" t="s">
        <v>440</v>
      </c>
      <c r="B61" s="141" t="s">
        <v>307</v>
      </c>
      <c r="C61" s="141" t="s">
        <v>441</v>
      </c>
      <c r="D61" s="141" t="s">
        <v>442</v>
      </c>
      <c r="E61" s="141" t="s">
        <v>443</v>
      </c>
    </row>
    <row r="62" spans="1:5" x14ac:dyDescent="0.25">
      <c r="A62" s="141" t="s">
        <v>440</v>
      </c>
      <c r="B62" s="141" t="s">
        <v>308</v>
      </c>
      <c r="C62" s="141" t="s">
        <v>441</v>
      </c>
      <c r="D62" s="141" t="s">
        <v>442</v>
      </c>
      <c r="E62" s="141" t="s">
        <v>444</v>
      </c>
    </row>
    <row r="63" spans="1:5" x14ac:dyDescent="0.25">
      <c r="A63" s="142" t="s">
        <v>445</v>
      </c>
      <c r="B63" s="141" t="s">
        <v>307</v>
      </c>
      <c r="C63" s="141" t="s">
        <v>446</v>
      </c>
      <c r="D63" s="141" t="s">
        <v>442</v>
      </c>
      <c r="E63" s="141" t="s">
        <v>447</v>
      </c>
    </row>
    <row r="64" spans="1:5" x14ac:dyDescent="0.25">
      <c r="A64" s="141" t="s">
        <v>448</v>
      </c>
      <c r="B64" s="141" t="s">
        <v>307</v>
      </c>
      <c r="C64" s="141" t="s">
        <v>449</v>
      </c>
      <c r="D64" s="141" t="s">
        <v>319</v>
      </c>
      <c r="E64" s="141" t="s">
        <v>353</v>
      </c>
    </row>
    <row r="65" spans="1:5" x14ac:dyDescent="0.25">
      <c r="A65" s="141" t="s">
        <v>448</v>
      </c>
      <c r="B65" s="141" t="s">
        <v>413</v>
      </c>
      <c r="C65" s="141" t="s">
        <v>449</v>
      </c>
      <c r="D65" s="141" t="s">
        <v>319</v>
      </c>
      <c r="E65" s="141" t="s">
        <v>353</v>
      </c>
    </row>
    <row r="66" spans="1:5" x14ac:dyDescent="0.25">
      <c r="A66" s="141" t="s">
        <v>448</v>
      </c>
      <c r="B66" s="141" t="s">
        <v>415</v>
      </c>
      <c r="C66" s="141" t="s">
        <v>450</v>
      </c>
      <c r="D66" s="141" t="s">
        <v>319</v>
      </c>
      <c r="E66" s="141" t="s">
        <v>451</v>
      </c>
    </row>
    <row r="67" spans="1:5" x14ac:dyDescent="0.25">
      <c r="A67" s="141" t="s">
        <v>448</v>
      </c>
      <c r="B67" s="141" t="s">
        <v>326</v>
      </c>
      <c r="C67" s="141" t="s">
        <v>327</v>
      </c>
      <c r="D67" s="141" t="s">
        <v>319</v>
      </c>
      <c r="E67" s="141" t="s">
        <v>452</v>
      </c>
    </row>
    <row r="68" spans="1:5" x14ac:dyDescent="0.25">
      <c r="A68" s="141" t="s">
        <v>453</v>
      </c>
      <c r="B68" s="141" t="s">
        <v>307</v>
      </c>
      <c r="C68" s="141" t="s">
        <v>454</v>
      </c>
      <c r="D68" s="141" t="s">
        <v>314</v>
      </c>
      <c r="E68" s="141" t="s">
        <v>455</v>
      </c>
    </row>
    <row r="69" spans="1:5" x14ac:dyDescent="0.25">
      <c r="A69" s="141" t="s">
        <v>453</v>
      </c>
      <c r="B69" s="141" t="s">
        <v>308</v>
      </c>
      <c r="C69" s="141" t="s">
        <v>454</v>
      </c>
      <c r="D69" s="141" t="s">
        <v>314</v>
      </c>
      <c r="E69" s="141" t="s">
        <v>456</v>
      </c>
    </row>
    <row r="70" spans="1:5" x14ac:dyDescent="0.25">
      <c r="A70" s="141" t="s">
        <v>457</v>
      </c>
      <c r="B70" s="141" t="s">
        <v>307</v>
      </c>
      <c r="C70" s="141" t="s">
        <v>458</v>
      </c>
      <c r="D70" s="141" t="s">
        <v>399</v>
      </c>
      <c r="E70" s="141" t="s">
        <v>459</v>
      </c>
    </row>
    <row r="71" spans="1:5" x14ac:dyDescent="0.25">
      <c r="A71" s="141" t="s">
        <v>457</v>
      </c>
      <c r="B71" s="141" t="s">
        <v>308</v>
      </c>
      <c r="C71" s="141" t="s">
        <v>313</v>
      </c>
      <c r="D71" s="141" t="s">
        <v>399</v>
      </c>
      <c r="E71" s="141"/>
    </row>
    <row r="72" spans="1:5" x14ac:dyDescent="0.25">
      <c r="A72" s="141" t="s">
        <v>457</v>
      </c>
      <c r="B72" s="141" t="s">
        <v>310</v>
      </c>
      <c r="C72" s="141" t="s">
        <v>313</v>
      </c>
      <c r="D72" s="141" t="s">
        <v>399</v>
      </c>
      <c r="E72" s="141" t="s">
        <v>460</v>
      </c>
    </row>
    <row r="73" spans="1:5" x14ac:dyDescent="0.25">
      <c r="A73" s="141" t="s">
        <v>457</v>
      </c>
      <c r="B73" s="141" t="s">
        <v>379</v>
      </c>
      <c r="C73" s="141" t="s">
        <v>313</v>
      </c>
      <c r="D73" s="141" t="s">
        <v>399</v>
      </c>
      <c r="E73" s="141" t="s">
        <v>460</v>
      </c>
    </row>
    <row r="74" spans="1:5" x14ac:dyDescent="0.25">
      <c r="A74" s="141" t="s">
        <v>461</v>
      </c>
      <c r="B74" s="141" t="s">
        <v>307</v>
      </c>
      <c r="C74" s="141" t="s">
        <v>462</v>
      </c>
      <c r="D74" s="141" t="s">
        <v>315</v>
      </c>
      <c r="E74" s="141" t="s">
        <v>463</v>
      </c>
    </row>
    <row r="75" spans="1:5" x14ac:dyDescent="0.25">
      <c r="A75" s="141" t="s">
        <v>464</v>
      </c>
      <c r="B75" s="141" t="s">
        <v>307</v>
      </c>
      <c r="C75" s="141" t="s">
        <v>465</v>
      </c>
      <c r="D75" s="141" t="s">
        <v>314</v>
      </c>
      <c r="E75" s="141" t="s">
        <v>466</v>
      </c>
    </row>
    <row r="76" spans="1:5" x14ac:dyDescent="0.25">
      <c r="A76" s="141" t="s">
        <v>464</v>
      </c>
      <c r="B76" s="141" t="s">
        <v>308</v>
      </c>
      <c r="C76" s="141" t="s">
        <v>465</v>
      </c>
      <c r="D76" s="141" t="s">
        <v>314</v>
      </c>
      <c r="E76" s="141" t="s">
        <v>467</v>
      </c>
    </row>
    <row r="77" spans="1:5" x14ac:dyDescent="0.25">
      <c r="A77" s="141" t="s">
        <v>464</v>
      </c>
      <c r="B77" s="141" t="s">
        <v>310</v>
      </c>
      <c r="C77" s="141" t="s">
        <v>465</v>
      </c>
      <c r="D77" s="141" t="s">
        <v>314</v>
      </c>
      <c r="E77" s="141" t="s">
        <v>468</v>
      </c>
    </row>
    <row r="78" spans="1:5" x14ac:dyDescent="0.25">
      <c r="A78" s="141" t="s">
        <v>464</v>
      </c>
      <c r="B78" s="141" t="s">
        <v>379</v>
      </c>
      <c r="C78" s="141" t="s">
        <v>465</v>
      </c>
      <c r="D78" s="141" t="s">
        <v>314</v>
      </c>
      <c r="E78" s="141" t="s">
        <v>469</v>
      </c>
    </row>
    <row r="79" spans="1:5" x14ac:dyDescent="0.25">
      <c r="A79" s="141" t="s">
        <v>470</v>
      </c>
      <c r="B79" s="141" t="s">
        <v>307</v>
      </c>
      <c r="C79" s="141" t="s">
        <v>471</v>
      </c>
      <c r="D79" s="141" t="s">
        <v>472</v>
      </c>
      <c r="E79" s="141" t="s">
        <v>473</v>
      </c>
    </row>
    <row r="80" spans="1:5" x14ac:dyDescent="0.25">
      <c r="A80" s="141" t="s">
        <v>474</v>
      </c>
      <c r="B80" s="141" t="s">
        <v>307</v>
      </c>
      <c r="C80" s="141" t="s">
        <v>475</v>
      </c>
      <c r="D80" s="141" t="s">
        <v>315</v>
      </c>
      <c r="E80" s="141" t="s">
        <v>476</v>
      </c>
    </row>
    <row r="81" spans="1:5" x14ac:dyDescent="0.25">
      <c r="A81" s="141" t="s">
        <v>474</v>
      </c>
      <c r="B81" s="141" t="s">
        <v>308</v>
      </c>
      <c r="C81" s="141" t="s">
        <v>477</v>
      </c>
      <c r="D81" s="141" t="s">
        <v>315</v>
      </c>
      <c r="E81" s="141" t="s">
        <v>478</v>
      </c>
    </row>
    <row r="82" spans="1:5" x14ac:dyDescent="0.25">
      <c r="A82" s="141" t="s">
        <v>474</v>
      </c>
      <c r="B82" s="141" t="s">
        <v>310</v>
      </c>
      <c r="C82" s="141" t="s">
        <v>479</v>
      </c>
      <c r="D82" s="141" t="s">
        <v>315</v>
      </c>
      <c r="E82" s="141" t="s">
        <v>480</v>
      </c>
    </row>
    <row r="83" spans="1:5" x14ac:dyDescent="0.25">
      <c r="A83" s="141" t="s">
        <v>474</v>
      </c>
      <c r="B83" s="141" t="s">
        <v>379</v>
      </c>
      <c r="C83" s="141" t="s">
        <v>481</v>
      </c>
      <c r="D83" s="141" t="s">
        <v>315</v>
      </c>
      <c r="E83" s="141" t="s">
        <v>482</v>
      </c>
    </row>
    <row r="84" spans="1:5" x14ac:dyDescent="0.25">
      <c r="A84" s="141" t="s">
        <v>483</v>
      </c>
      <c r="B84" s="141" t="s">
        <v>307</v>
      </c>
      <c r="C84" s="141" t="s">
        <v>484</v>
      </c>
      <c r="D84" s="141" t="s">
        <v>317</v>
      </c>
      <c r="E84" s="141" t="s">
        <v>485</v>
      </c>
    </row>
    <row r="85" spans="1:5" x14ac:dyDescent="0.25">
      <c r="A85" s="141" t="s">
        <v>486</v>
      </c>
      <c r="B85" s="141" t="s">
        <v>307</v>
      </c>
      <c r="C85" s="141" t="s">
        <v>487</v>
      </c>
      <c r="D85" s="141" t="s">
        <v>488</v>
      </c>
      <c r="E85" s="141" t="s">
        <v>489</v>
      </c>
    </row>
    <row r="86" spans="1:5" x14ac:dyDescent="0.25">
      <c r="A86" s="141" t="s">
        <v>490</v>
      </c>
      <c r="B86" s="141" t="s">
        <v>307</v>
      </c>
      <c r="C86" s="141" t="s">
        <v>491</v>
      </c>
      <c r="D86" s="141" t="s">
        <v>317</v>
      </c>
      <c r="E86" s="141" t="s">
        <v>492</v>
      </c>
    </row>
    <row r="87" spans="1:5" x14ac:dyDescent="0.25">
      <c r="A87" s="141" t="s">
        <v>490</v>
      </c>
      <c r="B87" s="141" t="s">
        <v>308</v>
      </c>
      <c r="C87" s="141" t="s">
        <v>491</v>
      </c>
      <c r="D87" s="141" t="s">
        <v>317</v>
      </c>
      <c r="E87" s="141" t="s">
        <v>492</v>
      </c>
    </row>
    <row r="88" spans="1:5" x14ac:dyDescent="0.25">
      <c r="A88" s="141" t="s">
        <v>490</v>
      </c>
      <c r="B88" s="141" t="s">
        <v>310</v>
      </c>
      <c r="C88" s="141" t="s">
        <v>491</v>
      </c>
      <c r="D88" s="141" t="s">
        <v>317</v>
      </c>
      <c r="E88" s="141" t="s">
        <v>493</v>
      </c>
    </row>
    <row r="89" spans="1:5" x14ac:dyDescent="0.25">
      <c r="A89" s="141" t="s">
        <v>490</v>
      </c>
      <c r="B89" s="141" t="s">
        <v>379</v>
      </c>
      <c r="C89" s="141" t="s">
        <v>491</v>
      </c>
      <c r="D89" s="141" t="s">
        <v>317</v>
      </c>
      <c r="E89" s="141" t="s">
        <v>494</v>
      </c>
    </row>
    <row r="90" spans="1:5" x14ac:dyDescent="0.25">
      <c r="A90" s="141" t="s">
        <v>495</v>
      </c>
      <c r="B90" s="141" t="s">
        <v>307</v>
      </c>
      <c r="C90" s="141" t="s">
        <v>496</v>
      </c>
      <c r="D90" s="141" t="s">
        <v>317</v>
      </c>
      <c r="E90" s="141" t="s">
        <v>497</v>
      </c>
    </row>
    <row r="91" spans="1:5" x14ac:dyDescent="0.25">
      <c r="A91" s="141" t="s">
        <v>498</v>
      </c>
      <c r="B91" s="141" t="s">
        <v>307</v>
      </c>
      <c r="C91" s="141" t="s">
        <v>499</v>
      </c>
      <c r="D91" s="141" t="s">
        <v>317</v>
      </c>
      <c r="E91" s="141" t="s">
        <v>485</v>
      </c>
    </row>
    <row r="92" spans="1:5" x14ac:dyDescent="0.25">
      <c r="A92" s="141" t="s">
        <v>500</v>
      </c>
      <c r="B92" s="141" t="s">
        <v>307</v>
      </c>
      <c r="C92" s="141" t="s">
        <v>501</v>
      </c>
      <c r="D92" s="141" t="s">
        <v>502</v>
      </c>
      <c r="E92" s="141" t="s">
        <v>503</v>
      </c>
    </row>
    <row r="93" spans="1:5" x14ac:dyDescent="0.25">
      <c r="A93" s="141" t="s">
        <v>504</v>
      </c>
      <c r="B93" s="141" t="s">
        <v>307</v>
      </c>
      <c r="C93" s="141" t="s">
        <v>505</v>
      </c>
      <c r="D93" s="141" t="s">
        <v>316</v>
      </c>
      <c r="E93" s="141" t="s">
        <v>506</v>
      </c>
    </row>
    <row r="94" spans="1:5" x14ac:dyDescent="0.25">
      <c r="A94" s="142" t="s">
        <v>507</v>
      </c>
      <c r="B94" s="141" t="s">
        <v>307</v>
      </c>
      <c r="C94" s="141" t="s">
        <v>508</v>
      </c>
      <c r="D94" s="141" t="s">
        <v>317</v>
      </c>
      <c r="E94" s="141" t="s">
        <v>509</v>
      </c>
    </row>
    <row r="95" spans="1:5" x14ac:dyDescent="0.25">
      <c r="A95" s="142" t="s">
        <v>510</v>
      </c>
      <c r="B95" s="141" t="s">
        <v>307</v>
      </c>
      <c r="C95" s="141" t="s">
        <v>511</v>
      </c>
      <c r="D95" s="141" t="s">
        <v>316</v>
      </c>
      <c r="E95" s="141" t="s">
        <v>512</v>
      </c>
    </row>
    <row r="96" spans="1:5" x14ac:dyDescent="0.25">
      <c r="A96" s="142" t="s">
        <v>513</v>
      </c>
      <c r="B96" s="141" t="s">
        <v>307</v>
      </c>
      <c r="C96" s="141" t="s">
        <v>514</v>
      </c>
      <c r="D96" s="141" t="s">
        <v>317</v>
      </c>
      <c r="E96" s="141" t="s">
        <v>515</v>
      </c>
    </row>
    <row r="97" spans="1:5" x14ac:dyDescent="0.25">
      <c r="A97" s="142" t="s">
        <v>516</v>
      </c>
      <c r="B97" s="141" t="s">
        <v>307</v>
      </c>
      <c r="C97" s="141" t="s">
        <v>517</v>
      </c>
      <c r="D97" s="141" t="s">
        <v>317</v>
      </c>
      <c r="E97" s="141" t="s">
        <v>515</v>
      </c>
    </row>
    <row r="98" spans="1:5" x14ac:dyDescent="0.25">
      <c r="A98" s="142" t="s">
        <v>518</v>
      </c>
      <c r="B98" s="141" t="s">
        <v>307</v>
      </c>
      <c r="C98" s="141" t="s">
        <v>519</v>
      </c>
      <c r="D98" s="141" t="s">
        <v>317</v>
      </c>
      <c r="E98" s="141" t="s">
        <v>515</v>
      </c>
    </row>
    <row r="99" spans="1:5" x14ac:dyDescent="0.25">
      <c r="A99" s="141" t="s">
        <v>520</v>
      </c>
      <c r="B99" s="141" t="s">
        <v>307</v>
      </c>
      <c r="C99" s="141" t="s">
        <v>384</v>
      </c>
      <c r="D99" s="141" t="s">
        <v>385</v>
      </c>
      <c r="E99" s="141" t="s">
        <v>386</v>
      </c>
    </row>
    <row r="100" spans="1:5" x14ac:dyDescent="0.25">
      <c r="A100" s="141" t="s">
        <v>521</v>
      </c>
      <c r="B100" s="141" t="s">
        <v>307</v>
      </c>
      <c r="C100" s="141" t="s">
        <v>388</v>
      </c>
      <c r="D100" s="141" t="s">
        <v>385</v>
      </c>
      <c r="E100" s="141"/>
    </row>
    <row r="101" spans="1:5" x14ac:dyDescent="0.25">
      <c r="A101" s="142" t="s">
        <v>522</v>
      </c>
      <c r="B101" s="141" t="s">
        <v>307</v>
      </c>
      <c r="C101" s="141" t="s">
        <v>523</v>
      </c>
      <c r="D101" s="141" t="s">
        <v>315</v>
      </c>
      <c r="E101" s="141" t="s">
        <v>497</v>
      </c>
    </row>
    <row r="102" spans="1:5" x14ac:dyDescent="0.25">
      <c r="A102" s="141" t="s">
        <v>524</v>
      </c>
      <c r="B102" s="141" t="s">
        <v>307</v>
      </c>
      <c r="C102" s="141" t="s">
        <v>525</v>
      </c>
      <c r="D102" s="141" t="s">
        <v>317</v>
      </c>
      <c r="E102" s="141" t="s">
        <v>526</v>
      </c>
    </row>
    <row r="103" spans="1:5" x14ac:dyDescent="0.25">
      <c r="A103" s="142" t="s">
        <v>524</v>
      </c>
      <c r="B103" s="141" t="s">
        <v>308</v>
      </c>
      <c r="C103" s="141" t="s">
        <v>525</v>
      </c>
      <c r="D103" s="141" t="s">
        <v>317</v>
      </c>
      <c r="E103" s="141" t="s">
        <v>527</v>
      </c>
    </row>
    <row r="104" spans="1:5" x14ac:dyDescent="0.25">
      <c r="A104" s="141" t="s">
        <v>528</v>
      </c>
      <c r="B104" s="141" t="s">
        <v>307</v>
      </c>
      <c r="C104" s="141" t="s">
        <v>398</v>
      </c>
      <c r="D104" s="141" t="s">
        <v>399</v>
      </c>
      <c r="E104" s="141" t="s">
        <v>400</v>
      </c>
    </row>
    <row r="105" spans="1:5" x14ac:dyDescent="0.25">
      <c r="A105" s="141" t="s">
        <v>528</v>
      </c>
      <c r="B105" s="141" t="s">
        <v>308</v>
      </c>
      <c r="C105" s="141" t="s">
        <v>398</v>
      </c>
      <c r="D105" s="141" t="s">
        <v>399</v>
      </c>
      <c r="E105" s="141" t="s">
        <v>400</v>
      </c>
    </row>
    <row r="106" spans="1:5" x14ac:dyDescent="0.25">
      <c r="A106" s="141" t="s">
        <v>529</v>
      </c>
      <c r="B106" s="141" t="s">
        <v>307</v>
      </c>
      <c r="C106" s="141" t="s">
        <v>318</v>
      </c>
      <c r="D106" s="141" t="s">
        <v>399</v>
      </c>
      <c r="E106" s="141" t="s">
        <v>530</v>
      </c>
    </row>
    <row r="107" spans="1:5" x14ac:dyDescent="0.25">
      <c r="A107" s="141" t="s">
        <v>531</v>
      </c>
      <c r="B107" s="141" t="s">
        <v>307</v>
      </c>
      <c r="C107" s="141" t="s">
        <v>402</v>
      </c>
      <c r="D107" s="141" t="s">
        <v>403</v>
      </c>
      <c r="E107" s="141" t="s">
        <v>404</v>
      </c>
    </row>
    <row r="108" spans="1:5" x14ac:dyDescent="0.25">
      <c r="A108" s="142" t="s">
        <v>531</v>
      </c>
      <c r="B108" s="141" t="s">
        <v>308</v>
      </c>
      <c r="C108" s="141" t="s">
        <v>402</v>
      </c>
      <c r="D108" s="141" t="s">
        <v>403</v>
      </c>
      <c r="E108" s="141" t="s">
        <v>405</v>
      </c>
    </row>
    <row r="109" spans="1:5" x14ac:dyDescent="0.25">
      <c r="A109" s="141" t="s">
        <v>532</v>
      </c>
      <c r="B109" s="141" t="s">
        <v>307</v>
      </c>
      <c r="C109" s="141" t="s">
        <v>407</v>
      </c>
      <c r="D109" s="141" t="s">
        <v>403</v>
      </c>
      <c r="E109" s="141" t="s">
        <v>373</v>
      </c>
    </row>
    <row r="110" spans="1:5" x14ac:dyDescent="0.25">
      <c r="A110" s="142" t="s">
        <v>532</v>
      </c>
      <c r="B110" s="141" t="s">
        <v>308</v>
      </c>
      <c r="C110" s="141" t="s">
        <v>407</v>
      </c>
      <c r="D110" s="141" t="s">
        <v>403</v>
      </c>
      <c r="E110" s="141" t="s">
        <v>373</v>
      </c>
    </row>
    <row r="111" spans="1:5" x14ac:dyDescent="0.25">
      <c r="A111" s="142" t="s">
        <v>533</v>
      </c>
      <c r="B111" s="141" t="s">
        <v>307</v>
      </c>
      <c r="C111" s="141" t="s">
        <v>534</v>
      </c>
      <c r="D111" s="141" t="s">
        <v>403</v>
      </c>
      <c r="E111" s="141" t="s">
        <v>535</v>
      </c>
    </row>
    <row r="112" spans="1:5" x14ac:dyDescent="0.25">
      <c r="A112" s="141" t="s">
        <v>536</v>
      </c>
      <c r="B112" s="141" t="s">
        <v>307</v>
      </c>
      <c r="C112" s="141" t="s">
        <v>417</v>
      </c>
      <c r="D112" s="141" t="s">
        <v>403</v>
      </c>
      <c r="E112" s="141" t="s">
        <v>418</v>
      </c>
    </row>
    <row r="113" spans="1:5" x14ac:dyDescent="0.25">
      <c r="A113" s="141" t="s">
        <v>536</v>
      </c>
      <c r="B113" s="141" t="s">
        <v>308</v>
      </c>
      <c r="C113" s="141" t="s">
        <v>417</v>
      </c>
      <c r="D113" s="141" t="s">
        <v>403</v>
      </c>
      <c r="E113" s="141" t="s">
        <v>535</v>
      </c>
    </row>
    <row r="114" spans="1:5" x14ac:dyDescent="0.25">
      <c r="A114" s="142" t="s">
        <v>536</v>
      </c>
      <c r="B114" s="141" t="s">
        <v>310</v>
      </c>
      <c r="C114" s="141" t="s">
        <v>417</v>
      </c>
      <c r="D114" s="141" t="s">
        <v>403</v>
      </c>
      <c r="E114" s="141" t="s">
        <v>537</v>
      </c>
    </row>
    <row r="115" spans="1:5" x14ac:dyDescent="0.25">
      <c r="A115" s="142" t="s">
        <v>538</v>
      </c>
      <c r="B115" s="141" t="s">
        <v>307</v>
      </c>
      <c r="C115" s="141" t="s">
        <v>539</v>
      </c>
      <c r="D115" s="141" t="s">
        <v>540</v>
      </c>
      <c r="E115" s="141" t="s">
        <v>541</v>
      </c>
    </row>
    <row r="116" spans="1:5" x14ac:dyDescent="0.25">
      <c r="A116" s="142" t="s">
        <v>542</v>
      </c>
      <c r="B116" s="141" t="s">
        <v>307</v>
      </c>
      <c r="C116" s="141" t="s">
        <v>543</v>
      </c>
      <c r="D116" s="141" t="s">
        <v>317</v>
      </c>
      <c r="E116" s="141" t="s">
        <v>544</v>
      </c>
    </row>
    <row r="117" spans="1:5" x14ac:dyDescent="0.25">
      <c r="A117" s="141" t="s">
        <v>545</v>
      </c>
      <c r="B117" s="141" t="s">
        <v>307</v>
      </c>
      <c r="C117" s="141" t="s">
        <v>546</v>
      </c>
      <c r="D117" s="141" t="s">
        <v>403</v>
      </c>
      <c r="E117" s="141" t="s">
        <v>547</v>
      </c>
    </row>
    <row r="118" spans="1:5" x14ac:dyDescent="0.25">
      <c r="A118" s="142" t="s">
        <v>545</v>
      </c>
      <c r="B118" s="141" t="s">
        <v>308</v>
      </c>
      <c r="C118" s="141" t="s">
        <v>546</v>
      </c>
      <c r="D118" s="141" t="s">
        <v>403</v>
      </c>
      <c r="E118" s="141" t="s">
        <v>485</v>
      </c>
    </row>
    <row r="119" spans="1:5" x14ac:dyDescent="0.25">
      <c r="A119" s="142" t="s">
        <v>548</v>
      </c>
      <c r="B119" s="141" t="s">
        <v>307</v>
      </c>
      <c r="C119" s="141" t="s">
        <v>549</v>
      </c>
      <c r="D119" s="141" t="s">
        <v>403</v>
      </c>
      <c r="E119" s="141" t="s">
        <v>550</v>
      </c>
    </row>
    <row r="120" spans="1:5" x14ac:dyDescent="0.25">
      <c r="A120" s="142" t="s">
        <v>551</v>
      </c>
      <c r="B120" s="141" t="s">
        <v>307</v>
      </c>
      <c r="C120" s="141" t="s">
        <v>552</v>
      </c>
      <c r="D120" s="141" t="s">
        <v>372</v>
      </c>
      <c r="E120" s="141" t="s">
        <v>411</v>
      </c>
    </row>
    <row r="121" spans="1:5" x14ac:dyDescent="0.25">
      <c r="A121" s="142" t="s">
        <v>553</v>
      </c>
      <c r="B121" s="141" t="s">
        <v>307</v>
      </c>
      <c r="C121" s="141" t="s">
        <v>554</v>
      </c>
      <c r="D121" s="141" t="s">
        <v>385</v>
      </c>
      <c r="E121" s="141" t="s">
        <v>555</v>
      </c>
    </row>
    <row r="122" spans="1:5" x14ac:dyDescent="0.25">
      <c r="A122" s="142" t="s">
        <v>556</v>
      </c>
      <c r="B122" s="141" t="s">
        <v>307</v>
      </c>
      <c r="C122" s="141" t="s">
        <v>557</v>
      </c>
      <c r="D122" s="141" t="s">
        <v>372</v>
      </c>
      <c r="E122" s="141" t="s">
        <v>558</v>
      </c>
    </row>
    <row r="123" spans="1:5" x14ac:dyDescent="0.25">
      <c r="A123" s="141" t="s">
        <v>559</v>
      </c>
      <c r="B123" s="141" t="s">
        <v>307</v>
      </c>
      <c r="C123" s="141" t="s">
        <v>560</v>
      </c>
      <c r="D123" s="141" t="s">
        <v>385</v>
      </c>
      <c r="E123" s="141" t="s">
        <v>561</v>
      </c>
    </row>
    <row r="124" spans="1:5" x14ac:dyDescent="0.25">
      <c r="A124" s="142" t="s">
        <v>562</v>
      </c>
      <c r="B124" s="141" t="s">
        <v>307</v>
      </c>
      <c r="C124" s="141" t="s">
        <v>563</v>
      </c>
      <c r="D124" s="141" t="s">
        <v>385</v>
      </c>
      <c r="E124" s="141" t="s">
        <v>555</v>
      </c>
    </row>
    <row r="125" spans="1:5" x14ac:dyDescent="0.25">
      <c r="A125" s="142" t="s">
        <v>564</v>
      </c>
      <c r="B125" s="141" t="s">
        <v>307</v>
      </c>
      <c r="C125" s="141" t="s">
        <v>565</v>
      </c>
      <c r="D125" s="141" t="s">
        <v>399</v>
      </c>
      <c r="E125" s="141" t="s">
        <v>566</v>
      </c>
    </row>
    <row r="126" spans="1:5" x14ac:dyDescent="0.25">
      <c r="A126" s="141" t="s">
        <v>567</v>
      </c>
      <c r="B126" s="141" t="s">
        <v>307</v>
      </c>
      <c r="C126" s="141" t="s">
        <v>420</v>
      </c>
      <c r="D126" s="141" t="s">
        <v>421</v>
      </c>
      <c r="E126" s="141" t="s">
        <v>422</v>
      </c>
    </row>
    <row r="127" spans="1:5" x14ac:dyDescent="0.25">
      <c r="A127" s="142" t="s">
        <v>567</v>
      </c>
      <c r="B127" s="141" t="s">
        <v>308</v>
      </c>
      <c r="C127" s="141" t="s">
        <v>420</v>
      </c>
      <c r="D127" s="141" t="s">
        <v>421</v>
      </c>
      <c r="E127" s="141" t="s">
        <v>568</v>
      </c>
    </row>
    <row r="128" spans="1:5" x14ac:dyDescent="0.25">
      <c r="A128" s="142" t="s">
        <v>569</v>
      </c>
      <c r="B128" s="141" t="s">
        <v>307</v>
      </c>
      <c r="C128" s="141" t="s">
        <v>570</v>
      </c>
      <c r="D128" s="141" t="s">
        <v>399</v>
      </c>
      <c r="E128" s="141" t="s">
        <v>460</v>
      </c>
    </row>
    <row r="129" spans="1:5" x14ac:dyDescent="0.25">
      <c r="A129" s="142" t="s">
        <v>571</v>
      </c>
      <c r="B129" s="141" t="s">
        <v>307</v>
      </c>
      <c r="C129" s="141" t="s">
        <v>572</v>
      </c>
      <c r="D129" s="141" t="s">
        <v>399</v>
      </c>
      <c r="E129" s="141" t="s">
        <v>459</v>
      </c>
    </row>
    <row r="130" spans="1:5" x14ac:dyDescent="0.25">
      <c r="A130" s="142" t="s">
        <v>573</v>
      </c>
      <c r="B130" s="141" t="s">
        <v>307</v>
      </c>
      <c r="C130" s="141" t="s">
        <v>574</v>
      </c>
      <c r="D130" s="141" t="s">
        <v>317</v>
      </c>
      <c r="E130" s="141" t="s">
        <v>358</v>
      </c>
    </row>
    <row r="131" spans="1:5" x14ac:dyDescent="0.25">
      <c r="A131" s="141" t="s">
        <v>575</v>
      </c>
      <c r="B131" s="141" t="s">
        <v>307</v>
      </c>
      <c r="C131" s="141" t="s">
        <v>424</v>
      </c>
      <c r="D131" s="141" t="s">
        <v>403</v>
      </c>
      <c r="E131" s="141" t="s">
        <v>425</v>
      </c>
    </row>
    <row r="132" spans="1:5" x14ac:dyDescent="0.25">
      <c r="A132" s="141" t="s">
        <v>575</v>
      </c>
      <c r="B132" s="141" t="s">
        <v>308</v>
      </c>
      <c r="C132" s="141" t="s">
        <v>424</v>
      </c>
      <c r="D132" s="141" t="s">
        <v>403</v>
      </c>
      <c r="E132" s="141" t="s">
        <v>427</v>
      </c>
    </row>
    <row r="133" spans="1:5" x14ac:dyDescent="0.25">
      <c r="A133" s="142" t="s">
        <v>575</v>
      </c>
      <c r="B133" s="141" t="s">
        <v>310</v>
      </c>
      <c r="C133" s="141" t="s">
        <v>424</v>
      </c>
      <c r="D133" s="141" t="s">
        <v>403</v>
      </c>
      <c r="E133" s="141" t="s">
        <v>425</v>
      </c>
    </row>
    <row r="134" spans="1:5" x14ac:dyDescent="0.25">
      <c r="A134" s="142" t="s">
        <v>576</v>
      </c>
      <c r="B134" s="141" t="s">
        <v>307</v>
      </c>
      <c r="C134" s="141" t="s">
        <v>577</v>
      </c>
      <c r="D134" s="141" t="s">
        <v>399</v>
      </c>
      <c r="E134" s="141" t="s">
        <v>459</v>
      </c>
    </row>
    <row r="135" spans="1:5" x14ac:dyDescent="0.25">
      <c r="A135" s="142" t="s">
        <v>578</v>
      </c>
      <c r="B135" s="141" t="s">
        <v>307</v>
      </c>
      <c r="C135" s="141" t="s">
        <v>579</v>
      </c>
      <c r="D135" s="141" t="s">
        <v>385</v>
      </c>
      <c r="E135" s="141" t="s">
        <v>580</v>
      </c>
    </row>
    <row r="136" spans="1:5" x14ac:dyDescent="0.25">
      <c r="A136" s="142" t="s">
        <v>581</v>
      </c>
      <c r="B136" s="141" t="s">
        <v>307</v>
      </c>
      <c r="C136" s="141" t="s">
        <v>582</v>
      </c>
      <c r="D136" s="141" t="s">
        <v>583</v>
      </c>
      <c r="E136" s="141" t="s">
        <v>584</v>
      </c>
    </row>
    <row r="137" spans="1:5" x14ac:dyDescent="0.25">
      <c r="A137" s="141" t="s">
        <v>585</v>
      </c>
      <c r="B137" s="141" t="s">
        <v>307</v>
      </c>
      <c r="C137" s="141" t="s">
        <v>586</v>
      </c>
      <c r="D137" s="141" t="s">
        <v>316</v>
      </c>
      <c r="E137" s="141" t="s">
        <v>512</v>
      </c>
    </row>
    <row r="138" spans="1:5" x14ac:dyDescent="0.25">
      <c r="A138" s="141" t="s">
        <v>587</v>
      </c>
      <c r="B138" s="141" t="s">
        <v>307</v>
      </c>
      <c r="C138" s="141" t="s">
        <v>588</v>
      </c>
      <c r="D138" s="141" t="s">
        <v>332</v>
      </c>
      <c r="E138" s="141" t="s">
        <v>589</v>
      </c>
    </row>
    <row r="139" spans="1:5" x14ac:dyDescent="0.25">
      <c r="A139" s="141" t="s">
        <v>587</v>
      </c>
      <c r="B139" s="141" t="s">
        <v>308</v>
      </c>
      <c r="C139" s="141" t="s">
        <v>588</v>
      </c>
      <c r="D139" s="141" t="s">
        <v>332</v>
      </c>
      <c r="E139" s="141" t="s">
        <v>590</v>
      </c>
    </row>
    <row r="140" spans="1:5" x14ac:dyDescent="0.25">
      <c r="A140" s="142" t="s">
        <v>591</v>
      </c>
      <c r="B140" s="141" t="s">
        <v>307</v>
      </c>
      <c r="C140" s="141" t="s">
        <v>592</v>
      </c>
      <c r="D140" s="141" t="s">
        <v>332</v>
      </c>
      <c r="E140" s="141" t="s">
        <v>593</v>
      </c>
    </row>
    <row r="141" spans="1:5" x14ac:dyDescent="0.25">
      <c r="A141" s="141" t="s">
        <v>594</v>
      </c>
      <c r="B141" s="141" t="s">
        <v>307</v>
      </c>
      <c r="C141" s="141" t="s">
        <v>595</v>
      </c>
      <c r="D141" s="141" t="s">
        <v>332</v>
      </c>
      <c r="E141" s="141" t="s">
        <v>596</v>
      </c>
    </row>
    <row r="142" spans="1:5" x14ac:dyDescent="0.25">
      <c r="A142" s="141" t="s">
        <v>597</v>
      </c>
      <c r="B142" s="141" t="s">
        <v>307</v>
      </c>
      <c r="C142" s="141" t="s">
        <v>598</v>
      </c>
      <c r="D142" s="141" t="s">
        <v>357</v>
      </c>
      <c r="E142" s="141" t="s">
        <v>599</v>
      </c>
    </row>
    <row r="143" spans="1:5" x14ac:dyDescent="0.25">
      <c r="A143" s="141" t="s">
        <v>600</v>
      </c>
      <c r="B143" s="141" t="s">
        <v>307</v>
      </c>
      <c r="C143" s="141" t="s">
        <v>601</v>
      </c>
      <c r="D143" s="141" t="s">
        <v>357</v>
      </c>
      <c r="E143" s="141" t="s">
        <v>599</v>
      </c>
    </row>
    <row r="144" spans="1:5" x14ac:dyDescent="0.25">
      <c r="A144" s="141" t="s">
        <v>602</v>
      </c>
      <c r="B144" s="141" t="s">
        <v>307</v>
      </c>
      <c r="C144" s="141" t="s">
        <v>603</v>
      </c>
      <c r="D144" s="141" t="s">
        <v>319</v>
      </c>
      <c r="E144" s="141" t="s">
        <v>353</v>
      </c>
    </row>
    <row r="145" spans="1:5" x14ac:dyDescent="0.25">
      <c r="A145" s="141" t="s">
        <v>604</v>
      </c>
      <c r="B145" s="141" t="s">
        <v>307</v>
      </c>
      <c r="C145" s="141" t="s">
        <v>321</v>
      </c>
      <c r="D145" s="141" t="s">
        <v>372</v>
      </c>
      <c r="E145" s="141" t="s">
        <v>605</v>
      </c>
    </row>
    <row r="146" spans="1:5" x14ac:dyDescent="0.25">
      <c r="A146" s="141" t="s">
        <v>606</v>
      </c>
      <c r="B146" s="141" t="s">
        <v>307</v>
      </c>
      <c r="C146" s="141" t="s">
        <v>449</v>
      </c>
      <c r="D146" s="141" t="s">
        <v>319</v>
      </c>
      <c r="E146" s="141" t="s">
        <v>353</v>
      </c>
    </row>
    <row r="147" spans="1:5" x14ac:dyDescent="0.25">
      <c r="A147" s="141" t="s">
        <v>606</v>
      </c>
      <c r="B147" s="141" t="s">
        <v>322</v>
      </c>
      <c r="C147" s="141" t="s">
        <v>323</v>
      </c>
      <c r="D147" s="141" t="s">
        <v>324</v>
      </c>
      <c r="E147" s="141" t="s">
        <v>325</v>
      </c>
    </row>
    <row r="148" spans="1:5" x14ac:dyDescent="0.25">
      <c r="A148" s="141" t="s">
        <v>606</v>
      </c>
      <c r="B148" s="141" t="s">
        <v>413</v>
      </c>
      <c r="C148" s="141" t="s">
        <v>449</v>
      </c>
      <c r="D148" s="141" t="s">
        <v>319</v>
      </c>
      <c r="E148" s="141" t="s">
        <v>353</v>
      </c>
    </row>
    <row r="149" spans="1:5" x14ac:dyDescent="0.25">
      <c r="A149" s="141" t="s">
        <v>606</v>
      </c>
      <c r="B149" s="141" t="s">
        <v>415</v>
      </c>
      <c r="C149" s="141" t="s">
        <v>607</v>
      </c>
      <c r="D149" s="141" t="s">
        <v>319</v>
      </c>
      <c r="E149" s="141" t="s">
        <v>353</v>
      </c>
    </row>
    <row r="150" spans="1:5" x14ac:dyDescent="0.25">
      <c r="A150" s="141" t="s">
        <v>606</v>
      </c>
      <c r="B150" s="141" t="s">
        <v>326</v>
      </c>
      <c r="C150" s="141" t="s">
        <v>327</v>
      </c>
      <c r="D150" s="141" t="s">
        <v>319</v>
      </c>
      <c r="E150" s="141" t="s">
        <v>452</v>
      </c>
    </row>
    <row r="151" spans="1:5" x14ac:dyDescent="0.25">
      <c r="A151" s="141" t="s">
        <v>606</v>
      </c>
      <c r="B151" s="141" t="s">
        <v>328</v>
      </c>
      <c r="C151" s="141" t="s">
        <v>327</v>
      </c>
      <c r="D151" s="141" t="s">
        <v>319</v>
      </c>
      <c r="E151" s="141" t="s">
        <v>329</v>
      </c>
    </row>
    <row r="152" spans="1:5" x14ac:dyDescent="0.25">
      <c r="A152" s="141" t="s">
        <v>606</v>
      </c>
      <c r="B152" s="141" t="s">
        <v>330</v>
      </c>
      <c r="C152" s="141" t="s">
        <v>327</v>
      </c>
      <c r="D152" s="141" t="s">
        <v>319</v>
      </c>
      <c r="E152" s="141" t="s">
        <v>331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>
    <pageSetUpPr fitToPage="1"/>
  </sheetPr>
  <dimension ref="A1:N56"/>
  <sheetViews>
    <sheetView zoomScale="85" zoomScaleNormal="85" workbookViewId="0">
      <selection activeCell="B32" sqref="B32:B36"/>
    </sheetView>
  </sheetViews>
  <sheetFormatPr defaultRowHeight="15" x14ac:dyDescent="0.25"/>
  <cols>
    <col min="1" max="1" width="3.7109375" customWidth="1"/>
    <col min="2" max="2" width="50.5703125" bestFit="1" customWidth="1"/>
    <col min="3" max="3" width="21" bestFit="1" customWidth="1"/>
    <col min="4" max="4" width="28.5703125" bestFit="1" customWidth="1"/>
    <col min="5" max="5" width="14.85546875" bestFit="1" customWidth="1"/>
    <col min="6" max="6" width="9.5703125" style="57" bestFit="1" customWidth="1"/>
    <col min="7" max="7" width="9.42578125" style="57" bestFit="1" customWidth="1"/>
    <col min="8" max="8" width="8.85546875" style="57" bestFit="1" customWidth="1"/>
    <col min="9" max="9" width="11.28515625" style="57" bestFit="1" customWidth="1"/>
    <col min="10" max="10" width="11.85546875" bestFit="1" customWidth="1"/>
    <col min="11" max="11" width="20.42578125" bestFit="1" customWidth="1"/>
    <col min="12" max="12" width="18.140625" bestFit="1" customWidth="1"/>
    <col min="13" max="13" width="20.28515625" bestFit="1" customWidth="1"/>
  </cols>
  <sheetData>
    <row r="1" spans="1:14" ht="45" x14ac:dyDescent="0.25">
      <c r="A1" s="9"/>
      <c r="B1" s="13" t="s">
        <v>30</v>
      </c>
      <c r="C1" s="8" t="s">
        <v>31</v>
      </c>
      <c r="D1" s="8" t="s">
        <v>161</v>
      </c>
      <c r="E1" s="8" t="s">
        <v>159</v>
      </c>
      <c r="F1" s="13" t="s">
        <v>15</v>
      </c>
      <c r="G1" s="13" t="s">
        <v>16</v>
      </c>
      <c r="H1" s="8" t="s">
        <v>36</v>
      </c>
      <c r="I1" s="13" t="s">
        <v>37</v>
      </c>
      <c r="J1" s="13" t="s">
        <v>160</v>
      </c>
      <c r="K1" s="56" t="s">
        <v>38</v>
      </c>
      <c r="L1" s="12" t="s">
        <v>39</v>
      </c>
      <c r="M1" s="12" t="s">
        <v>40</v>
      </c>
      <c r="N1" s="13" t="s">
        <v>42</v>
      </c>
    </row>
    <row r="2" spans="1:14" ht="15.75" x14ac:dyDescent="0.25">
      <c r="A2" s="11"/>
      <c r="B2" s="82"/>
      <c r="C2" s="83"/>
      <c r="D2" s="83"/>
      <c r="E2" s="83"/>
      <c r="F2" s="84"/>
      <c r="G2" s="84"/>
      <c r="H2" s="84"/>
      <c r="I2" s="84"/>
      <c r="J2" s="84"/>
      <c r="K2" s="84"/>
      <c r="L2" s="85"/>
      <c r="M2" s="84"/>
      <c r="N2" s="83"/>
    </row>
    <row r="3" spans="1:14" x14ac:dyDescent="0.25">
      <c r="A3" s="2"/>
      <c r="B3" s="2"/>
      <c r="C3" s="2"/>
      <c r="D3" s="2"/>
      <c r="E3" s="2"/>
      <c r="F3" s="67"/>
      <c r="G3" s="67"/>
      <c r="H3" s="67"/>
      <c r="I3" s="67"/>
      <c r="J3" s="95"/>
      <c r="K3" s="2"/>
      <c r="L3" s="2"/>
      <c r="M3" s="2"/>
      <c r="N3" s="2"/>
    </row>
    <row r="4" spans="1:14" x14ac:dyDescent="0.25">
      <c r="A4" s="2"/>
      <c r="B4" s="94"/>
      <c r="C4" s="2"/>
      <c r="D4" s="2"/>
      <c r="E4" s="2"/>
      <c r="F4" s="67"/>
      <c r="G4" s="67"/>
      <c r="H4" s="67"/>
      <c r="I4" s="3"/>
      <c r="J4" s="93"/>
      <c r="K4" s="2"/>
      <c r="L4" s="2"/>
      <c r="M4" s="2"/>
      <c r="N4" s="2"/>
    </row>
    <row r="5" spans="1:14" x14ac:dyDescent="0.25">
      <c r="A5" s="2"/>
      <c r="B5" s="2"/>
      <c r="C5" s="2"/>
      <c r="D5" s="2"/>
      <c r="E5" s="2"/>
      <c r="F5" s="67"/>
      <c r="G5" s="67"/>
      <c r="H5" s="67"/>
      <c r="I5" s="3"/>
      <c r="J5" s="93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67"/>
      <c r="G6" s="67"/>
      <c r="H6" s="67"/>
      <c r="I6" s="3"/>
      <c r="J6" s="93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67"/>
      <c r="G7" s="67"/>
      <c r="H7" s="67"/>
      <c r="I7" s="3"/>
      <c r="J7" s="93"/>
      <c r="K7" s="2"/>
      <c r="L7" s="2"/>
      <c r="M7" s="2"/>
      <c r="N7" s="2"/>
    </row>
    <row r="8" spans="1:14" x14ac:dyDescent="0.25">
      <c r="A8" s="2"/>
      <c r="B8" s="2"/>
      <c r="C8" s="2"/>
      <c r="D8" s="2"/>
      <c r="E8" s="2"/>
      <c r="F8" s="67"/>
      <c r="G8" s="67"/>
      <c r="H8" s="67"/>
      <c r="I8" s="3"/>
      <c r="J8" s="88"/>
      <c r="K8" s="2"/>
      <c r="L8" s="2"/>
      <c r="M8" s="2"/>
      <c r="N8" s="2"/>
    </row>
    <row r="9" spans="1:14" x14ac:dyDescent="0.25">
      <c r="A9" s="2"/>
      <c r="B9" s="2"/>
      <c r="C9" s="2"/>
      <c r="D9" s="2"/>
      <c r="E9" s="2"/>
      <c r="F9" s="67"/>
      <c r="G9" s="67"/>
      <c r="H9" s="67"/>
      <c r="I9" s="3"/>
      <c r="J9" s="88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67"/>
      <c r="G10" s="67"/>
      <c r="H10" s="67"/>
      <c r="I10" s="3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67"/>
      <c r="G11" s="67"/>
      <c r="H11" s="67"/>
      <c r="I11" s="3"/>
      <c r="J11" s="2"/>
      <c r="K11" s="2"/>
      <c r="L11" s="2"/>
      <c r="M11" s="2"/>
      <c r="N11" s="2"/>
    </row>
    <row r="12" spans="1:14" x14ac:dyDescent="0.25">
      <c r="A12" s="2"/>
      <c r="B12" s="2"/>
      <c r="C12" s="2"/>
      <c r="D12" s="2"/>
      <c r="E12" s="2"/>
      <c r="F12" s="67"/>
      <c r="G12" s="67"/>
      <c r="H12" s="67"/>
      <c r="I12" s="3"/>
      <c r="J12" s="2"/>
      <c r="K12" s="2"/>
      <c r="L12" s="2"/>
      <c r="M12" s="2"/>
      <c r="N12" s="2"/>
    </row>
    <row r="13" spans="1:14" x14ac:dyDescent="0.25">
      <c r="A13" s="2"/>
      <c r="B13" s="2"/>
      <c r="C13" s="2"/>
      <c r="D13" s="2"/>
      <c r="E13" s="2"/>
      <c r="F13" s="67"/>
      <c r="G13" s="67"/>
      <c r="H13" s="67"/>
      <c r="I13" s="3"/>
      <c r="J13" s="2"/>
      <c r="K13" s="2"/>
      <c r="L13" s="2"/>
      <c r="M13" s="2"/>
      <c r="N13" s="2"/>
    </row>
    <row r="14" spans="1:14" x14ac:dyDescent="0.25">
      <c r="A14" s="2"/>
      <c r="B14" s="2"/>
      <c r="C14" s="2"/>
      <c r="D14" s="2"/>
      <c r="E14" s="2"/>
      <c r="F14" s="67"/>
      <c r="G14" s="67"/>
      <c r="H14" s="67"/>
      <c r="I14" s="3"/>
      <c r="J14" s="2"/>
      <c r="K14" s="2"/>
      <c r="L14" s="2"/>
      <c r="M14" s="2"/>
      <c r="N14" s="2"/>
    </row>
    <row r="15" spans="1:14" x14ac:dyDescent="0.25">
      <c r="A15" s="2"/>
      <c r="B15" s="2"/>
      <c r="C15" s="2"/>
      <c r="D15" s="2"/>
      <c r="E15" s="2"/>
      <c r="F15" s="67"/>
      <c r="G15" s="67"/>
      <c r="H15" s="67"/>
      <c r="I15" s="3"/>
      <c r="J15" s="88"/>
      <c r="K15" s="2"/>
      <c r="L15" s="2"/>
      <c r="M15" s="2"/>
      <c r="N15" s="2"/>
    </row>
    <row r="16" spans="1:14" x14ac:dyDescent="0.25">
      <c r="A16" s="2"/>
      <c r="B16" s="2"/>
      <c r="C16" s="2"/>
      <c r="D16" s="2"/>
      <c r="E16" s="2"/>
      <c r="F16" s="67"/>
      <c r="G16" s="67"/>
      <c r="H16" s="67"/>
      <c r="I16" s="3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67"/>
      <c r="G17" s="67"/>
      <c r="H17" s="67"/>
      <c r="I17" s="3"/>
      <c r="J17" s="88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67"/>
      <c r="G18" s="67"/>
      <c r="H18" s="67"/>
      <c r="I18" s="3"/>
      <c r="J18" s="88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67"/>
      <c r="G19" s="67"/>
      <c r="H19" s="67"/>
      <c r="I19" s="3"/>
      <c r="J19" s="88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67"/>
      <c r="G20" s="67"/>
      <c r="H20" s="67"/>
      <c r="I20" s="3"/>
      <c r="J20" s="88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67"/>
      <c r="G21" s="67"/>
      <c r="H21" s="67"/>
      <c r="I21" s="3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67"/>
      <c r="G22" s="67"/>
      <c r="H22" s="67"/>
      <c r="I22" s="3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67"/>
      <c r="G23" s="67"/>
      <c r="H23" s="67"/>
      <c r="I23" s="3"/>
      <c r="J23" s="88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67"/>
      <c r="G24" s="67"/>
      <c r="H24" s="67"/>
      <c r="I24" s="3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67"/>
      <c r="G25" s="67"/>
      <c r="H25" s="67"/>
      <c r="I25" s="3"/>
      <c r="J25" s="88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67"/>
      <c r="G26" s="67"/>
      <c r="H26" s="67"/>
      <c r="I26" s="3"/>
      <c r="J26" s="88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67"/>
      <c r="G27" s="67"/>
      <c r="H27" s="67"/>
      <c r="I27" s="3"/>
      <c r="J27" s="88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67"/>
      <c r="G28" s="67"/>
      <c r="H28" s="67"/>
      <c r="I28" s="67"/>
      <c r="J28" s="95"/>
      <c r="K28" s="87"/>
      <c r="L28" s="86"/>
      <c r="M28" s="2"/>
      <c r="N28" s="2"/>
    </row>
    <row r="29" spans="1:14" x14ac:dyDescent="0.25">
      <c r="A29" s="2"/>
      <c r="B29" s="2"/>
      <c r="C29" s="2"/>
      <c r="D29" s="2"/>
      <c r="E29" s="2"/>
      <c r="F29" s="67"/>
      <c r="G29" s="67"/>
      <c r="H29" s="67"/>
      <c r="I29" s="3"/>
      <c r="J29" s="88"/>
      <c r="K29" s="87"/>
      <c r="L29" s="86"/>
      <c r="M29" s="2"/>
      <c r="N29" s="2"/>
    </row>
    <row r="30" spans="1:14" x14ac:dyDescent="0.25">
      <c r="A30" s="2"/>
      <c r="B30" s="2"/>
      <c r="C30" s="2"/>
      <c r="D30" s="2"/>
      <c r="E30" s="2"/>
      <c r="F30" s="67"/>
      <c r="G30" s="67"/>
      <c r="H30" s="67"/>
      <c r="I30" s="3"/>
      <c r="J30" s="88"/>
      <c r="K30" s="87"/>
      <c r="L30" s="86"/>
      <c r="M30" s="2"/>
      <c r="N30" s="2"/>
    </row>
    <row r="31" spans="1:14" x14ac:dyDescent="0.25">
      <c r="A31" s="2"/>
      <c r="B31" s="2"/>
      <c r="C31" s="2"/>
      <c r="D31" s="2"/>
      <c r="E31" s="2"/>
      <c r="F31" s="67"/>
      <c r="G31" s="67"/>
      <c r="H31" s="67"/>
      <c r="I31" s="67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67"/>
      <c r="G32" s="67"/>
      <c r="H32" s="67"/>
      <c r="I32" s="3"/>
      <c r="J32" s="88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67"/>
      <c r="G33" s="67"/>
      <c r="H33" s="67"/>
      <c r="I33" s="3"/>
      <c r="J33" s="88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67"/>
      <c r="G34" s="67"/>
      <c r="H34" s="67"/>
      <c r="I34" s="3"/>
      <c r="J34" s="88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67"/>
      <c r="G35" s="67"/>
      <c r="H35" s="67"/>
      <c r="I35" s="3"/>
      <c r="J35" s="88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67"/>
      <c r="G36" s="67"/>
      <c r="H36" s="67"/>
      <c r="I36" s="3"/>
      <c r="J36" s="88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67"/>
      <c r="G37" s="67"/>
      <c r="H37" s="67"/>
      <c r="I37" s="3"/>
      <c r="J37" s="88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67"/>
      <c r="G38" s="67"/>
      <c r="H38" s="67"/>
      <c r="I38" s="3"/>
      <c r="J38" s="88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67"/>
      <c r="G39" s="67"/>
      <c r="H39" s="67"/>
      <c r="I39" s="3"/>
      <c r="J39" s="88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67"/>
      <c r="G40" s="67"/>
      <c r="H40" s="67"/>
      <c r="I40" s="3"/>
      <c r="J40" s="88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67"/>
      <c r="G41" s="67"/>
      <c r="H41" s="67"/>
      <c r="I41" s="3"/>
      <c r="J41" s="88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67"/>
      <c r="G42" s="67"/>
      <c r="H42" s="67"/>
      <c r="I42" s="3"/>
      <c r="J42" s="88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67"/>
      <c r="G43" s="67"/>
      <c r="H43" s="67"/>
      <c r="I43" s="3"/>
      <c r="J43" s="88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67"/>
      <c r="G44" s="67"/>
      <c r="H44" s="67"/>
      <c r="I44" s="3"/>
      <c r="J44" s="88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67"/>
      <c r="G45" s="67"/>
      <c r="H45" s="67"/>
      <c r="I45" s="3"/>
      <c r="J45" s="88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67"/>
      <c r="G46" s="67"/>
      <c r="H46" s="67"/>
      <c r="I46" s="3"/>
      <c r="J46" s="88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67"/>
      <c r="G47" s="67"/>
      <c r="H47" s="67"/>
      <c r="I47" s="3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3"/>
      <c r="G48" s="3"/>
      <c r="H48" s="3"/>
      <c r="I48" s="3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3"/>
      <c r="G49" s="3"/>
      <c r="H49" s="3"/>
      <c r="I49" s="96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 x14ac:dyDescent="0.25">
      <c r="A51" s="1"/>
      <c r="B51" s="1"/>
      <c r="C51" s="1"/>
      <c r="D51" s="1"/>
      <c r="E51" s="1"/>
      <c r="F51" s="9"/>
      <c r="G51" s="9"/>
      <c r="H51" s="9"/>
      <c r="I51" s="9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9"/>
      <c r="G52" s="9"/>
      <c r="H52" s="9"/>
      <c r="I52" s="9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9"/>
      <c r="G53" s="9"/>
      <c r="H53" s="9"/>
      <c r="I53" s="9"/>
      <c r="J53" s="1"/>
      <c r="K53" s="13"/>
      <c r="L53" s="13"/>
      <c r="M53" s="91"/>
      <c r="N53" s="1"/>
    </row>
    <row r="54" spans="1:14" x14ac:dyDescent="0.25">
      <c r="A54" s="1"/>
      <c r="B54" s="1"/>
      <c r="C54" s="1"/>
      <c r="D54" s="1"/>
      <c r="E54" s="1"/>
      <c r="F54" s="9"/>
      <c r="G54" s="9"/>
      <c r="H54" s="9"/>
      <c r="I54" s="9"/>
      <c r="J54" s="1"/>
      <c r="K54" s="13"/>
      <c r="L54" s="13"/>
      <c r="M54" s="91"/>
      <c r="N54" s="1"/>
    </row>
    <row r="55" spans="1:14" x14ac:dyDescent="0.25">
      <c r="A55" s="1"/>
      <c r="B55" s="1"/>
      <c r="C55" s="1"/>
      <c r="D55" s="1"/>
      <c r="E55" s="1"/>
      <c r="F55" s="9"/>
      <c r="G55" s="9"/>
      <c r="H55" s="9"/>
      <c r="I55" s="9"/>
      <c r="J55" s="1"/>
      <c r="K55" s="180"/>
      <c r="L55" s="181"/>
      <c r="M55" s="184"/>
      <c r="N55" s="1"/>
    </row>
    <row r="56" spans="1:14" x14ac:dyDescent="0.25">
      <c r="A56" s="1"/>
      <c r="B56" s="1"/>
      <c r="C56" s="1"/>
      <c r="D56" s="1"/>
      <c r="E56" s="1"/>
      <c r="F56" s="9"/>
      <c r="G56" s="9"/>
      <c r="H56" s="9"/>
      <c r="I56" s="9"/>
      <c r="J56" s="1"/>
      <c r="K56" s="182"/>
      <c r="L56" s="183"/>
      <c r="M56" s="185"/>
      <c r="N56" s="1"/>
    </row>
  </sheetData>
  <autoFilter ref="A1:N1">
    <filterColumn colId="0">
      <colorFilter dxfId="28"/>
    </filterColumn>
  </autoFilter>
  <mergeCells count="2">
    <mergeCell ref="K55:L56"/>
    <mergeCell ref="M55:M56"/>
  </mergeCells>
  <pageMargins left="0.7" right="0.7" top="0.75" bottom="0.75" header="0.3" footer="0.3"/>
  <pageSetup paperSize="17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1"/>
  <sheetViews>
    <sheetView workbookViewId="0">
      <selection activeCell="A52" sqref="A52:I1048576"/>
    </sheetView>
  </sheetViews>
  <sheetFormatPr defaultColWidth="9.140625" defaultRowHeight="15" x14ac:dyDescent="0.25"/>
  <cols>
    <col min="1" max="1" width="50.28515625" style="104" customWidth="1"/>
    <col min="2" max="2" width="30.7109375" style="104" bestFit="1" customWidth="1"/>
    <col min="3" max="3" width="12.140625" style="110" bestFit="1" customWidth="1"/>
    <col min="4" max="4" width="9.85546875" style="110" bestFit="1" customWidth="1"/>
    <col min="5" max="5" width="12.140625" style="110" bestFit="1" customWidth="1"/>
    <col min="6" max="6" width="11.7109375" style="110" bestFit="1" customWidth="1"/>
    <col min="7" max="7" width="10.140625" style="110" bestFit="1" customWidth="1"/>
    <col min="8" max="8" width="12.5703125" style="110" bestFit="1" customWidth="1"/>
    <col min="9" max="9" width="79.140625" style="104" customWidth="1"/>
    <col min="10" max="16384" width="9.140625" style="104"/>
  </cols>
  <sheetData>
    <row r="1" spans="1:9" s="103" customFormat="1" ht="15.75" x14ac:dyDescent="0.25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5" t="s">
        <v>17</v>
      </c>
      <c r="G1" s="26" t="s">
        <v>18</v>
      </c>
      <c r="H1" s="26" t="s">
        <v>19</v>
      </c>
      <c r="I1" s="97" t="s">
        <v>20</v>
      </c>
    </row>
    <row r="2" spans="1:9" s="103" customFormat="1" ht="15.75" x14ac:dyDescent="0.25">
      <c r="A2" s="20" t="s">
        <v>21</v>
      </c>
      <c r="B2" s="20"/>
      <c r="C2" s="27"/>
      <c r="D2" s="28"/>
      <c r="E2" s="28"/>
      <c r="F2" s="28"/>
      <c r="G2" s="29"/>
      <c r="H2" s="30"/>
      <c r="I2" s="98"/>
    </row>
    <row r="3" spans="1:9" s="103" customFormat="1" ht="15.75" x14ac:dyDescent="0.25">
      <c r="A3" s="23"/>
      <c r="B3" s="23"/>
      <c r="C3" s="23"/>
      <c r="D3" s="23"/>
      <c r="E3" s="23"/>
      <c r="F3" s="25"/>
      <c r="G3" s="26"/>
      <c r="H3" s="26"/>
      <c r="I3" s="99"/>
    </row>
    <row r="4" spans="1:9" x14ac:dyDescent="0.25">
      <c r="A4" s="20" t="s">
        <v>22</v>
      </c>
      <c r="B4" s="20"/>
      <c r="C4" s="27"/>
      <c r="D4" s="28"/>
      <c r="E4" s="28"/>
      <c r="F4" s="28"/>
      <c r="G4" s="29"/>
      <c r="H4" s="30"/>
      <c r="I4" s="100"/>
    </row>
    <row r="5" spans="1:9" x14ac:dyDescent="0.25">
      <c r="A5" s="22"/>
      <c r="B5" s="22"/>
      <c r="C5" s="31"/>
      <c r="D5" s="24"/>
      <c r="E5" s="24"/>
      <c r="F5" s="24"/>
      <c r="G5" s="24"/>
      <c r="H5" s="24"/>
      <c r="I5" s="101"/>
    </row>
    <row r="6" spans="1:9" x14ac:dyDescent="0.25">
      <c r="A6" s="22"/>
      <c r="B6" s="22"/>
      <c r="C6" s="24"/>
      <c r="D6" s="24"/>
      <c r="E6" s="24"/>
      <c r="F6" s="24"/>
      <c r="G6" s="24"/>
      <c r="H6" s="24"/>
      <c r="I6" s="101"/>
    </row>
    <row r="7" spans="1:9" x14ac:dyDescent="0.25">
      <c r="A7" s="22"/>
      <c r="B7" s="22"/>
      <c r="C7" s="24"/>
      <c r="D7" s="24"/>
      <c r="E7" s="24"/>
      <c r="F7" s="24"/>
      <c r="G7" s="24"/>
      <c r="H7" s="24"/>
      <c r="I7" s="101"/>
    </row>
    <row r="8" spans="1:9" x14ac:dyDescent="0.25">
      <c r="A8" s="22"/>
      <c r="B8" s="22"/>
      <c r="C8" s="24"/>
      <c r="D8" s="24"/>
      <c r="E8" s="24"/>
      <c r="F8" s="24"/>
      <c r="G8" s="24"/>
      <c r="H8" s="24"/>
      <c r="I8" s="101"/>
    </row>
    <row r="9" spans="1:9" x14ac:dyDescent="0.25">
      <c r="A9" s="22"/>
      <c r="B9" s="22"/>
      <c r="C9" s="24"/>
      <c r="D9" s="24"/>
      <c r="E9" s="24"/>
      <c r="F9" s="24"/>
      <c r="G9" s="24"/>
      <c r="H9" s="24"/>
      <c r="I9" s="101"/>
    </row>
    <row r="10" spans="1:9" x14ac:dyDescent="0.25">
      <c r="A10" s="20" t="s">
        <v>23</v>
      </c>
      <c r="B10" s="20"/>
      <c r="C10" s="27"/>
      <c r="D10" s="28"/>
      <c r="E10" s="28"/>
      <c r="F10" s="28"/>
      <c r="G10" s="29"/>
      <c r="H10" s="30"/>
      <c r="I10" s="100"/>
    </row>
    <row r="11" spans="1:9" s="105" customFormat="1" x14ac:dyDescent="0.25">
      <c r="A11" s="77"/>
      <c r="B11" s="78"/>
      <c r="C11" s="79"/>
      <c r="D11" s="79"/>
      <c r="E11" s="79"/>
      <c r="F11" s="79"/>
      <c r="G11" s="80"/>
      <c r="H11" s="81"/>
      <c r="I11" s="102"/>
    </row>
    <row r="12" spans="1:9" s="105" customFormat="1" x14ac:dyDescent="0.25">
      <c r="A12" s="77"/>
      <c r="B12" s="78"/>
      <c r="C12" s="79"/>
      <c r="D12" s="79"/>
      <c r="E12" s="79"/>
      <c r="F12" s="79"/>
      <c r="G12" s="80"/>
      <c r="H12" s="81"/>
      <c r="I12" s="102"/>
    </row>
    <row r="13" spans="1:9" s="105" customFormat="1" x14ac:dyDescent="0.25">
      <c r="A13" s="77"/>
      <c r="B13" s="78"/>
      <c r="C13" s="79"/>
      <c r="D13" s="79"/>
      <c r="E13" s="79"/>
      <c r="F13" s="79"/>
      <c r="G13" s="80"/>
      <c r="H13" s="79"/>
      <c r="I13" s="102"/>
    </row>
    <row r="14" spans="1:9" s="105" customFormat="1" x14ac:dyDescent="0.25">
      <c r="A14" s="77"/>
      <c r="B14" s="78"/>
      <c r="C14" s="79"/>
      <c r="D14" s="79"/>
      <c r="E14" s="79"/>
      <c r="F14" s="79"/>
      <c r="G14" s="80"/>
      <c r="H14" s="79"/>
      <c r="I14" s="102"/>
    </row>
    <row r="15" spans="1:9" s="105" customFormat="1" x14ac:dyDescent="0.25">
      <c r="A15" s="77"/>
      <c r="B15" s="78"/>
      <c r="C15" s="79"/>
      <c r="D15" s="79"/>
      <c r="E15" s="79"/>
      <c r="F15" s="79"/>
      <c r="G15" s="80"/>
      <c r="H15" s="79"/>
      <c r="I15" s="102"/>
    </row>
    <row r="16" spans="1:9" s="105" customFormat="1" x14ac:dyDescent="0.25">
      <c r="A16" s="77"/>
      <c r="B16" s="78"/>
      <c r="C16" s="79"/>
      <c r="D16" s="79"/>
      <c r="E16" s="79"/>
      <c r="F16" s="79"/>
      <c r="G16" s="80"/>
      <c r="H16" s="79"/>
      <c r="I16" s="102"/>
    </row>
    <row r="17" spans="1:9" s="105" customFormat="1" x14ac:dyDescent="0.25">
      <c r="A17" s="77"/>
      <c r="B17" s="78"/>
      <c r="C17" s="79"/>
      <c r="D17" s="79"/>
      <c r="E17" s="79"/>
      <c r="F17" s="79"/>
      <c r="G17" s="80"/>
      <c r="H17" s="79"/>
      <c r="I17" s="102"/>
    </row>
    <row r="18" spans="1:9" s="105" customFormat="1" x14ac:dyDescent="0.25">
      <c r="A18" s="77"/>
      <c r="B18" s="78"/>
      <c r="C18" s="79"/>
      <c r="D18" s="79"/>
      <c r="E18" s="79"/>
      <c r="F18" s="79"/>
      <c r="G18" s="80"/>
      <c r="H18" s="79"/>
      <c r="I18" s="102"/>
    </row>
    <row r="19" spans="1:9" s="105" customFormat="1" x14ac:dyDescent="0.25">
      <c r="A19" s="77"/>
      <c r="B19" s="78"/>
      <c r="C19" s="79"/>
      <c r="D19" s="79"/>
      <c r="E19" s="79"/>
      <c r="F19" s="79"/>
      <c r="G19" s="80"/>
      <c r="H19" s="79"/>
      <c r="I19" s="102"/>
    </row>
    <row r="20" spans="1:9" x14ac:dyDescent="0.25">
      <c r="A20" s="21"/>
      <c r="B20" s="35"/>
      <c r="C20" s="36"/>
      <c r="D20" s="24"/>
      <c r="E20" s="36"/>
      <c r="F20" s="36"/>
      <c r="G20" s="37"/>
      <c r="H20" s="36"/>
      <c r="I20" s="101"/>
    </row>
    <row r="21" spans="1:9" x14ac:dyDescent="0.25">
      <c r="A21" s="35"/>
      <c r="B21" s="35"/>
      <c r="C21" s="36"/>
      <c r="D21" s="36"/>
      <c r="E21" s="36"/>
      <c r="F21" s="36"/>
      <c r="G21" s="36"/>
      <c r="H21" s="36"/>
      <c r="I21" s="101"/>
    </row>
    <row r="22" spans="1:9" x14ac:dyDescent="0.25">
      <c r="A22" s="20" t="s">
        <v>25</v>
      </c>
      <c r="B22" s="20"/>
      <c r="C22" s="27"/>
      <c r="D22" s="28"/>
      <c r="E22" s="28"/>
      <c r="F22" s="28"/>
      <c r="G22" s="29"/>
      <c r="H22" s="30"/>
      <c r="I22" s="100"/>
    </row>
    <row r="23" spans="1:9" s="106" customFormat="1" x14ac:dyDescent="0.25">
      <c r="A23" s="78"/>
      <c r="B23" s="78"/>
      <c r="C23" s="79"/>
      <c r="D23" s="79"/>
      <c r="E23" s="79"/>
      <c r="F23" s="79"/>
      <c r="G23" s="80"/>
      <c r="H23" s="79"/>
      <c r="I23" s="102"/>
    </row>
    <row r="24" spans="1:9" s="106" customFormat="1" x14ac:dyDescent="0.25">
      <c r="A24" s="78"/>
      <c r="B24" s="78"/>
      <c r="C24" s="79"/>
      <c r="D24" s="79"/>
      <c r="E24" s="79"/>
      <c r="F24" s="79"/>
      <c r="G24" s="80"/>
      <c r="H24" s="79"/>
      <c r="I24" s="102"/>
    </row>
    <row r="25" spans="1:9" x14ac:dyDescent="0.25">
      <c r="A25" s="35"/>
      <c r="B25" s="35"/>
      <c r="C25" s="36"/>
      <c r="D25" s="36"/>
      <c r="E25" s="36"/>
      <c r="F25" s="36"/>
      <c r="G25" s="36"/>
      <c r="H25" s="36"/>
      <c r="I25" s="101"/>
    </row>
    <row r="26" spans="1:9" x14ac:dyDescent="0.25">
      <c r="A26" s="35"/>
      <c r="B26" s="35"/>
      <c r="C26" s="36"/>
      <c r="D26" s="36"/>
      <c r="E26" s="36"/>
      <c r="F26" s="36"/>
      <c r="G26" s="36"/>
      <c r="H26" s="36"/>
      <c r="I26" s="101"/>
    </row>
    <row r="27" spans="1:9" x14ac:dyDescent="0.25">
      <c r="A27" s="20" t="s">
        <v>26</v>
      </c>
      <c r="B27" s="20"/>
      <c r="C27" s="27"/>
      <c r="D27" s="28"/>
      <c r="E27" s="28"/>
      <c r="F27" s="28"/>
      <c r="G27" s="29"/>
      <c r="H27" s="30"/>
      <c r="I27" s="100"/>
    </row>
    <row r="28" spans="1:9" x14ac:dyDescent="0.25">
      <c r="A28" s="22"/>
      <c r="B28" s="22"/>
      <c r="C28" s="24"/>
      <c r="D28" s="24"/>
      <c r="E28" s="24"/>
      <c r="F28" s="24"/>
      <c r="G28" s="24"/>
      <c r="H28" s="24"/>
      <c r="I28" s="101"/>
    </row>
    <row r="29" spans="1:9" x14ac:dyDescent="0.25">
      <c r="A29" s="22"/>
      <c r="B29" s="22"/>
      <c r="C29" s="24"/>
      <c r="D29" s="24"/>
      <c r="E29" s="24"/>
      <c r="F29" s="24"/>
      <c r="G29" s="24"/>
      <c r="H29" s="24"/>
      <c r="I29" s="101"/>
    </row>
    <row r="30" spans="1:9" x14ac:dyDescent="0.25">
      <c r="A30" s="22"/>
      <c r="B30" s="22"/>
      <c r="C30" s="24"/>
      <c r="D30" s="24"/>
      <c r="E30" s="24"/>
      <c r="F30" s="24"/>
      <c r="G30" s="24"/>
      <c r="H30" s="24"/>
      <c r="I30" s="101"/>
    </row>
    <row r="31" spans="1:9" x14ac:dyDescent="0.25">
      <c r="A31" s="22"/>
      <c r="B31" s="22"/>
      <c r="C31" s="24"/>
      <c r="D31" s="24"/>
      <c r="E31" s="24"/>
      <c r="F31" s="24"/>
      <c r="G31" s="24"/>
      <c r="H31" s="24"/>
      <c r="I31" s="101"/>
    </row>
    <row r="32" spans="1:9" x14ac:dyDescent="0.25">
      <c r="A32" s="22"/>
      <c r="B32" s="22"/>
      <c r="C32" s="24"/>
      <c r="D32" s="24"/>
      <c r="E32" s="24"/>
      <c r="F32" s="24"/>
      <c r="G32" s="24"/>
      <c r="H32" s="24"/>
      <c r="I32" s="101"/>
    </row>
    <row r="33" spans="1:9" x14ac:dyDescent="0.25">
      <c r="A33" s="20" t="s">
        <v>27</v>
      </c>
      <c r="B33" s="20"/>
      <c r="C33" s="27"/>
      <c r="D33" s="28"/>
      <c r="E33" s="28"/>
      <c r="F33" s="28"/>
      <c r="G33" s="29"/>
      <c r="H33" s="30"/>
      <c r="I33" s="100"/>
    </row>
    <row r="34" spans="1:9" x14ac:dyDescent="0.25">
      <c r="A34" s="22"/>
      <c r="B34" s="22"/>
      <c r="C34" s="24"/>
      <c r="D34" s="24"/>
      <c r="E34" s="24"/>
      <c r="F34" s="24"/>
      <c r="G34" s="24"/>
      <c r="H34" s="24"/>
      <c r="I34" s="101"/>
    </row>
    <row r="35" spans="1:9" x14ac:dyDescent="0.25">
      <c r="A35" s="22"/>
      <c r="B35" s="22"/>
      <c r="C35" s="24"/>
      <c r="D35" s="24"/>
      <c r="E35" s="24"/>
      <c r="F35" s="24"/>
      <c r="G35" s="24"/>
      <c r="H35" s="24"/>
      <c r="I35" s="101"/>
    </row>
    <row r="36" spans="1:9" x14ac:dyDescent="0.25">
      <c r="A36" s="22"/>
      <c r="B36" s="22"/>
      <c r="C36" s="24"/>
      <c r="D36" s="24"/>
      <c r="E36" s="24"/>
      <c r="F36" s="24"/>
      <c r="G36" s="24"/>
      <c r="H36" s="24"/>
      <c r="I36" s="101"/>
    </row>
    <row r="37" spans="1:9" x14ac:dyDescent="0.25">
      <c r="A37" s="22"/>
      <c r="B37" s="22"/>
      <c r="C37" s="24"/>
      <c r="D37" s="24"/>
      <c r="E37" s="24"/>
      <c r="F37" s="24"/>
      <c r="G37" s="24"/>
      <c r="H37" s="24"/>
      <c r="I37" s="101"/>
    </row>
    <row r="38" spans="1:9" x14ac:dyDescent="0.25">
      <c r="A38" s="22"/>
      <c r="B38" s="22"/>
      <c r="C38" s="24"/>
      <c r="D38" s="24"/>
      <c r="E38" s="24"/>
      <c r="F38" s="24"/>
      <c r="G38" s="24"/>
      <c r="H38" s="24"/>
      <c r="I38" s="101"/>
    </row>
    <row r="39" spans="1:9" x14ac:dyDescent="0.25">
      <c r="A39" s="20" t="s">
        <v>28</v>
      </c>
      <c r="B39" s="20"/>
      <c r="C39" s="27"/>
      <c r="D39" s="28"/>
      <c r="E39" s="28"/>
      <c r="F39" s="28"/>
      <c r="G39" s="29"/>
      <c r="H39" s="30"/>
      <c r="I39" s="100"/>
    </row>
    <row r="40" spans="1:9" x14ac:dyDescent="0.25">
      <c r="A40" s="22"/>
      <c r="B40" s="22"/>
      <c r="C40" s="24"/>
      <c r="D40" s="24"/>
      <c r="E40" s="24"/>
      <c r="F40" s="24"/>
      <c r="G40" s="24"/>
      <c r="H40" s="24"/>
      <c r="I40" s="101"/>
    </row>
    <row r="41" spans="1:9" x14ac:dyDescent="0.25">
      <c r="A41" s="22"/>
      <c r="B41" s="22"/>
      <c r="C41" s="24"/>
      <c r="D41" s="24"/>
      <c r="E41" s="24"/>
      <c r="F41" s="24"/>
      <c r="G41" s="24"/>
      <c r="H41" s="24"/>
      <c r="I41" s="101"/>
    </row>
    <row r="42" spans="1:9" x14ac:dyDescent="0.25">
      <c r="A42" s="22"/>
      <c r="B42" s="22"/>
      <c r="C42" s="24"/>
      <c r="D42" s="24"/>
      <c r="E42" s="24"/>
      <c r="F42" s="24"/>
      <c r="G42" s="24"/>
      <c r="H42" s="24"/>
      <c r="I42" s="101"/>
    </row>
    <row r="43" spans="1:9" x14ac:dyDescent="0.25">
      <c r="A43" s="22"/>
      <c r="B43" s="22"/>
      <c r="C43" s="24"/>
      <c r="D43" s="24"/>
      <c r="E43" s="24"/>
      <c r="F43" s="24"/>
      <c r="G43" s="24"/>
      <c r="H43" s="24"/>
      <c r="I43" s="101"/>
    </row>
    <row r="44" spans="1:9" x14ac:dyDescent="0.25">
      <c r="A44" s="20" t="s">
        <v>29</v>
      </c>
      <c r="B44" s="20"/>
      <c r="C44" s="27"/>
      <c r="D44" s="28"/>
      <c r="E44" s="28"/>
      <c r="F44" s="28"/>
      <c r="G44" s="29"/>
      <c r="H44" s="30"/>
      <c r="I44" s="100"/>
    </row>
    <row r="45" spans="1:9" x14ac:dyDescent="0.25">
      <c r="A45" s="22"/>
      <c r="B45" s="22"/>
      <c r="C45" s="24"/>
      <c r="D45" s="24"/>
      <c r="E45" s="24"/>
      <c r="F45" s="24"/>
      <c r="G45" s="24"/>
      <c r="H45" s="24"/>
      <c r="I45" s="101"/>
    </row>
    <row r="46" spans="1:9" x14ac:dyDescent="0.25">
      <c r="A46" s="22"/>
      <c r="B46" s="22"/>
      <c r="C46" s="24"/>
      <c r="D46" s="24"/>
      <c r="E46" s="24"/>
      <c r="F46" s="24"/>
      <c r="G46" s="24"/>
      <c r="H46" s="24"/>
      <c r="I46" s="101"/>
    </row>
    <row r="47" spans="1:9" x14ac:dyDescent="0.25">
      <c r="A47" s="22"/>
      <c r="B47" s="22"/>
      <c r="C47" s="24"/>
      <c r="D47" s="24"/>
      <c r="E47" s="24"/>
      <c r="F47" s="24"/>
      <c r="G47" s="24"/>
      <c r="H47" s="24"/>
      <c r="I47" s="101"/>
    </row>
    <row r="48" spans="1:9" x14ac:dyDescent="0.25">
      <c r="A48" s="22"/>
      <c r="B48" s="22"/>
      <c r="C48" s="24"/>
      <c r="D48" s="24"/>
      <c r="E48" s="24"/>
      <c r="F48" s="24"/>
      <c r="G48" s="24"/>
      <c r="H48" s="24"/>
      <c r="I48" s="101"/>
    </row>
    <row r="49" spans="1:9" x14ac:dyDescent="0.25">
      <c r="A49" s="22"/>
      <c r="B49" s="22"/>
      <c r="C49" s="24"/>
      <c r="D49" s="24"/>
      <c r="E49" s="24"/>
      <c r="F49" s="24"/>
      <c r="G49" s="24"/>
      <c r="H49" s="24"/>
      <c r="I49" s="101"/>
    </row>
    <row r="50" spans="1:9" x14ac:dyDescent="0.25">
      <c r="A50" s="22"/>
      <c r="B50" s="22"/>
      <c r="C50" s="24"/>
      <c r="D50" s="24"/>
      <c r="E50" s="24"/>
      <c r="F50" s="24"/>
      <c r="G50" s="24"/>
      <c r="H50" s="24"/>
      <c r="I50" s="101"/>
    </row>
    <row r="51" spans="1:9" x14ac:dyDescent="0.25">
      <c r="A51" s="107"/>
      <c r="B51" s="107"/>
      <c r="C51" s="108"/>
      <c r="D51" s="108"/>
      <c r="E51" s="108"/>
      <c r="F51" s="108"/>
      <c r="G51" s="108"/>
      <c r="H51" s="108"/>
      <c r="I51" s="10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30</v>
      </c>
      <c r="C1" s="8" t="s">
        <v>31</v>
      </c>
      <c r="D1" s="8" t="s">
        <v>32</v>
      </c>
      <c r="E1" s="8" t="s">
        <v>33</v>
      </c>
      <c r="F1" s="8" t="s">
        <v>34</v>
      </c>
      <c r="G1" s="13" t="s">
        <v>35</v>
      </c>
      <c r="H1" s="13" t="s">
        <v>15</v>
      </c>
      <c r="I1" s="13" t="s">
        <v>16</v>
      </c>
      <c r="J1" s="8" t="s">
        <v>36</v>
      </c>
      <c r="K1" s="13" t="s">
        <v>37</v>
      </c>
      <c r="L1" s="13" t="s">
        <v>18</v>
      </c>
      <c r="M1" s="56" t="s">
        <v>38</v>
      </c>
      <c r="N1" s="12" t="s">
        <v>39</v>
      </c>
      <c r="O1" s="12" t="s">
        <v>40</v>
      </c>
      <c r="P1" s="12" t="s">
        <v>41</v>
      </c>
      <c r="Q1" s="13" t="s">
        <v>42</v>
      </c>
    </row>
    <row r="2" spans="1:18" ht="15.75" x14ac:dyDescent="0.25">
      <c r="A2" s="11"/>
      <c r="B2" s="58" t="s">
        <v>43</v>
      </c>
      <c r="C2" s="39"/>
      <c r="D2" s="39"/>
      <c r="E2" s="39"/>
      <c r="F2" s="40"/>
      <c r="G2" s="41"/>
      <c r="H2" s="41"/>
      <c r="I2" s="41"/>
      <c r="J2" s="41"/>
      <c r="K2" s="41"/>
      <c r="L2" s="41"/>
      <c r="M2" s="41"/>
      <c r="N2" s="42"/>
      <c r="O2" s="41"/>
      <c r="P2" s="41"/>
      <c r="Q2" s="39"/>
      <c r="R2" s="43"/>
    </row>
    <row r="3" spans="1:18" ht="15.75" x14ac:dyDescent="0.25">
      <c r="A3" s="5"/>
      <c r="B3" s="59" t="s">
        <v>44</v>
      </c>
      <c r="C3" s="59"/>
      <c r="D3" s="59"/>
      <c r="E3" s="59"/>
      <c r="F3" s="44"/>
      <c r="G3" s="45"/>
      <c r="H3" s="45"/>
      <c r="I3" s="45"/>
      <c r="J3" s="45"/>
      <c r="K3" s="45"/>
      <c r="L3" s="45"/>
      <c r="M3" s="45"/>
      <c r="N3" s="46"/>
      <c r="O3" s="45"/>
      <c r="P3" s="45"/>
      <c r="Q3" s="59"/>
      <c r="R3" s="47"/>
    </row>
    <row r="4" spans="1:18" s="65" customFormat="1" x14ac:dyDescent="0.25">
      <c r="B4" s="65" t="s">
        <v>130</v>
      </c>
      <c r="C4" s="65" t="s">
        <v>131</v>
      </c>
      <c r="F4" s="66"/>
      <c r="G4" s="67" t="s">
        <v>24</v>
      </c>
      <c r="H4" s="68"/>
      <c r="I4" s="68"/>
      <c r="J4" s="68"/>
      <c r="L4" s="69"/>
      <c r="M4" s="38"/>
      <c r="N4" s="70"/>
      <c r="O4" s="70"/>
      <c r="P4" s="70"/>
    </row>
    <row r="5" spans="1:18" s="35" customFormat="1" x14ac:dyDescent="0.25">
      <c r="F5" s="33"/>
      <c r="G5" s="36"/>
      <c r="H5" s="36"/>
      <c r="I5" s="36"/>
      <c r="J5" s="36"/>
      <c r="K5" s="36"/>
      <c r="L5" s="36"/>
      <c r="M5" s="36"/>
      <c r="N5" s="71"/>
      <c r="O5" s="36"/>
      <c r="P5" s="36"/>
      <c r="R5" s="65"/>
    </row>
    <row r="6" spans="1:18" ht="15.75" x14ac:dyDescent="0.25">
      <c r="A6" s="7"/>
      <c r="B6" s="60" t="s">
        <v>45</v>
      </c>
      <c r="C6" s="60"/>
      <c r="D6" s="60"/>
      <c r="E6" s="60"/>
      <c r="F6" s="48"/>
      <c r="G6" s="49"/>
      <c r="H6" s="49"/>
      <c r="I6" s="49"/>
      <c r="J6" s="49"/>
      <c r="K6" s="49"/>
      <c r="L6" s="49"/>
      <c r="M6" s="49"/>
      <c r="N6" s="50"/>
      <c r="O6" s="49"/>
      <c r="P6" s="49"/>
      <c r="Q6" s="60"/>
      <c r="R6" s="51"/>
    </row>
    <row r="7" spans="1:18" x14ac:dyDescent="0.25">
      <c r="B7" s="1" t="s">
        <v>135</v>
      </c>
      <c r="C7" s="1" t="s">
        <v>132</v>
      </c>
      <c r="G7" s="9" t="s">
        <v>24</v>
      </c>
      <c r="R7" s="2"/>
    </row>
    <row r="8" spans="1:18" x14ac:dyDescent="0.25">
      <c r="B8" s="1" t="s">
        <v>133</v>
      </c>
      <c r="C8" s="1" t="s">
        <v>134</v>
      </c>
      <c r="G8" s="9" t="s">
        <v>24</v>
      </c>
      <c r="R8" s="2"/>
    </row>
    <row r="9" spans="1:18" x14ac:dyDescent="0.25">
      <c r="B9" s="1" t="s">
        <v>136</v>
      </c>
      <c r="C9" s="1" t="s">
        <v>137</v>
      </c>
      <c r="G9" s="9" t="s">
        <v>24</v>
      </c>
      <c r="R9" s="2"/>
    </row>
    <row r="10" spans="1:18" x14ac:dyDescent="0.25">
      <c r="R10" s="2"/>
    </row>
    <row r="11" spans="1:18" ht="15.75" x14ac:dyDescent="0.25">
      <c r="A11" s="5"/>
      <c r="B11" s="59" t="s">
        <v>46</v>
      </c>
      <c r="C11" s="59"/>
      <c r="D11" s="59"/>
      <c r="E11" s="59"/>
      <c r="F11" s="44"/>
      <c r="G11" s="45"/>
      <c r="H11" s="45"/>
      <c r="I11" s="45"/>
      <c r="J11" s="45"/>
      <c r="K11" s="45"/>
      <c r="L11" s="45"/>
      <c r="M11" s="45"/>
      <c r="N11" s="46"/>
      <c r="O11" s="45"/>
      <c r="P11" s="45"/>
      <c r="Q11" s="59"/>
      <c r="R11" s="47"/>
    </row>
    <row r="12" spans="1:18" s="35" customFormat="1" ht="30" x14ac:dyDescent="0.25">
      <c r="A12" s="76"/>
      <c r="B12" s="35" t="s">
        <v>148</v>
      </c>
      <c r="C12" s="35" t="s">
        <v>149</v>
      </c>
      <c r="E12" s="33"/>
      <c r="F12" s="33"/>
      <c r="G12" s="36" t="s">
        <v>24</v>
      </c>
      <c r="H12" s="36" t="s">
        <v>150</v>
      </c>
      <c r="I12" s="36" t="s">
        <v>151</v>
      </c>
      <c r="J12" s="36" t="s">
        <v>152</v>
      </c>
      <c r="K12" s="36" t="s">
        <v>153</v>
      </c>
      <c r="L12" s="75">
        <v>43832</v>
      </c>
      <c r="M12" s="73"/>
      <c r="N12" s="74" t="s">
        <v>154</v>
      </c>
      <c r="O12" s="73"/>
      <c r="P12" s="36"/>
      <c r="R12" s="65"/>
    </row>
    <row r="13" spans="1:18" s="35" customFormat="1" x14ac:dyDescent="0.25">
      <c r="A13" s="72"/>
      <c r="E13" s="33"/>
      <c r="F13" s="33"/>
      <c r="G13" s="36"/>
      <c r="H13" s="36"/>
      <c r="I13" s="36"/>
      <c r="J13" s="36"/>
      <c r="K13" s="36"/>
      <c r="L13" s="73"/>
      <c r="M13" s="73"/>
      <c r="N13" s="74"/>
      <c r="O13" s="73"/>
      <c r="P13" s="36"/>
      <c r="R13" s="65"/>
    </row>
    <row r="14" spans="1:18" ht="15.75" x14ac:dyDescent="0.25">
      <c r="A14" s="11"/>
      <c r="B14" s="58" t="s">
        <v>47</v>
      </c>
      <c r="C14" s="39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2"/>
      <c r="O14" s="41"/>
      <c r="P14" s="41"/>
      <c r="Q14" s="39"/>
      <c r="R14" s="43"/>
    </row>
    <row r="15" spans="1:18" ht="15.75" x14ac:dyDescent="0.25">
      <c r="A15" s="5"/>
      <c r="B15" s="59" t="s">
        <v>44</v>
      </c>
      <c r="C15" s="59"/>
      <c r="D15" s="59"/>
      <c r="E15" s="59"/>
      <c r="F15" s="44"/>
      <c r="G15" s="45"/>
      <c r="H15" s="45"/>
      <c r="I15" s="45"/>
      <c r="J15" s="45"/>
      <c r="K15" s="45"/>
      <c r="L15" s="45"/>
      <c r="M15" s="45"/>
      <c r="N15" s="46"/>
      <c r="O15" s="45"/>
      <c r="P15" s="45"/>
      <c r="Q15" s="59"/>
      <c r="R15" s="47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60" t="s">
        <v>45</v>
      </c>
      <c r="C18" s="60"/>
      <c r="D18" s="60"/>
      <c r="E18" s="60"/>
      <c r="F18" s="48"/>
      <c r="G18" s="49"/>
      <c r="H18" s="49"/>
      <c r="I18" s="49"/>
      <c r="J18" s="49"/>
      <c r="K18" s="49"/>
      <c r="L18" s="49"/>
      <c r="M18" s="49"/>
      <c r="N18" s="50"/>
      <c r="O18" s="49"/>
      <c r="P18" s="49"/>
      <c r="Q18" s="60"/>
      <c r="R18" s="51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59" t="s">
        <v>46</v>
      </c>
      <c r="C21" s="59"/>
      <c r="D21" s="59"/>
      <c r="E21" s="59"/>
      <c r="F21" s="44"/>
      <c r="G21" s="45"/>
      <c r="H21" s="45"/>
      <c r="I21" s="45"/>
      <c r="J21" s="45"/>
      <c r="K21" s="45"/>
      <c r="L21" s="45"/>
      <c r="M21" s="45"/>
      <c r="N21" s="46"/>
      <c r="O21" s="45"/>
      <c r="P21" s="45"/>
      <c r="Q21" s="59"/>
      <c r="R21" s="47"/>
    </row>
    <row r="22" spans="1:18" x14ac:dyDescent="0.25">
      <c r="R22" s="2"/>
    </row>
    <row r="23" spans="1:18" ht="15.75" x14ac:dyDescent="0.25">
      <c r="A23" s="6"/>
      <c r="B23" s="186" t="s">
        <v>48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</row>
    <row r="24" spans="1:18" ht="15.75" x14ac:dyDescent="0.25">
      <c r="A24" s="5"/>
      <c r="B24" s="52" t="s">
        <v>44</v>
      </c>
      <c r="C24" s="52"/>
      <c r="D24" s="52"/>
      <c r="E24" s="52"/>
      <c r="F24" s="53"/>
      <c r="G24" s="45"/>
      <c r="H24" s="45"/>
      <c r="I24" s="45"/>
      <c r="J24" s="45"/>
      <c r="K24" s="45"/>
      <c r="L24" s="45"/>
      <c r="M24" s="45"/>
      <c r="N24" s="46"/>
      <c r="O24" s="45"/>
      <c r="P24" s="45"/>
      <c r="Q24" s="52"/>
    </row>
    <row r="25" spans="1:18" x14ac:dyDescent="0.25">
      <c r="A25" s="2"/>
      <c r="F25" s="1"/>
      <c r="H25" s="1"/>
      <c r="I25" s="1"/>
      <c r="J25" s="1"/>
      <c r="K25" s="1"/>
      <c r="L25" s="32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32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32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32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54" t="s">
        <v>45</v>
      </c>
      <c r="C31" s="54"/>
      <c r="D31" s="54"/>
      <c r="E31" s="54"/>
      <c r="F31" s="55"/>
      <c r="G31" s="49"/>
      <c r="H31" s="49"/>
      <c r="I31" s="49"/>
      <c r="J31" s="49"/>
      <c r="K31" s="49"/>
      <c r="L31" s="49"/>
      <c r="M31" s="49"/>
      <c r="N31" s="50"/>
      <c r="O31" s="49"/>
      <c r="P31" s="49"/>
      <c r="Q31" s="54"/>
    </row>
    <row r="32" spans="1:18" x14ac:dyDescent="0.25">
      <c r="B32" s="2" t="s">
        <v>141</v>
      </c>
      <c r="C32" s="1" t="s">
        <v>142</v>
      </c>
      <c r="F32" s="1"/>
      <c r="G32" s="9" t="s">
        <v>24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143</v>
      </c>
      <c r="C33" s="1" t="s">
        <v>144</v>
      </c>
      <c r="G33" s="9" t="s">
        <v>24</v>
      </c>
    </row>
    <row r="34" spans="1:17" x14ac:dyDescent="0.25">
      <c r="B34" s="2" t="s">
        <v>145</v>
      </c>
      <c r="C34" s="2" t="s">
        <v>146</v>
      </c>
      <c r="D34" s="2"/>
      <c r="E34" s="2"/>
      <c r="F34" s="4"/>
      <c r="G34" s="9" t="s">
        <v>24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52" t="s">
        <v>46</v>
      </c>
      <c r="C36" s="52"/>
      <c r="D36" s="52"/>
      <c r="E36" s="52"/>
      <c r="F36" s="53"/>
      <c r="G36" s="45"/>
      <c r="H36" s="45"/>
      <c r="I36" s="45"/>
      <c r="J36" s="45"/>
      <c r="K36" s="45"/>
      <c r="L36" s="45"/>
      <c r="M36" s="45"/>
      <c r="N36" s="46"/>
      <c r="O36" s="45"/>
      <c r="P36" s="45"/>
      <c r="Q36" s="52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186" t="s">
        <v>49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</row>
    <row r="43" spans="1:17" ht="15.75" x14ac:dyDescent="0.25">
      <c r="A43" s="5"/>
      <c r="B43" s="52" t="s">
        <v>44</v>
      </c>
      <c r="C43" s="52"/>
      <c r="D43" s="52"/>
      <c r="E43" s="52"/>
      <c r="F43" s="53"/>
      <c r="G43" s="45"/>
      <c r="H43" s="45"/>
      <c r="I43" s="45"/>
      <c r="J43" s="45"/>
      <c r="K43" s="45"/>
      <c r="L43" s="45"/>
      <c r="M43" s="45"/>
      <c r="N43" s="46"/>
      <c r="O43" s="45"/>
      <c r="P43" s="45"/>
      <c r="Q43" s="52"/>
    </row>
    <row r="44" spans="1:17" x14ac:dyDescent="0.25">
      <c r="A44" s="2"/>
      <c r="B44" s="1" t="s">
        <v>156</v>
      </c>
      <c r="C44" s="1" t="s">
        <v>50</v>
      </c>
      <c r="E44" s="18" t="s">
        <v>2</v>
      </c>
      <c r="F44" s="1"/>
      <c r="G44" s="9" t="s">
        <v>24</v>
      </c>
      <c r="H44" s="1"/>
      <c r="I44" s="1"/>
      <c r="J44" s="1"/>
      <c r="K44" s="1" t="s">
        <v>51</v>
      </c>
      <c r="L44" s="32">
        <v>43862</v>
      </c>
      <c r="M44" s="1"/>
      <c r="N44" s="1"/>
      <c r="O44" s="1"/>
      <c r="P44" s="1"/>
    </row>
    <row r="45" spans="1:17" x14ac:dyDescent="0.25">
      <c r="A45" s="2"/>
      <c r="B45" s="1" t="s">
        <v>140</v>
      </c>
      <c r="C45" s="1" t="s">
        <v>52</v>
      </c>
      <c r="D45" s="1" t="s">
        <v>53</v>
      </c>
      <c r="E45" s="34" t="s">
        <v>4</v>
      </c>
      <c r="F45" s="1"/>
      <c r="G45" s="9" t="s">
        <v>24</v>
      </c>
      <c r="H45" s="1"/>
      <c r="I45" s="1"/>
      <c r="J45" s="1"/>
      <c r="K45" s="1" t="s">
        <v>51</v>
      </c>
      <c r="L45" s="32">
        <v>43862</v>
      </c>
      <c r="M45" s="1"/>
      <c r="N45" s="1"/>
      <c r="O45" s="1"/>
      <c r="P45" s="1"/>
    </row>
    <row r="46" spans="1:17" x14ac:dyDescent="0.25">
      <c r="A46" s="2"/>
      <c r="B46" s="2" t="s">
        <v>55</v>
      </c>
      <c r="C46" s="1" t="s">
        <v>56</v>
      </c>
      <c r="F46" s="1"/>
      <c r="G46" s="9" t="s">
        <v>24</v>
      </c>
      <c r="H46" s="1"/>
      <c r="I46" s="1"/>
      <c r="J46" s="1"/>
      <c r="K46" s="1" t="s">
        <v>51</v>
      </c>
      <c r="L46" s="32">
        <v>43862</v>
      </c>
      <c r="M46" s="1"/>
      <c r="N46" s="1"/>
      <c r="O46" s="1"/>
      <c r="P46" s="1"/>
    </row>
    <row r="47" spans="1:17" x14ac:dyDescent="0.25">
      <c r="A47" s="2"/>
      <c r="B47" s="1" t="s">
        <v>57</v>
      </c>
      <c r="D47" s="1" t="s">
        <v>58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54" t="s">
        <v>45</v>
      </c>
      <c r="C49" s="54"/>
      <c r="D49" s="54"/>
      <c r="E49" s="54"/>
      <c r="F49" s="55"/>
      <c r="G49" s="49"/>
      <c r="H49" s="49"/>
      <c r="I49" s="49"/>
      <c r="J49" s="49"/>
      <c r="K49" s="49"/>
      <c r="L49" s="49"/>
      <c r="M49" s="49"/>
      <c r="N49" s="50"/>
      <c r="O49" s="49"/>
      <c r="P49" s="49"/>
      <c r="Q49" s="54"/>
    </row>
    <row r="50" spans="1:17" x14ac:dyDescent="0.25">
      <c r="B50" s="2" t="s">
        <v>59</v>
      </c>
      <c r="C50" s="1" t="s">
        <v>60</v>
      </c>
      <c r="F50" s="1"/>
      <c r="G50" s="9" t="s">
        <v>24</v>
      </c>
      <c r="H50" s="1"/>
      <c r="I50" s="1"/>
      <c r="J50" s="1"/>
      <c r="K50" s="1" t="s">
        <v>51</v>
      </c>
      <c r="L50" s="32">
        <v>43952</v>
      </c>
      <c r="M50" s="1"/>
      <c r="N50" s="1"/>
      <c r="O50" s="1"/>
      <c r="P50" s="1"/>
    </row>
    <row r="51" spans="1:17" x14ac:dyDescent="0.25">
      <c r="B51" s="1" t="s">
        <v>54</v>
      </c>
      <c r="C51" s="1" t="s">
        <v>147</v>
      </c>
      <c r="E51" s="18" t="s">
        <v>3</v>
      </c>
      <c r="F51" s="1"/>
      <c r="G51" s="9" t="s">
        <v>24</v>
      </c>
      <c r="H51" s="1"/>
      <c r="I51" s="1"/>
      <c r="J51" s="1"/>
      <c r="K51" s="1" t="s">
        <v>51</v>
      </c>
      <c r="L51" s="32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52" t="s">
        <v>46</v>
      </c>
      <c r="C54" s="52"/>
      <c r="D54" s="52"/>
      <c r="E54" s="52"/>
      <c r="F54" s="53"/>
      <c r="G54" s="45"/>
      <c r="H54" s="45"/>
      <c r="I54" s="45"/>
      <c r="J54" s="45"/>
      <c r="K54" s="45"/>
      <c r="L54" s="45"/>
      <c r="M54" s="45"/>
      <c r="N54" s="46"/>
      <c r="O54" s="45"/>
      <c r="P54" s="45"/>
      <c r="Q54" s="52"/>
    </row>
    <row r="55" spans="1:17" x14ac:dyDescent="0.25">
      <c r="A55" s="2"/>
      <c r="B55" s="1" t="s">
        <v>61</v>
      </c>
      <c r="C55" s="1" t="s">
        <v>62</v>
      </c>
      <c r="D55" s="1" t="s">
        <v>58</v>
      </c>
      <c r="E55" s="19" t="s">
        <v>8</v>
      </c>
      <c r="F55" s="1"/>
      <c r="G55" s="9" t="s">
        <v>24</v>
      </c>
      <c r="H55" s="1"/>
      <c r="I55" s="1"/>
      <c r="J55" s="1"/>
      <c r="K55" s="1" t="s">
        <v>0</v>
      </c>
      <c r="L55" s="32">
        <v>44105</v>
      </c>
      <c r="M55" s="1"/>
      <c r="N55" s="1"/>
      <c r="O55" s="1"/>
      <c r="P55" s="1"/>
    </row>
    <row r="56" spans="1:17" x14ac:dyDescent="0.25">
      <c r="B56" s="1" t="s">
        <v>63</v>
      </c>
      <c r="C56" s="1" t="s">
        <v>64</v>
      </c>
      <c r="D56" s="1" t="s">
        <v>65</v>
      </c>
      <c r="E56" s="19" t="s">
        <v>11</v>
      </c>
      <c r="F56" s="1"/>
      <c r="G56" s="9" t="s">
        <v>24</v>
      </c>
      <c r="H56" s="1"/>
      <c r="I56" s="1"/>
      <c r="J56" s="1"/>
      <c r="K56" s="1" t="s">
        <v>0</v>
      </c>
      <c r="L56" s="32">
        <v>44013</v>
      </c>
      <c r="M56" s="1"/>
      <c r="N56" s="1"/>
      <c r="O56" s="1"/>
      <c r="P56" s="1"/>
    </row>
    <row r="57" spans="1:17" x14ac:dyDescent="0.25">
      <c r="B57" s="2" t="s">
        <v>66</v>
      </c>
      <c r="C57" s="2" t="s">
        <v>67</v>
      </c>
      <c r="E57" s="18" t="s">
        <v>7</v>
      </c>
      <c r="F57" s="2"/>
      <c r="G57" s="9" t="s">
        <v>24</v>
      </c>
      <c r="H57" s="1"/>
      <c r="I57" s="1"/>
      <c r="J57" s="1"/>
      <c r="K57" s="1" t="s">
        <v>1</v>
      </c>
      <c r="L57" s="32">
        <v>44136</v>
      </c>
      <c r="M57" s="1"/>
      <c r="N57" s="1"/>
      <c r="O57" s="1"/>
      <c r="P57" s="1"/>
    </row>
    <row r="58" spans="1:17" x14ac:dyDescent="0.25">
      <c r="B58" s="2" t="s">
        <v>68</v>
      </c>
      <c r="C58" s="2" t="s">
        <v>69</v>
      </c>
      <c r="E58" s="18" t="s">
        <v>9</v>
      </c>
      <c r="F58" s="2"/>
      <c r="G58" s="9" t="s">
        <v>24</v>
      </c>
      <c r="H58" s="1"/>
      <c r="I58" s="1"/>
      <c r="J58" s="1"/>
      <c r="K58" s="1" t="s">
        <v>1</v>
      </c>
      <c r="L58" s="32">
        <v>43983</v>
      </c>
      <c r="M58" s="1"/>
      <c r="N58" s="1"/>
      <c r="O58" s="1"/>
      <c r="P58" s="1"/>
    </row>
    <row r="59" spans="1:17" x14ac:dyDescent="0.25">
      <c r="B59" s="2" t="s">
        <v>70</v>
      </c>
      <c r="C59" s="2" t="s">
        <v>71</v>
      </c>
      <c r="E59" s="18" t="s">
        <v>6</v>
      </c>
      <c r="F59" s="2"/>
      <c r="G59" s="9" t="s">
        <v>24</v>
      </c>
      <c r="H59" s="1"/>
      <c r="I59" s="1"/>
      <c r="J59" s="1"/>
      <c r="K59" s="1" t="s">
        <v>1</v>
      </c>
      <c r="L59" s="32">
        <v>43952</v>
      </c>
      <c r="M59" s="1"/>
      <c r="N59" s="1"/>
      <c r="O59" s="1"/>
      <c r="P59" s="1"/>
    </row>
    <row r="60" spans="1:17" x14ac:dyDescent="0.25">
      <c r="B60" s="2" t="s">
        <v>72</v>
      </c>
      <c r="C60" s="2" t="s">
        <v>73</v>
      </c>
      <c r="E60" s="18" t="s">
        <v>5</v>
      </c>
      <c r="F60" s="2"/>
      <c r="G60" s="9" t="s">
        <v>24</v>
      </c>
      <c r="H60" s="1"/>
      <c r="I60" s="1"/>
      <c r="J60" s="1"/>
      <c r="K60" s="1" t="s">
        <v>1</v>
      </c>
      <c r="L60" s="32">
        <v>43952</v>
      </c>
      <c r="M60" s="1"/>
      <c r="N60" s="1"/>
      <c r="O60" s="1"/>
      <c r="P60" s="1"/>
    </row>
    <row r="61" spans="1:17" ht="45" x14ac:dyDescent="0.25">
      <c r="B61" s="2" t="s">
        <v>74</v>
      </c>
      <c r="C61" s="2" t="s">
        <v>75</v>
      </c>
      <c r="D61" s="1" t="s">
        <v>76</v>
      </c>
      <c r="E61" s="34" t="s">
        <v>10</v>
      </c>
      <c r="F61" s="2"/>
      <c r="G61" s="9" t="s">
        <v>24</v>
      </c>
      <c r="H61" s="1"/>
      <c r="I61" s="1"/>
      <c r="J61" s="1"/>
      <c r="K61" s="1" t="s">
        <v>0</v>
      </c>
      <c r="L61" s="32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186" t="s">
        <v>77</v>
      </c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</row>
    <row r="66" spans="1:17" ht="15.75" x14ac:dyDescent="0.25">
      <c r="A66" s="5"/>
      <c r="B66" s="187" t="s">
        <v>44</v>
      </c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</row>
    <row r="67" spans="1:17" x14ac:dyDescent="0.25">
      <c r="A67" s="2"/>
      <c r="B67" s="1" t="s">
        <v>78</v>
      </c>
      <c r="C67" s="1" t="s">
        <v>79</v>
      </c>
      <c r="F67" s="1"/>
      <c r="G67" s="9" t="s">
        <v>24</v>
      </c>
      <c r="H67" s="1"/>
      <c r="I67" s="1"/>
      <c r="J67" s="1"/>
      <c r="K67" s="1" t="s">
        <v>51</v>
      </c>
      <c r="L67" s="32">
        <v>43862</v>
      </c>
      <c r="M67" s="1"/>
      <c r="N67" s="1"/>
      <c r="O67" s="1"/>
      <c r="P67" s="1"/>
    </row>
    <row r="68" spans="1:17" x14ac:dyDescent="0.25">
      <c r="A68" s="2"/>
      <c r="B68" s="1" t="s">
        <v>80</v>
      </c>
      <c r="C68" s="1" t="s">
        <v>81</v>
      </c>
      <c r="F68" s="1"/>
      <c r="G68" s="9" t="s">
        <v>24</v>
      </c>
      <c r="H68" s="1"/>
      <c r="I68" s="1"/>
      <c r="J68" s="1"/>
      <c r="K68" s="1" t="s">
        <v>51</v>
      </c>
      <c r="L68" s="32">
        <v>43862</v>
      </c>
      <c r="M68" s="1"/>
      <c r="N68" s="1"/>
      <c r="O68" s="1"/>
      <c r="P68" s="1"/>
    </row>
    <row r="69" spans="1:17" x14ac:dyDescent="0.25">
      <c r="B69" s="2" t="s">
        <v>82</v>
      </c>
      <c r="C69" s="2" t="s">
        <v>83</v>
      </c>
      <c r="D69" s="2"/>
      <c r="E69" s="2"/>
      <c r="F69" s="1"/>
      <c r="G69" s="9" t="s">
        <v>24</v>
      </c>
      <c r="H69" s="1"/>
      <c r="I69" s="1"/>
      <c r="J69" s="1"/>
      <c r="K69" s="1" t="s">
        <v>51</v>
      </c>
      <c r="L69" s="32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32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32"/>
      <c r="M71" s="1"/>
      <c r="N71" s="1"/>
      <c r="O71" s="1"/>
      <c r="P71" s="1"/>
    </row>
    <row r="73" spans="1:17" s="61" customFormat="1" x14ac:dyDescent="0.25">
      <c r="B73" s="61" t="s">
        <v>84</v>
      </c>
      <c r="F73" s="62"/>
      <c r="G73" s="63"/>
      <c r="H73" s="63"/>
      <c r="I73" s="63"/>
      <c r="J73" s="63"/>
      <c r="K73" s="63"/>
      <c r="L73" s="63"/>
      <c r="M73" s="63"/>
      <c r="N73" s="64"/>
      <c r="O73" s="63"/>
      <c r="P73" s="63"/>
    </row>
    <row r="74" spans="1:17" x14ac:dyDescent="0.25">
      <c r="B74" s="2" t="s">
        <v>85</v>
      </c>
      <c r="C74" s="2"/>
      <c r="D74" s="2"/>
      <c r="E74" s="2"/>
      <c r="F74" s="4"/>
    </row>
    <row r="75" spans="1:17" s="61" customFormat="1" x14ac:dyDescent="0.25">
      <c r="B75" s="61" t="s">
        <v>86</v>
      </c>
      <c r="C75" s="61" t="s">
        <v>87</v>
      </c>
      <c r="F75" s="62"/>
      <c r="G75" s="63"/>
      <c r="H75" s="63"/>
      <c r="I75" s="63"/>
      <c r="J75" s="63"/>
      <c r="K75" s="63"/>
      <c r="L75" s="63"/>
      <c r="M75" s="63"/>
      <c r="N75" s="64"/>
      <c r="O75" s="63"/>
      <c r="P75" s="63"/>
    </row>
    <row r="76" spans="1:17" x14ac:dyDescent="0.25">
      <c r="B76" s="2" t="s">
        <v>88</v>
      </c>
      <c r="C76" s="2" t="s">
        <v>89</v>
      </c>
      <c r="D76" s="2"/>
      <c r="E76" s="2"/>
      <c r="F76" s="2"/>
      <c r="G76" s="9" t="s">
        <v>24</v>
      </c>
      <c r="H76" s="1"/>
      <c r="I76" s="1"/>
      <c r="J76" s="1"/>
      <c r="K76" s="1" t="s">
        <v>51</v>
      </c>
      <c r="L76" s="32">
        <v>43862</v>
      </c>
      <c r="M76" s="1"/>
      <c r="N76" s="1"/>
      <c r="O76" s="1"/>
      <c r="P76" s="1"/>
    </row>
    <row r="77" spans="1:17" x14ac:dyDescent="0.25">
      <c r="A77" s="2"/>
      <c r="B77" s="1" t="s">
        <v>90</v>
      </c>
      <c r="C77" s="1" t="s">
        <v>91</v>
      </c>
      <c r="F77" s="1"/>
      <c r="G77" s="9" t="s">
        <v>24</v>
      </c>
      <c r="H77" s="1"/>
      <c r="I77" s="1"/>
      <c r="J77" s="1"/>
      <c r="K77" s="1" t="s">
        <v>51</v>
      </c>
      <c r="L77" s="32">
        <v>43862</v>
      </c>
      <c r="M77" s="1"/>
      <c r="N77" s="1"/>
      <c r="O77" s="1"/>
      <c r="P77" s="1"/>
    </row>
    <row r="78" spans="1:17" ht="15.75" x14ac:dyDescent="0.25">
      <c r="A78" s="6"/>
      <c r="B78" s="186" t="s">
        <v>92</v>
      </c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</row>
    <row r="79" spans="1:17" ht="15.75" x14ac:dyDescent="0.25">
      <c r="A79" s="5"/>
      <c r="B79" s="187" t="s">
        <v>44</v>
      </c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</row>
    <row r="80" spans="1:17" x14ac:dyDescent="0.25">
      <c r="A80" s="2"/>
      <c r="B80" s="1" t="s">
        <v>93</v>
      </c>
      <c r="C80" s="1" t="s">
        <v>94</v>
      </c>
      <c r="F80" s="1"/>
      <c r="G80" s="9" t="s">
        <v>24</v>
      </c>
      <c r="H80" s="1"/>
      <c r="I80" s="1"/>
      <c r="J80" s="1"/>
      <c r="K80" s="1" t="s">
        <v>51</v>
      </c>
      <c r="L80" s="32">
        <v>43862</v>
      </c>
      <c r="M80" s="1"/>
      <c r="N80" s="1"/>
      <c r="O80" s="1"/>
      <c r="P80" s="1"/>
    </row>
    <row r="81" spans="1:17" x14ac:dyDescent="0.25">
      <c r="B81" s="2" t="s">
        <v>85</v>
      </c>
      <c r="C81" s="2"/>
      <c r="D81" s="2"/>
      <c r="E81" s="2"/>
      <c r="F81" s="2"/>
      <c r="G81" s="9" t="s">
        <v>24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87" t="s">
        <v>45</v>
      </c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</row>
    <row r="90" spans="1:17" ht="15.75" x14ac:dyDescent="0.25">
      <c r="A90" s="5"/>
      <c r="B90" s="187" t="s">
        <v>46</v>
      </c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</row>
    <row r="91" spans="1:17" x14ac:dyDescent="0.25">
      <c r="B91" s="2" t="s">
        <v>95</v>
      </c>
      <c r="C91" s="2" t="s">
        <v>96</v>
      </c>
      <c r="D91" s="2"/>
      <c r="E91" s="2"/>
      <c r="F91" s="2"/>
      <c r="G91" s="9" t="s">
        <v>24</v>
      </c>
      <c r="H91" s="1"/>
      <c r="I91" s="1"/>
      <c r="J91" s="1"/>
      <c r="K91" s="1" t="s">
        <v>51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186" t="s">
        <v>97</v>
      </c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  <c r="N95" s="186"/>
      <c r="O95" s="186"/>
      <c r="P95" s="186"/>
      <c r="Q95" s="186"/>
    </row>
    <row r="96" spans="1:17" ht="15.75" x14ac:dyDescent="0.25">
      <c r="A96" s="5"/>
      <c r="B96" s="187" t="s">
        <v>44</v>
      </c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</row>
    <row r="97" spans="1:17" x14ac:dyDescent="0.25">
      <c r="A97" s="2"/>
      <c r="B97" s="2" t="s">
        <v>98</v>
      </c>
      <c r="C97" s="2" t="s">
        <v>99</v>
      </c>
      <c r="E97" s="34" t="s">
        <v>4</v>
      </c>
      <c r="F97" s="2"/>
      <c r="G97" s="9" t="s">
        <v>24</v>
      </c>
      <c r="H97" s="1"/>
      <c r="I97" s="1"/>
      <c r="J97" s="1"/>
      <c r="K97" s="1"/>
      <c r="L97" s="32">
        <v>43862</v>
      </c>
      <c r="M97" s="1"/>
      <c r="N97" s="1"/>
      <c r="O97" s="1"/>
      <c r="P97" s="1"/>
    </row>
    <row r="98" spans="1:17" x14ac:dyDescent="0.25">
      <c r="B98" s="2" t="s">
        <v>100</v>
      </c>
      <c r="C98" s="2" t="s">
        <v>157</v>
      </c>
      <c r="E98" s="18" t="s">
        <v>2</v>
      </c>
      <c r="F98" s="2"/>
      <c r="G98" s="9" t="s">
        <v>24</v>
      </c>
      <c r="H98" s="1"/>
      <c r="I98" s="1"/>
      <c r="J98" s="1"/>
      <c r="K98" s="1"/>
      <c r="L98" s="32">
        <v>43862</v>
      </c>
      <c r="M98" s="1"/>
      <c r="N98" s="1"/>
      <c r="O98" s="1"/>
      <c r="P98" s="1"/>
    </row>
    <row r="99" spans="1:17" x14ac:dyDescent="0.25">
      <c r="A99" s="2"/>
      <c r="B99" s="2" t="s">
        <v>158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188" t="s">
        <v>45</v>
      </c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1:17" x14ac:dyDescent="0.25">
      <c r="B104" s="2" t="s">
        <v>101</v>
      </c>
      <c r="C104" s="1" t="s">
        <v>102</v>
      </c>
      <c r="F104" s="1"/>
      <c r="G104" s="9" t="s">
        <v>24</v>
      </c>
      <c r="H104" s="1"/>
      <c r="I104" s="1"/>
      <c r="J104" s="1"/>
      <c r="K104" s="1"/>
      <c r="L104" s="32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87" t="s">
        <v>46</v>
      </c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</row>
    <row r="110" spans="1:17" x14ac:dyDescent="0.25">
      <c r="B110" s="1" t="s">
        <v>103</v>
      </c>
      <c r="C110" s="1" t="s">
        <v>104</v>
      </c>
      <c r="F110" s="1"/>
      <c r="G110" s="9" t="s">
        <v>24</v>
      </c>
      <c r="H110" s="1"/>
      <c r="I110" s="1"/>
      <c r="J110" s="1"/>
      <c r="K110" s="1" t="s">
        <v>0</v>
      </c>
      <c r="L110" s="32">
        <v>44166</v>
      </c>
      <c r="M110" s="1"/>
      <c r="N110" s="1"/>
      <c r="O110" s="1"/>
      <c r="P110" s="1"/>
    </row>
    <row r="111" spans="1:17" x14ac:dyDescent="0.25">
      <c r="B111" s="1" t="s">
        <v>139</v>
      </c>
      <c r="C111" s="1" t="s">
        <v>138</v>
      </c>
      <c r="F111" s="1"/>
      <c r="G111" s="9" t="s">
        <v>24</v>
      </c>
      <c r="H111" s="1"/>
      <c r="I111" s="1"/>
      <c r="J111" s="1"/>
      <c r="K111" s="1"/>
      <c r="L111" s="32">
        <v>44044</v>
      </c>
      <c r="M111" s="1"/>
      <c r="N111" s="1"/>
      <c r="O111" s="1"/>
      <c r="P111" s="1"/>
    </row>
    <row r="112" spans="1:17" ht="45" x14ac:dyDescent="0.25">
      <c r="B112" s="2" t="s">
        <v>105</v>
      </c>
      <c r="C112" s="2" t="s">
        <v>106</v>
      </c>
      <c r="E112" s="34" t="s">
        <v>10</v>
      </c>
      <c r="F112" s="2"/>
      <c r="G112" s="9" t="s">
        <v>24</v>
      </c>
      <c r="H112" s="1"/>
      <c r="I112" s="1"/>
      <c r="J112" s="1"/>
      <c r="K112" s="1" t="s">
        <v>0</v>
      </c>
      <c r="L112" s="32"/>
      <c r="M112" s="1"/>
      <c r="N112" s="1"/>
      <c r="O112" s="1"/>
      <c r="P112" s="1"/>
    </row>
    <row r="113" spans="1:17" x14ac:dyDescent="0.25">
      <c r="B113" s="2" t="s">
        <v>107</v>
      </c>
      <c r="C113" s="2" t="s">
        <v>108</v>
      </c>
      <c r="E113" s="19" t="s">
        <v>11</v>
      </c>
      <c r="F113" s="2"/>
      <c r="G113" s="9" t="s">
        <v>24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155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186" t="s">
        <v>109</v>
      </c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186"/>
      <c r="Q120" s="186"/>
    </row>
    <row r="121" spans="1:17" x14ac:dyDescent="0.25">
      <c r="B121" s="1" t="s">
        <v>110</v>
      </c>
      <c r="C121" s="1" t="s">
        <v>111</v>
      </c>
      <c r="G121" s="9" t="s">
        <v>24</v>
      </c>
      <c r="H121" s="1"/>
      <c r="I121" s="1"/>
      <c r="J121" s="1"/>
      <c r="K121" s="1"/>
      <c r="L121" s="32">
        <v>43922</v>
      </c>
      <c r="M121" s="1"/>
      <c r="N121" s="1"/>
      <c r="O121" s="1"/>
      <c r="P121" s="1"/>
    </row>
    <row r="122" spans="1:17" x14ac:dyDescent="0.25">
      <c r="A122" s="2"/>
      <c r="B122" s="1" t="s">
        <v>112</v>
      </c>
      <c r="C122" s="1" t="s">
        <v>113</v>
      </c>
      <c r="G122" s="9" t="s">
        <v>24</v>
      </c>
      <c r="H122" s="1"/>
      <c r="I122" s="1"/>
      <c r="J122" s="1"/>
      <c r="K122" s="32"/>
      <c r="L122" s="32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186" t="s">
        <v>114</v>
      </c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</row>
    <row r="130" spans="1:17" x14ac:dyDescent="0.25">
      <c r="B130" s="2" t="s">
        <v>115</v>
      </c>
      <c r="C130" s="2" t="s">
        <v>116</v>
      </c>
      <c r="D130" s="2"/>
      <c r="E130" s="2"/>
      <c r="F130" s="2"/>
      <c r="G130" s="9" t="s">
        <v>24</v>
      </c>
      <c r="H130" s="1"/>
      <c r="I130" s="1"/>
      <c r="J130" s="1"/>
      <c r="K130" s="1"/>
      <c r="L130" s="32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186" t="s">
        <v>117</v>
      </c>
      <c r="C133" s="186"/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6"/>
    </row>
    <row r="134" spans="1:17" x14ac:dyDescent="0.25">
      <c r="A134" s="2"/>
      <c r="B134" s="2" t="s">
        <v>118</v>
      </c>
      <c r="C134" s="2" t="s">
        <v>119</v>
      </c>
      <c r="D134" s="2"/>
      <c r="E134" s="2"/>
      <c r="F134" s="4"/>
      <c r="G134" s="9" t="s">
        <v>120</v>
      </c>
      <c r="H134" s="9" t="s">
        <v>121</v>
      </c>
      <c r="I134" s="9" t="s">
        <v>122</v>
      </c>
      <c r="J134" s="9" t="s">
        <v>123</v>
      </c>
      <c r="N134" s="17" t="s">
        <v>124</v>
      </c>
      <c r="O134" s="9" t="s">
        <v>124</v>
      </c>
      <c r="P134" s="9" t="s">
        <v>124</v>
      </c>
    </row>
    <row r="135" spans="1:17" x14ac:dyDescent="0.25">
      <c r="A135" s="2"/>
      <c r="B135" s="2" t="s">
        <v>125</v>
      </c>
      <c r="C135" s="2" t="s">
        <v>126</v>
      </c>
      <c r="D135" s="2"/>
      <c r="E135" s="2"/>
      <c r="F135" s="4"/>
      <c r="G135" s="9" t="s">
        <v>24</v>
      </c>
      <c r="H135" s="9" t="s">
        <v>121</v>
      </c>
      <c r="I135" s="9" t="s">
        <v>122</v>
      </c>
      <c r="J135" s="9" t="s">
        <v>123</v>
      </c>
      <c r="N135" s="17" t="s">
        <v>124</v>
      </c>
      <c r="O135" s="9" t="s">
        <v>124</v>
      </c>
      <c r="P135" s="9" t="s">
        <v>124</v>
      </c>
    </row>
    <row r="136" spans="1:17" x14ac:dyDescent="0.25">
      <c r="A136" s="2"/>
      <c r="B136" s="2" t="s">
        <v>127</v>
      </c>
      <c r="C136" s="2" t="s">
        <v>128</v>
      </c>
      <c r="D136" s="2"/>
      <c r="E136" s="2"/>
      <c r="F136" s="4"/>
      <c r="G136" s="9" t="s">
        <v>129</v>
      </c>
      <c r="H136" s="9" t="s">
        <v>121</v>
      </c>
      <c r="I136" s="9" t="s">
        <v>122</v>
      </c>
      <c r="J136" s="9" t="s">
        <v>123</v>
      </c>
      <c r="N136" s="17" t="s">
        <v>124</v>
      </c>
      <c r="O136" s="9" t="s">
        <v>124</v>
      </c>
      <c r="P136" s="9" t="s">
        <v>124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TRAVELERS</vt:lpstr>
      <vt:lpstr>C100R</vt:lpstr>
      <vt:lpstr>C100</vt:lpstr>
      <vt:lpstr>INVENTORY TRAVELERS</vt:lpstr>
      <vt:lpstr>PROCEDURES</vt:lpstr>
      <vt:lpstr>TRAVELERSold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Homer Samuels</cp:lastModifiedBy>
  <cp:revision/>
  <cp:lastPrinted>2020-02-04T19:06:38Z</cp:lastPrinted>
  <dcterms:created xsi:type="dcterms:W3CDTF">2019-01-09T17:16:40Z</dcterms:created>
  <dcterms:modified xsi:type="dcterms:W3CDTF">2021-06-03T20:35:42Z</dcterms:modified>
  <cp:category/>
  <cp:contentStatus/>
</cp:coreProperties>
</file>