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egan\Documents\"/>
    </mc:Choice>
  </mc:AlternateContent>
  <bookViews>
    <workbookView xWindow="0" yWindow="0" windowWidth="4140" windowHeight="1164"/>
  </bookViews>
  <sheets>
    <sheet name="TRAVELERS" sheetId="10" r:id="rId1"/>
    <sheet name="TRAVELERSold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2" i="10" l="1"/>
  <c r="A181" i="10" l="1"/>
  <c r="A97" i="10" l="1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6" i="10"/>
  <c r="A15" i="10"/>
  <c r="A11" i="10"/>
  <c r="A185" i="10" l="1"/>
  <c r="A186" i="10"/>
  <c r="A187" i="10"/>
  <c r="A4" i="10" l="1"/>
  <c r="A5" i="10"/>
  <c r="A6" i="10"/>
  <c r="A7" i="10"/>
  <c r="A8" i="10"/>
  <c r="A9" i="10"/>
  <c r="A10" i="10"/>
  <c r="A12" i="10"/>
  <c r="A13" i="10"/>
  <c r="A14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2" i="10"/>
  <c r="A183" i="10"/>
  <c r="A184" i="10"/>
  <c r="A188" i="10"/>
  <c r="A189" i="10"/>
  <c r="A190" i="10"/>
  <c r="A191" i="10"/>
  <c r="A192" i="10"/>
  <c r="A193" i="10"/>
  <c r="A194" i="10"/>
  <c r="C205" i="10" l="1"/>
  <c r="A3" i="10" l="1"/>
  <c r="C198" i="10" l="1"/>
  <c r="C203" i="10"/>
  <c r="C202" i="10"/>
  <c r="C201" i="10"/>
  <c r="C200" i="10"/>
  <c r="C199" i="10"/>
  <c r="C204" i="10" l="1"/>
  <c r="D204" i="10" s="1"/>
  <c r="D198" i="10"/>
  <c r="D199" i="10"/>
  <c r="D200" i="10"/>
  <c r="D201" i="10"/>
  <c r="D202" i="10"/>
  <c r="D203" i="10"/>
</calcChain>
</file>

<file path=xl/sharedStrings.xml><?xml version="1.0" encoding="utf-8"?>
<sst xmlns="http://schemas.openxmlformats.org/spreadsheetml/2006/main" count="1774" uniqueCount="636">
  <si>
    <t>M. Marchlik</t>
  </si>
  <si>
    <t>G. Cheng</t>
  </si>
  <si>
    <t>104211800-M8U-8200-A00X</t>
  </si>
  <si>
    <t>104211600-M8U-8200-A00X</t>
  </si>
  <si>
    <t>104211700-M8U-8200-A026</t>
  </si>
  <si>
    <t>104211200-M8U-8200-A00X</t>
  </si>
  <si>
    <t>104211000-M8U-8200-A00X</t>
  </si>
  <si>
    <t>104210700-M8U-8200-A00X</t>
  </si>
  <si>
    <t>104210900-M8U-8200-A001</t>
  </si>
  <si>
    <t>104210600-M8U-8200-A00X</t>
  </si>
  <si>
    <t>104211100-M8U-8200-A002
104211100-M8U-8200-A014
104211100-M8U-8200-A025</t>
  </si>
  <si>
    <t>104210800-M8U-8200-A001</t>
  </si>
  <si>
    <t>Author</t>
  </si>
  <si>
    <t>Reviewer</t>
  </si>
  <si>
    <t>Due</t>
  </si>
  <si>
    <t>R1</t>
  </si>
  <si>
    <t>Traveler Name</t>
  </si>
  <si>
    <t>Traveler ID
(SEPARATE BY WORKCENTERS)</t>
  </si>
  <si>
    <t>Procedure(s), Name (if known) OR Yes/No</t>
  </si>
  <si>
    <t>Drawing(s), Name (if known) OR Yes/No</t>
  </si>
  <si>
    <t>SOP/TOSP/OSP/THA</t>
  </si>
  <si>
    <t>Revision</t>
  </si>
  <si>
    <t>Project Manager</t>
  </si>
  <si>
    <t>SOTR</t>
  </si>
  <si>
    <t>D3 ??
(USERNAME)</t>
  </si>
  <si>
    <t>NCR Dispositioners
(USERNAME)</t>
  </si>
  <si>
    <t>NCR Informative
(USERNAME)</t>
  </si>
  <si>
    <t>Traveler (Holdpoint) Closer
(USERNAME)</t>
  </si>
  <si>
    <t>Notes</t>
  </si>
  <si>
    <t>Receiving Travelers</t>
  </si>
  <si>
    <t>Cavity</t>
  </si>
  <si>
    <t>Cavity String</t>
  </si>
  <si>
    <t>Cryomodule</t>
  </si>
  <si>
    <t>Disassembly Travelers</t>
  </si>
  <si>
    <t>Leak Check Travelers</t>
  </si>
  <si>
    <t>Inspection Travelers</t>
  </si>
  <si>
    <t>SNSPPU-CAV-INSP-CAV</t>
  </si>
  <si>
    <t>K. Wilson</t>
  </si>
  <si>
    <t>SNSPPU-CAV-INSP-HELV</t>
  </si>
  <si>
    <t>TI CLEANING</t>
  </si>
  <si>
    <t>SNS FPC Visual Inspection</t>
  </si>
  <si>
    <t xml:space="preserve">Receiving Inspection Cavity RF </t>
  </si>
  <si>
    <t>SNSPPU-CAV-RFIN</t>
  </si>
  <si>
    <t>TUNER FRAME / STEPPER MOTORS / HARMONIC DRIVE</t>
  </si>
  <si>
    <t>SS CLEANING</t>
  </si>
  <si>
    <t>Receiving Inspection Bellows</t>
  </si>
  <si>
    <t>SNSPPU-CST-INSP-(bellows)</t>
  </si>
  <si>
    <t>Space Frame Visual and Dimensional Inspection</t>
  </si>
  <si>
    <t>SNSPPU-CM-INSP-SFR</t>
  </si>
  <si>
    <t>Vacuum Vessel Visual Inspection</t>
  </si>
  <si>
    <t>SNSPPU-CM-INSP-VV</t>
  </si>
  <si>
    <t>LEAK CHECK; SS CLEANING</t>
  </si>
  <si>
    <t>SNS Return End Can Visual/CMM Inspection</t>
  </si>
  <si>
    <t>SNSPPU-CM-INSP-RENC</t>
  </si>
  <si>
    <t>SNS Supply End Can Visual/CMM Inspection</t>
  </si>
  <si>
    <t>SNSPPU-CM-INSP-SENC</t>
  </si>
  <si>
    <t>SNS Outer Magnetic Shield Visual Inspection</t>
  </si>
  <si>
    <t>SNSPPU-CM-INSP-OMAG</t>
  </si>
  <si>
    <t>SNS Inner Magnetic Shield Visual Inspection</t>
  </si>
  <si>
    <t>SNSPPU-CM-INSP-IMAG</t>
  </si>
  <si>
    <t>SNS Thermal Shield Visual/CMM Inspection</t>
  </si>
  <si>
    <t>SNSPPU-CM-INSP-THRM</t>
  </si>
  <si>
    <t>HIGH SENSITIVITY LEAK CHECK</t>
  </si>
  <si>
    <t>Chemistry Travelers</t>
  </si>
  <si>
    <t>Cavity High Pressure Rinse (New HPR) Traveler</t>
  </si>
  <si>
    <t>SNSPPU-CAV-CHEM-HPRN</t>
  </si>
  <si>
    <t>Components Cleaning Traveler</t>
  </si>
  <si>
    <t>SNSPPU-CAV-CHEM-CLN</t>
  </si>
  <si>
    <t>Ultra Sonic Clean Traveler</t>
  </si>
  <si>
    <t>SNSPPU-CAV-CHEM-USC</t>
  </si>
  <si>
    <t xml:space="preserve">CMM Workcenter ? </t>
  </si>
  <si>
    <t>IS there a cav RFIN traveler?</t>
  </si>
  <si>
    <t>Furnace Workcenter  ?</t>
  </si>
  <si>
    <t>changed CHEM to PROC</t>
  </si>
  <si>
    <t>Bakeout before RF processing</t>
  </si>
  <si>
    <t>SNSPPU-CAV-PROC-BAKE</t>
  </si>
  <si>
    <t>Cavity Heat Treatment</t>
  </si>
  <si>
    <t>SNSPPU-CAV-PROC-HEAT</t>
  </si>
  <si>
    <t>Processing Travelers</t>
  </si>
  <si>
    <t>Cavity RF Tuning</t>
  </si>
  <si>
    <t>SNSPPU-CAV-TUNE</t>
  </si>
  <si>
    <t>RF Processing (FPC RF Processing)</t>
  </si>
  <si>
    <t>SNSPPU-CM-CST-FPC-HPRF</t>
  </si>
  <si>
    <t>Assembly Travelers</t>
  </si>
  <si>
    <t>SNS Helium Vessel Installation Traveler</t>
  </si>
  <si>
    <t>SNSPPU-CAV-ASSY-HELV</t>
  </si>
  <si>
    <t>High Beta Cavity Assembly for VTA testing</t>
  </si>
  <si>
    <t>SNS High Beta Cavity String Traveler</t>
  </si>
  <si>
    <t>SNSPPU-CST-ASSY</t>
  </si>
  <si>
    <t>Cryomodule Assembly</t>
  </si>
  <si>
    <t>SNSPPU-CM-ASSY</t>
  </si>
  <si>
    <t>Cryomodule Thermal Shield-Spaceframe Assembly Traveler</t>
  </si>
  <si>
    <t>SNSPPU-CM-ASSY-THRM</t>
  </si>
  <si>
    <t>SNS High Beta Cryomodule Vacuum Vessel-End Can Assembly Traveler</t>
  </si>
  <si>
    <t>SNSPPU-CM-ASSY-VV</t>
  </si>
  <si>
    <t>Testing Travelers</t>
  </si>
  <si>
    <t>Vertical Cavity Testing</t>
  </si>
  <si>
    <t>SNSPPU-CAV-VTRF</t>
  </si>
  <si>
    <t>Cavity VTA Cooldown</t>
  </si>
  <si>
    <t>SNSPPU-CAV-VTA-COOL</t>
  </si>
  <si>
    <t>Installation/Shipping Travelers</t>
  </si>
  <si>
    <t>SNS Cryomodule Shipping</t>
  </si>
  <si>
    <t>SNSPPU-CM-ASSY-SHIP</t>
  </si>
  <si>
    <t>Standard Project Travelers</t>
  </si>
  <si>
    <t>Detours, Deviations and Discrepancies (D3)</t>
  </si>
  <si>
    <t>SNSPPU-D3</t>
  </si>
  <si>
    <t>R2</t>
  </si>
  <si>
    <t>BOOKWALT</t>
  </si>
  <si>
    <t>MCEWEN</t>
  </si>
  <si>
    <t>AREILLY</t>
  </si>
  <si>
    <t>N/A</t>
  </si>
  <si>
    <t>Inspection Summary Report</t>
  </si>
  <si>
    <t>SNSPPU-INSR</t>
  </si>
  <si>
    <t>Inspection Nonconformance Report</t>
  </si>
  <si>
    <t>SNSPPU-NCR</t>
  </si>
  <si>
    <t>R10</t>
  </si>
  <si>
    <t>Helium Vessel Receiving Traveler</t>
  </si>
  <si>
    <t>SNSPPU-CAV-RECV-HELV</t>
  </si>
  <si>
    <t>SNSPPU-CST-RECV-(bellows)</t>
  </si>
  <si>
    <t>Gate Valves Receiving Traveler</t>
  </si>
  <si>
    <t>SNSPPU-CST-RECV-(gate valve)</t>
  </si>
  <si>
    <t>Bellows Receiving Traveler</t>
  </si>
  <si>
    <t>FPC Receiving Traveler</t>
  </si>
  <si>
    <t>SNSPPU-CST-RECV-FPC</t>
  </si>
  <si>
    <t>SNSPPU-CM-ASSY-CMAS</t>
  </si>
  <si>
    <t>Cold Mass Assembly</t>
  </si>
  <si>
    <t>Visual/CMM Inspection of Helium Vessel</t>
  </si>
  <si>
    <t>Bellows Leak Check Traveler</t>
  </si>
  <si>
    <t>SNSPPU-CST-LEAK-(bellows)</t>
  </si>
  <si>
    <t>Gate Valves Leak Check Traveler</t>
  </si>
  <si>
    <t>SNSPPU-CST-LEAK-(gate valves)</t>
  </si>
  <si>
    <t>FPC Leak Check Traveler</t>
  </si>
  <si>
    <t>SNSPPU-CST-LEAK-FPC</t>
  </si>
  <si>
    <t>SNSPPU-CST-INSP-FPC</t>
  </si>
  <si>
    <t>Diode CXCU Inventory Traveler</t>
  </si>
  <si>
    <t>SNSPPU-CM-RECV-DCXCU</t>
  </si>
  <si>
    <t>M. Dickey</t>
  </si>
  <si>
    <t>C. Barnes</t>
  </si>
  <si>
    <t>E. Daly</t>
  </si>
  <si>
    <t>P. Owen</t>
  </si>
  <si>
    <t>powen,king,edaly,kwilson,mdickey,areilly</t>
  </si>
  <si>
    <t>cm assy ship (rf, instrumentation)</t>
  </si>
  <si>
    <t>Visual and CMM Inspection of Cavity</t>
  </si>
  <si>
    <t>SNSPPU-CAV-ASSY (look at old SNS)</t>
  </si>
  <si>
    <t>transfer to test stand</t>
  </si>
  <si>
    <t>Color Legend</t>
  </si>
  <si>
    <t>Total Traveler IDs</t>
  </si>
  <si>
    <t>Count</t>
  </si>
  <si>
    <t>Percent</t>
  </si>
  <si>
    <t>Inspection</t>
  </si>
  <si>
    <t>Chemistry</t>
  </si>
  <si>
    <t>Testing</t>
  </si>
  <si>
    <t>Assembly</t>
  </si>
  <si>
    <t>Component Prepreation</t>
  </si>
  <si>
    <t>Weld Inspection</t>
  </si>
  <si>
    <t>Leak Checks</t>
  </si>
  <si>
    <t>NCR Informative</t>
  </si>
  <si>
    <t>NCR Dispositioners</t>
  </si>
  <si>
    <t>D3 Emails</t>
  </si>
  <si>
    <t>Traveler ID
PROJ-WCA-COMP-JOB/TASK</t>
  </si>
  <si>
    <t>Drawing(s), Name (if known)</t>
  </si>
  <si>
    <t>Procedure(s), Name (if known)</t>
  </si>
  <si>
    <t>Acronym from INV</t>
  </si>
  <si>
    <t>Due - 1 month prior to part arriving</t>
  </si>
  <si>
    <t>Status</t>
  </si>
  <si>
    <t>Due in 15 Days</t>
  </si>
  <si>
    <t>Due in 30 Days</t>
  </si>
  <si>
    <t>Overdue</t>
  </si>
  <si>
    <t>Section</t>
  </si>
  <si>
    <t>SS</t>
  </si>
  <si>
    <t>SH</t>
  </si>
  <si>
    <t>CP</t>
  </si>
  <si>
    <t>NR</t>
  </si>
  <si>
    <t>OA</t>
  </si>
  <si>
    <t>OD</t>
  </si>
  <si>
    <t>Remaining</t>
  </si>
  <si>
    <t>Complete (CP)</t>
  </si>
  <si>
    <t>New Revision Out for Approval (NR)</t>
  </si>
  <si>
    <t>Out for Approval (OA)</t>
  </si>
  <si>
    <t>Inventory</t>
  </si>
  <si>
    <t>C75 Cavity Optical Inspection</t>
  </si>
  <si>
    <t xml:space="preserve">C75 Cavity Flange Component inspection </t>
  </si>
  <si>
    <t>Cebaf Cryomodule Dogleg Assembly Inspection</t>
  </si>
  <si>
    <t>Dogleg Waveguide Cavity Flange Inspection</t>
  </si>
  <si>
    <t>Dogleg Waveguide Window Flange Inspection</t>
  </si>
  <si>
    <t>Dogleg Window Waveguide Section</t>
  </si>
  <si>
    <t>Cryomodule End Dish and Bellows Assembly Dimensional Inspection</t>
  </si>
  <si>
    <t>HOM Elbow Assembly Dimensional Inspection</t>
  </si>
  <si>
    <t>HOM Load Assembly Inspection</t>
  </si>
  <si>
    <t>Inner Adapter Dimensional Inspection</t>
  </si>
  <si>
    <t>Cryomodule Dogleg Window Ceramic Inspection</t>
  </si>
  <si>
    <t>Cryomodule Dogleg Window Eyelet Inspection</t>
  </si>
  <si>
    <t>Dogleg VTA Cold Testing</t>
  </si>
  <si>
    <t>5-Cell Cavity Dimensional Inspection</t>
  </si>
  <si>
    <t>C75-CAV-INSP-OPTK</t>
  </si>
  <si>
    <t>C75-INSP-FLG-COMP</t>
  </si>
  <si>
    <t>C75-CPR-INSP-DGLG</t>
  </si>
  <si>
    <t>C75-CPR-INSP-DLCF</t>
  </si>
  <si>
    <t>C75-CPR-INSP-DLWF</t>
  </si>
  <si>
    <t>C75-CPR-INSP-DLWS</t>
  </si>
  <si>
    <t>C75-CPR-INSP-ENDD</t>
  </si>
  <si>
    <t>C75-CPR-INSP-HOME</t>
  </si>
  <si>
    <t>C75-CPR-INSP-HOML</t>
  </si>
  <si>
    <t>C75-CPR-INSP-INAD</t>
  </si>
  <si>
    <t>C75-CPR-INSP-WNCR</t>
  </si>
  <si>
    <t>C75-CPR-INSP-WNEY</t>
  </si>
  <si>
    <t>C75-CPR-VTRF-DGLG</t>
  </si>
  <si>
    <t>C75-CAV-INSP</t>
  </si>
  <si>
    <t>R4</t>
  </si>
  <si>
    <t>G. Ciovati</t>
  </si>
  <si>
    <t>R. Geng</t>
  </si>
  <si>
    <t>A. DeKerlegand</t>
  </si>
  <si>
    <t>S.Williams</t>
  </si>
  <si>
    <t>A. Dekerlegand</t>
  </si>
  <si>
    <t>D. Forehand</t>
  </si>
  <si>
    <t>Need PDF</t>
  </si>
  <si>
    <t>Acid Etching at the Chemical Fume Hood procedure</t>
  </si>
  <si>
    <t>CP-STP-CAV-CHEM-ACID</t>
  </si>
  <si>
    <t>C75 Cavity Thickness Measurement</t>
  </si>
  <si>
    <t>C75-CAV-CHEM-THK</t>
  </si>
  <si>
    <t xml:space="preserve">C75 Chemistry HEP </t>
  </si>
  <si>
    <t xml:space="preserve">C75-CAV-CHEM-HEP </t>
  </si>
  <si>
    <t xml:space="preserve">C75 Cavity Degreasing </t>
  </si>
  <si>
    <t>C75 Cavity De-greasing</t>
  </si>
  <si>
    <t>CP-C75-CAV-CHEM-USC</t>
  </si>
  <si>
    <t>C75 HPR</t>
  </si>
  <si>
    <t>C75 Cavity Pair HPR Procedure</t>
  </si>
  <si>
    <t>CP-C75-CPR-CHEM-HPR</t>
  </si>
  <si>
    <t>C75 Cavity HPR Procedure</t>
  </si>
  <si>
    <t>CP-C75-CAV-CHEM-HPR</t>
  </si>
  <si>
    <t>C75 Cavity Flange Final Lapping Traveler</t>
  </si>
  <si>
    <t>C75 Cavity flange lapping procedure.</t>
  </si>
  <si>
    <t>CP-C75-CAV-CHEM-FLAP</t>
  </si>
  <si>
    <t>Dog Leg Flange Lapping Traveler</t>
  </si>
  <si>
    <t>C75-CAV-LAP-DGLG</t>
  </si>
  <si>
    <t>Field Probe Flange Lapping Traveler</t>
  </si>
  <si>
    <t>C75-CAV-LAP-FPFT</t>
  </si>
  <si>
    <t>End Dish Flange Lapping Traveler</t>
  </si>
  <si>
    <t>C75-CAV-LAP-ENDD</t>
  </si>
  <si>
    <t>Inner Adapter Flange Lapping Traveler</t>
  </si>
  <si>
    <t>C75-CAV-LAP-INAD</t>
  </si>
  <si>
    <t>Warm Window Assembly Lapping Traveler</t>
  </si>
  <si>
    <t>C75-CAV-LAP-WIN</t>
  </si>
  <si>
    <t>Warm Window Lapping Traveler</t>
  </si>
  <si>
    <t>C75-CAV-LAP-WINW</t>
  </si>
  <si>
    <t>C75 Components flange lapping procedure.</t>
  </si>
  <si>
    <t>CP-C75-CPR-LAP-COMP</t>
  </si>
  <si>
    <t>C75 Flange BCP Procedure</t>
  </si>
  <si>
    <t>CP-C75-CAV-CHEM-BCPFL</t>
  </si>
  <si>
    <t>Baking in nitrogen oven</t>
  </si>
  <si>
    <t>CP-STP-CAV-CHEM-BAKE</t>
  </si>
  <si>
    <t>C75 Gate Valve Degreasing</t>
  </si>
  <si>
    <t>CP-C75-CPR-DEGR-GV15</t>
  </si>
  <si>
    <t>C75 HOM Load Degreasing Procedure</t>
  </si>
  <si>
    <t>CP-C75-CPR-CHEM-DEGR-HOML</t>
  </si>
  <si>
    <t>C75 BCP Weld-prep etch</t>
  </si>
  <si>
    <t>CP-C75-CAV-BCP-COMP-R1</t>
  </si>
  <si>
    <t>Acid Etch rate measurement</t>
  </si>
  <si>
    <t>CP-C75-CAV-BCP-ER</t>
  </si>
  <si>
    <t>C75 Waveguide Extensions/ Adapter</t>
  </si>
  <si>
    <t>C75 HEP procedure</t>
  </si>
  <si>
    <t>CP-CAV-CHEM-HEP</t>
  </si>
  <si>
    <t>C75 UHV parts cleaning procedure</t>
  </si>
  <si>
    <t>CP-STP-CAV-CHEM-DEGR</t>
  </si>
  <si>
    <t xml:space="preserve">C75 Dogleg Chemisty &amp; Degreasing </t>
  </si>
  <si>
    <t>CP-C75-CPR-CHEM-DGLG</t>
  </si>
  <si>
    <t xml:space="preserve">Warm Window Degreasing </t>
  </si>
  <si>
    <t>CP-C75-CPR-CHEM-WIND</t>
  </si>
  <si>
    <t>C75 HOM Elbow Lapping Procedure</t>
  </si>
  <si>
    <t>C75-CHEM-HOME-LAP</t>
  </si>
  <si>
    <t>C75 End Dish acid etching Procedure</t>
  </si>
  <si>
    <t>CP-C75-CHEM-ENDD</t>
  </si>
  <si>
    <t>C75 Elbow buffered chemistry polish  Procedure</t>
  </si>
  <si>
    <t>CP-C75-CPR-BCP-HOME</t>
  </si>
  <si>
    <t>C75 Pair Components Preparation</t>
  </si>
  <si>
    <t>C75-CHEM-COMP-DEGR</t>
  </si>
  <si>
    <t>A. Mitchel</t>
  </si>
  <si>
    <t>A. Mitchell</t>
  </si>
  <si>
    <t>A. Wildeson</t>
  </si>
  <si>
    <t>Working on this</t>
  </si>
  <si>
    <t>Long Copper plated waveguide.  Let Kurt know how you title.</t>
  </si>
  <si>
    <t>Ask Ashley if this is needed?</t>
  </si>
  <si>
    <t>Locate and verify good</t>
  </si>
  <si>
    <t>Need pictures</t>
  </si>
  <si>
    <t>Cavity and Cavity Pair VTA Cooldown</t>
  </si>
  <si>
    <t>C75-CPR-VTA-COOL</t>
  </si>
  <si>
    <t>C75 cavity/ pair cooldown</t>
  </si>
  <si>
    <t>CP-C75-VTA-COOL</t>
  </si>
  <si>
    <t>Cavities VTA RF Test</t>
  </si>
  <si>
    <t>C75-CPR-VTRF</t>
  </si>
  <si>
    <t>RF testing of C75 cavities in the VTA</t>
  </si>
  <si>
    <t>CP-C75-CRP-VTRF</t>
  </si>
  <si>
    <t>C75 Cavity Testing Using VTA RF Test Stand</t>
  </si>
  <si>
    <t>CP-STP-CAV-VTA-OPS</t>
  </si>
  <si>
    <t>R3</t>
  </si>
  <si>
    <t>K. Davis</t>
  </si>
  <si>
    <t>C. Wilson</t>
  </si>
  <si>
    <t>5-Cell Cavity assembly for VTA test</t>
  </si>
  <si>
    <t>5 Cell Single Cavity Assembly</t>
  </si>
  <si>
    <t>CP-C75-CAV-ASSY</t>
  </si>
  <si>
    <t>C75 5-cell transfer to test stand</t>
  </si>
  <si>
    <t>C75-CLNRM-CAV-TSTD</t>
  </si>
  <si>
    <t>C75 Cavity Cage Install</t>
  </si>
  <si>
    <t>CP-C75-CAV-ASSY-CAGE</t>
  </si>
  <si>
    <t>Warm Cavity RF Tuning</t>
  </si>
  <si>
    <t>C75-CAV-TUNE</t>
  </si>
  <si>
    <t>RF Tuning procedure</t>
  </si>
  <si>
    <t>CP-C75-CAV-TUNE</t>
  </si>
  <si>
    <t>Warm Window Brazed Assembly</t>
  </si>
  <si>
    <t>C75-CU-BRAZ-WINW</t>
  </si>
  <si>
    <t>Dogleg Assembly</t>
  </si>
  <si>
    <t>C75-CPR-ASSY-DGLG</t>
  </si>
  <si>
    <t>C75 Parts Grinding</t>
  </si>
  <si>
    <t>CP-C75-CAV-POL</t>
  </si>
  <si>
    <t>Dogleg Ceramic/Eyelet Window Subassembly</t>
  </si>
  <si>
    <t>C75-CPR-ASSY-WNCR</t>
  </si>
  <si>
    <t>C75 Cavity Heattreat</t>
  </si>
  <si>
    <t>C75-CAV-HEAT</t>
  </si>
  <si>
    <t>C75 HOM Load Brazing/ Assy</t>
  </si>
  <si>
    <t>C. Dreyfuss</t>
  </si>
  <si>
    <t>S. Williams</t>
  </si>
  <si>
    <t>J. Guo</t>
  </si>
  <si>
    <t>Roland to work on this procedure 80%</t>
  </si>
  <si>
    <t>Pair Assembly - Cavity Evacuation and Leak Test</t>
  </si>
  <si>
    <t>End Dish and MDC valve sub-assembly</t>
  </si>
  <si>
    <t>Pair Assembly</t>
  </si>
  <si>
    <t>C75 Ionized Nitrongen Component Cleaning Procedure</t>
  </si>
  <si>
    <t>C75 Indium Pressing Procedure</t>
  </si>
  <si>
    <t>Indium wire Cleaning</t>
  </si>
  <si>
    <t>Cavity Pair Strongback setup procedure</t>
  </si>
  <si>
    <t>C75 Cavity Pair Magnetic Hygiene Procedure</t>
  </si>
  <si>
    <t>C75 Inner adapter size/ prep</t>
  </si>
  <si>
    <t>Pair Assembly Stack up</t>
  </si>
  <si>
    <t>Pair Warm Dewar Leak Test</t>
  </si>
  <si>
    <t>C75 cavity pair desorption leak test</t>
  </si>
  <si>
    <t>Pair Assembly Preparation for Turnover</t>
  </si>
  <si>
    <t>Pair Assembly Transfer to Test Stand</t>
  </si>
  <si>
    <t>Leak check of C75 dogleg</t>
  </si>
  <si>
    <t>C75-CPR-ASSY-EVAC</t>
  </si>
  <si>
    <t>C75-CLNRM-ENDD-ASSY</t>
  </si>
  <si>
    <t>CP-C75-CPR-CLN-ION</t>
  </si>
  <si>
    <t>CP-C75-CPR-ASSY-INPP</t>
  </si>
  <si>
    <t>CP-C75-CPR-CLN-INWC</t>
  </si>
  <si>
    <t>CP-C75-CPR-ASSY-STBK</t>
  </si>
  <si>
    <t>CP-C75-CPR-HYG-COMP</t>
  </si>
  <si>
    <t>CP-C75-CPR-FAB-INPP</t>
  </si>
  <si>
    <t>C75-CPR-ASSY-STKU</t>
  </si>
  <si>
    <t>C75-VTA-CPR-LEAKW</t>
  </si>
  <si>
    <t>C75-VTA-CPR-LEAKD</t>
  </si>
  <si>
    <t>C75-CPR-ASSY-TOVR</t>
  </si>
  <si>
    <t>C75-CPR-DGLG-LEAK</t>
  </si>
  <si>
    <t>C. Dreyfus</t>
  </si>
  <si>
    <t>Ready for review within Danny's group</t>
  </si>
  <si>
    <t>Ready for approval</t>
  </si>
  <si>
    <t>Renamed to:  C75-CPR-ASSY  1st assy, 2nd assy will be combined into this traveler to create one assy traveler.  Need to add gauss check boxes appropriately.</t>
  </si>
  <si>
    <t>Possible revision to reflect assembly time after cleaning</t>
  </si>
  <si>
    <t>In approval,  Kirk and Tony</t>
  </si>
  <si>
    <t>Danny wants to revise</t>
  </si>
  <si>
    <t>What's the deal here?  In Pansophy but not being used.</t>
  </si>
  <si>
    <t>C75 Cavity Pair Inspection</t>
  </si>
  <si>
    <t>C75-CPR-INSP</t>
  </si>
  <si>
    <t>Cryounit</t>
  </si>
  <si>
    <t>Waveguide Extension Inspection</t>
  </si>
  <si>
    <t>C75-CU-INSP-WGDX</t>
  </si>
  <si>
    <t>Warm Window Assembly Dimensional Inspection</t>
  </si>
  <si>
    <t>C75-CU-INSP-WIN</t>
  </si>
  <si>
    <t>Warm Window Inspection</t>
  </si>
  <si>
    <t>C75-CU-INSP-WINW</t>
  </si>
  <si>
    <t>J. Fischer</t>
  </si>
  <si>
    <t xml:space="preserve">Tuner Assembly </t>
  </si>
  <si>
    <t>C75-CMACU-TUNE-ASSY</t>
  </si>
  <si>
    <t>C50 Ball Screw Drive Assembly Rebuild Procedure</t>
  </si>
  <si>
    <t>CP-C75-CU-RWRK-CTUN</t>
  </si>
  <si>
    <t>C75 Rotary Feed Thru Rebuilding</t>
  </si>
  <si>
    <t>CP-C75-CU-RWRK-RTFT</t>
  </si>
  <si>
    <t>C75 Warm Tuning Procedure</t>
  </si>
  <si>
    <t>CP-C75-CU-TUNE-TUNC</t>
  </si>
  <si>
    <t>Helium Vessel Assembly</t>
  </si>
  <si>
    <t>C75-CMACU-HELV-ASSY</t>
  </si>
  <si>
    <t>CEBAF CM Rotary feedthru replacement</t>
  </si>
  <si>
    <t>CP-C75-CU-RWRK-FTRT</t>
  </si>
  <si>
    <t>Vacuum Vessel Assembly</t>
  </si>
  <si>
    <t>Waveguide Assembly</t>
  </si>
  <si>
    <t>Cryomodule Beam Line Pumping procedure</t>
  </si>
  <si>
    <t>CP-C75-CM-BPIP-PUMPSL</t>
  </si>
  <si>
    <t>Crymodule MLI Installation Procedure</t>
  </si>
  <si>
    <t>CP-C75-CM-INST-MLI</t>
  </si>
  <si>
    <t>Activation of C75 FPC waveguide NEXTorr pump</t>
  </si>
  <si>
    <t>CP-C75-CM-EVAC-NEG</t>
  </si>
  <si>
    <t>Beam line assembly procedure</t>
  </si>
  <si>
    <t>JT calibration procedure</t>
  </si>
  <si>
    <t>CP-STP</t>
  </si>
  <si>
    <t>Bridging bellows</t>
  </si>
  <si>
    <t>Return end can beam pipe assembly</t>
  </si>
  <si>
    <t>C75-CMA-RTBP-ASSY</t>
  </si>
  <si>
    <t>Supply end can beam pipe assembly</t>
  </si>
  <si>
    <t>C75-CMA-SUPBP-ASSY</t>
  </si>
  <si>
    <t>Supply end can pump drop assembly</t>
  </si>
  <si>
    <t>L. Page</t>
  </si>
  <si>
    <t>C. Wilcox</t>
  </si>
  <si>
    <t>In approval</t>
  </si>
  <si>
    <t>Mostly written from C50, Needs revision</t>
  </si>
  <si>
    <t>Ready for approval, John where is this?</t>
  </si>
  <si>
    <t>End Can Rework</t>
  </si>
  <si>
    <t>C75-CM-ASSY-ECRW</t>
  </si>
  <si>
    <t>Cryomodule Acceptance Test</t>
  </si>
  <si>
    <t>M. Drury</t>
  </si>
  <si>
    <t>Other</t>
  </si>
  <si>
    <t>Weld Qualification Record</t>
  </si>
  <si>
    <t>C75-EBW-CERT</t>
  </si>
  <si>
    <t>C75 Cavity Receiving</t>
  </si>
  <si>
    <t>C75-CAV-RECV-CAV</t>
  </si>
  <si>
    <t>Magnetic Shield Receive Traveler</t>
  </si>
  <si>
    <t>C75-CAV-RECV-IMAG</t>
  </si>
  <si>
    <t>Nextor Pump for waveguide</t>
  </si>
  <si>
    <t>C75-CPR-RECV-NEXTOR</t>
  </si>
  <si>
    <t>Capacitorr Pump for BL</t>
  </si>
  <si>
    <t>C75-CM-RECV-CAPTOR</t>
  </si>
  <si>
    <t>Cavity MDC gate valve</t>
  </si>
  <si>
    <t>C75-CPR-RECV-GV40</t>
  </si>
  <si>
    <t xml:space="preserve">R1 </t>
  </si>
  <si>
    <t>Data needs to be backfilled</t>
  </si>
  <si>
    <t>Disassembly</t>
  </si>
  <si>
    <t>C20 Cavity pair disassembly</t>
  </si>
  <si>
    <t>C20-CPR-DISA</t>
  </si>
  <si>
    <t>C20 Cryounit Disassmbly</t>
  </si>
  <si>
    <t>C20-CU-DISA</t>
  </si>
  <si>
    <t>C20 Cryomodule Disassembly</t>
  </si>
  <si>
    <t>C20-CM-DISA</t>
  </si>
  <si>
    <t xml:space="preserve">Cavity Pair Disasseembly </t>
  </si>
  <si>
    <t>C75-CPR-DISA</t>
  </si>
  <si>
    <t>Cryounit Disassmbly</t>
  </si>
  <si>
    <t>C75-CU-DISA</t>
  </si>
  <si>
    <t>Cryomodule Disassembly</t>
  </si>
  <si>
    <t>C75-CM-DISA</t>
  </si>
  <si>
    <t>Cavity Disasseembly</t>
  </si>
  <si>
    <t>D. Forhand</t>
  </si>
  <si>
    <t>R2 is Ready for approval, R1 is in use (Talk with John, is this ready?) RadCon update?</t>
  </si>
  <si>
    <t>Danny to revise.  Belongs in C20 project.  May require C75 disassembly some day</t>
  </si>
  <si>
    <t>Cavity Fabrication</t>
  </si>
  <si>
    <t>Weld Prep BCP</t>
  </si>
  <si>
    <t>BCP of C75 Dumbbells</t>
  </si>
  <si>
    <t>BCP Half Cell</t>
  </si>
  <si>
    <t>BCP of C75 Cavity Flanges</t>
  </si>
  <si>
    <t>C75-CAV-FAB</t>
  </si>
  <si>
    <t>Deep Draw Cell Half</t>
  </si>
  <si>
    <t>C75-CAV-FAB-HCEL</t>
  </si>
  <si>
    <t>C75 Half-Cells Heat Tratment</t>
  </si>
  <si>
    <t>C75-CAV-HEAT-HCEL</t>
  </si>
  <si>
    <t>Dumbbell Dimensional Inspection</t>
  </si>
  <si>
    <t>C75-CAV-INSP-DBEL</t>
  </si>
  <si>
    <t>FPC Beamtube Inspection</t>
  </si>
  <si>
    <t>C75-CAV-INSP-FPCBT</t>
  </si>
  <si>
    <t>Inspect C20 End group after machining prep for C75</t>
  </si>
  <si>
    <t>C75-CAV-INSP-FPCEG</t>
  </si>
  <si>
    <t xml:space="preserve">half-cell inspection </t>
  </si>
  <si>
    <t>C75-CAV-INSP-HCEL</t>
  </si>
  <si>
    <t>Material receipt inspection - Nb Discs</t>
  </si>
  <si>
    <t>C75-CAV-INSP-NB</t>
  </si>
  <si>
    <t>Material receipt inspection - Nb Ingot</t>
  </si>
  <si>
    <t>C75-CAV-INSP-NBI</t>
  </si>
  <si>
    <t>Inspection Stiffening rings</t>
  </si>
  <si>
    <t>C75-CAV-INSP-SRING</t>
  </si>
  <si>
    <t>Dumbbell RF measurement</t>
  </si>
  <si>
    <t>C75-CAV-RFIN-DBEL</t>
  </si>
  <si>
    <t>Half Cell RF Measurement</t>
  </si>
  <si>
    <t>C75-CAV-RFIN-HCEL</t>
  </si>
  <si>
    <t>End Half Cell RF Measurement</t>
  </si>
  <si>
    <t>C75-CAV-RFIN-EHCEL</t>
  </si>
  <si>
    <t>C75 Processing</t>
  </si>
  <si>
    <t>C75-CAV-PROC</t>
  </si>
  <si>
    <t>C75 Half-Cell and tube forming</t>
  </si>
  <si>
    <t>CP-C75-CAV-FAB-HCEL</t>
  </si>
  <si>
    <t>C75 Dumb-Bell and end half cells RF inspection</t>
  </si>
  <si>
    <t>CP-C75-CAV-RFIN</t>
  </si>
  <si>
    <t>C75 Half-Cells Insepection, Grinding and Polishing</t>
  </si>
  <si>
    <t>C75-CAV-PROC-POL-DBEL</t>
  </si>
  <si>
    <t>G. Giovati</t>
  </si>
  <si>
    <t>V. Bookwalter</t>
  </si>
  <si>
    <t>C75-CMACU-VV-ASSY</t>
  </si>
  <si>
    <t>CP-C75-CMA-BRBP</t>
  </si>
  <si>
    <t>C75-CMA-BPIP-ASSY</t>
  </si>
  <si>
    <t xml:space="preserve">C75 Supply End Can Beam Pipe Pre-Assembly Traveler </t>
  </si>
  <si>
    <t>Need to redo the NCRs</t>
  </si>
  <si>
    <t>C75-CPR-ASSY-FNAL</t>
  </si>
  <si>
    <t>C75-CLNRM-CAV-ASSY</t>
  </si>
  <si>
    <t>ashleya,forehand,kdavis</t>
  </si>
  <si>
    <t>CP-C75-CHEM-WGDX</t>
  </si>
  <si>
    <t>R6</t>
  </si>
  <si>
    <t>C75-CMTF-CM-ACTS</t>
  </si>
  <si>
    <t>Centrifugal Barrel Polishing of C75 cavities</t>
  </si>
  <si>
    <t>C75-CHEM-CAV-CBP</t>
  </si>
  <si>
    <t>Centrifugal Barrel Polishing of C75 cavities Procedure</t>
  </si>
  <si>
    <t>C75 HPR Procedure</t>
  </si>
  <si>
    <t>CP-C75-CHEM-CAV-HPR</t>
  </si>
  <si>
    <t>CP-C75-CHEM-COM-LAP</t>
  </si>
  <si>
    <t>C75 Components Lapping Procedure</t>
  </si>
  <si>
    <t>R5</t>
  </si>
  <si>
    <t>First Expected date</t>
  </si>
  <si>
    <t>Cavity Pair</t>
  </si>
  <si>
    <t>Cryomodule Comissioning</t>
  </si>
  <si>
    <t>C75-ACC-CM-COMM</t>
  </si>
  <si>
    <t>areilly,drury,fischer,gciovati</t>
  </si>
  <si>
    <t>C75-PR-CHEM-CAV-CBP</t>
  </si>
  <si>
    <t>C75-FURN-HOML-BRAZ</t>
  </si>
  <si>
    <t>C75-CHEM-COMP-BCP</t>
  </si>
  <si>
    <t>gciovati</t>
  </si>
  <si>
    <t>C75-CHEM-DBEL-BCP</t>
  </si>
  <si>
    <t>Scott,jguo,kdavis,forehand</t>
  </si>
  <si>
    <t>C75-CHEM-FLNG-BCP</t>
  </si>
  <si>
    <t>C75-CHEM-HCEL-BCP</t>
  </si>
  <si>
    <t>C75-CHEM-CAV-DEGR</t>
  </si>
  <si>
    <t>C75-CHEM-CAV-FLAP</t>
  </si>
  <si>
    <t>C75-CAV-CHEM-HPR</t>
  </si>
  <si>
    <t>ashleya</t>
  </si>
  <si>
    <t>gciovati,kdavis</t>
  </si>
  <si>
    <t>gciovati,ashleya,kdavis</t>
  </si>
  <si>
    <t>Ashleya,gciovati</t>
  </si>
  <si>
    <t>Mdickey</t>
  </si>
  <si>
    <t>Tech Rep</t>
  </si>
  <si>
    <t>kdavis,forehand</t>
  </si>
  <si>
    <t>ashleya,forehand</t>
  </si>
  <si>
    <t>forehand</t>
  </si>
  <si>
    <t>forehand,kdavis,gciovati</t>
  </si>
  <si>
    <t>forehand,kdavis</t>
  </si>
  <si>
    <t>Receiving Inspection of C75 Cryomodule Cavity Magnetic Shield Assembly</t>
  </si>
  <si>
    <t>C75-CM-INSP-IMAG</t>
  </si>
  <si>
    <t>A.  DeKerlegand</t>
  </si>
  <si>
    <t>A. Reilly</t>
  </si>
  <si>
    <t>areilly</t>
  </si>
  <si>
    <t>cheng,fischer</t>
  </si>
  <si>
    <t>areilly,cheng,fischer</t>
  </si>
  <si>
    <t>C75-CMA-CM-ASSY</t>
  </si>
  <si>
    <t>C75 CRYOMODULE ASSEMBLY TRAVELER</t>
  </si>
  <si>
    <t>C75-CMACU-WGD-ASSY</t>
  </si>
  <si>
    <t>drury,gciovati</t>
  </si>
  <si>
    <t>dreyfuss</t>
  </si>
  <si>
    <t>ashleya,kdavis,areilly</t>
  </si>
  <si>
    <t>forehand,kdavis,scott</t>
  </si>
  <si>
    <t>E. Mosby</t>
  </si>
  <si>
    <t xml:space="preserve">scott </t>
  </si>
  <si>
    <t>mdickey</t>
  </si>
  <si>
    <t>kdavis,gciovati</t>
  </si>
  <si>
    <t>H. Wang</t>
  </si>
  <si>
    <t>C75-INSR</t>
  </si>
  <si>
    <t>A. McEwen</t>
  </si>
  <si>
    <t>PRODUCTION LEAD</t>
  </si>
  <si>
    <t>Cost Account Manager</t>
  </si>
  <si>
    <t>Other References</t>
  </si>
  <si>
    <t>L. Zhao</t>
  </si>
  <si>
    <t>bookwalt,georged,mcewen</t>
  </si>
  <si>
    <t>A. O'Brien</t>
  </si>
  <si>
    <t>J. Kent</t>
  </si>
  <si>
    <t>Cheng</t>
  </si>
  <si>
    <t>gciovati,denny</t>
  </si>
  <si>
    <t>davis, forehand</t>
  </si>
  <si>
    <t>fischer,campbell</t>
  </si>
  <si>
    <t>gciovati,O'Brien</t>
  </si>
  <si>
    <t>forehand,gciovati</t>
  </si>
  <si>
    <t>,cheng</t>
  </si>
  <si>
    <t>,mdickey</t>
  </si>
  <si>
    <t>gciovati,</t>
  </si>
  <si>
    <t>,gciovati</t>
  </si>
  <si>
    <t>,gciovati,georged</t>
  </si>
  <si>
    <t>cheng, gciovati, , areilly</t>
  </si>
  <si>
    <t>ciovati,</t>
  </si>
  <si>
    <t xml:space="preserve">K. </t>
  </si>
  <si>
    <t>scott,</t>
  </si>
  <si>
    <t>kdavis,forehand,</t>
  </si>
  <si>
    <t>Gciovati,forehand,scott,</t>
  </si>
  <si>
    <t>gciovati,,forehand</t>
  </si>
  <si>
    <t>Gciovati,,forehand</t>
  </si>
  <si>
    <t>,gciovati,ashleya,forehand,kdavis</t>
  </si>
  <si>
    <t>,gciovati,ashleya,forehand,areilly</t>
  </si>
  <si>
    <t>,fischer</t>
  </si>
  <si>
    <t>Gciovati,,ashleya</t>
  </si>
  <si>
    <t>Gciovati,kdavis,,ashleya</t>
  </si>
  <si>
    <t>,forehand,kdavis,gciovati</t>
  </si>
  <si>
    <t>forehand,gciovati,</t>
  </si>
  <si>
    <t>forehand,kdavis,</t>
  </si>
  <si>
    <t>,gciovati,kdavis</t>
  </si>
  <si>
    <t>gciovati,kdavis,,forehand</t>
  </si>
  <si>
    <t>forehand,scott,</t>
  </si>
  <si>
    <t>forehand,scott,,kdavis</t>
  </si>
  <si>
    <t>areilly,</t>
  </si>
  <si>
    <t>kdavis,areilly,gciovati,</t>
  </si>
  <si>
    <t>forehand,gciovati,,fischer</t>
  </si>
  <si>
    <t>forehand,gciovati,,fischer,kdavis</t>
  </si>
  <si>
    <t>fischer,</t>
  </si>
  <si>
    <t>drury,areilly,gciovati,</t>
  </si>
  <si>
    <t>folkiej,gciovati,</t>
  </si>
  <si>
    <t>forehand,haipeng,</t>
  </si>
  <si>
    <t>gciovatti,</t>
  </si>
  <si>
    <t>tganey,gciovati,</t>
  </si>
  <si>
    <t>gciovati, davis, reilly, o'brien</t>
  </si>
  <si>
    <t>gciovati,ganey,davis,reilly</t>
  </si>
  <si>
    <t>gciovati, davis, reilly</t>
  </si>
  <si>
    <t>gciovati, davis, reilly, mcewen</t>
  </si>
  <si>
    <t>reilly</t>
  </si>
  <si>
    <t>reilly,kdavis</t>
  </si>
  <si>
    <t>reilly, rimmer</t>
  </si>
  <si>
    <t>reilly, mcewen</t>
  </si>
  <si>
    <t>reilly,rimmer</t>
  </si>
  <si>
    <t>Bookwalt,gciovati,kdavis,tganey</t>
  </si>
  <si>
    <t>reilly, o'brien</t>
  </si>
  <si>
    <t>reilly,kdavis,tganey</t>
  </si>
  <si>
    <t>reilly,mcewen</t>
  </si>
  <si>
    <t>reilly,mcewen,dreyfuss</t>
  </si>
  <si>
    <t>reilly,mcewen,dreyfuss,williams</t>
  </si>
  <si>
    <t>Gciovati,forehand,scott,zhao</t>
  </si>
  <si>
    <t>reilly,mcewen,dreyfuss,davis</t>
  </si>
  <si>
    <t>Georged,reilly,mcewen</t>
  </si>
  <si>
    <t>gciovati,forehand</t>
  </si>
  <si>
    <t>forehand,drefuss,reilly</t>
  </si>
  <si>
    <t>scott,gciovati</t>
  </si>
  <si>
    <t>dreyfuss,reilly,davis</t>
  </si>
  <si>
    <t>areilly,daly</t>
  </si>
  <si>
    <t>jkent,kdavis</t>
  </si>
  <si>
    <t>reilly, gciovati</t>
  </si>
  <si>
    <t>reilly,gciovati,dreyfuss</t>
  </si>
  <si>
    <t>reilly,dreyfuss,forehand</t>
  </si>
  <si>
    <t>reilly,dreyfuss</t>
  </si>
  <si>
    <t>reilly,dreyfuss,kdavis</t>
  </si>
  <si>
    <t>reilly,mcewen,campbell</t>
  </si>
  <si>
    <t>fischer,cheng</t>
  </si>
  <si>
    <t>areilly,campbell</t>
  </si>
  <si>
    <t>fischer</t>
  </si>
  <si>
    <t>fischer,areilly</t>
  </si>
  <si>
    <t>areilly,campbell,fischer,cheng</t>
  </si>
  <si>
    <t>P. Denny</t>
  </si>
  <si>
    <t>hwang</t>
  </si>
  <si>
    <t>J. Campbell</t>
  </si>
  <si>
    <t>SME/Tech Reviewer</t>
  </si>
  <si>
    <t>G. Grose</t>
  </si>
  <si>
    <t>R. Overton</t>
  </si>
  <si>
    <t>Haipeng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</si>
</sst>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9933FF"/>
      <name val="Calibri"/>
      <family val="2"/>
      <scheme val="minor"/>
    </font>
    <font>
      <sz val="11"/>
      <color rgb="FFFF66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9" fillId="0" borderId="0"/>
  </cellStyleXfs>
  <cellXfs count="120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4" fillId="3" borderId="1" xfId="0" applyFont="1" applyFill="1" applyBorder="1"/>
    <xf numFmtId="0" fontId="7" fillId="4" borderId="1" xfId="0" applyFont="1" applyFill="1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5" fontId="0" fillId="0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5" fontId="0" fillId="0" borderId="1" xfId="0" applyNumberFormat="1" applyBorder="1" applyAlignment="1">
      <alignment horizontal="center"/>
    </xf>
    <xf numFmtId="15" fontId="0" fillId="0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15" fontId="0" fillId="0" borderId="1" xfId="0" applyNumberFormat="1" applyBorder="1"/>
    <xf numFmtId="0" fontId="7" fillId="0" borderId="1" xfId="0" applyFont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5" fontId="7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wrapText="1"/>
    </xf>
    <xf numFmtId="0" fontId="8" fillId="4" borderId="1" xfId="0" applyFont="1" applyFill="1" applyBorder="1" applyAlignment="1"/>
    <xf numFmtId="0" fontId="8" fillId="4" borderId="1" xfId="0" applyFont="1" applyFill="1" applyBorder="1" applyAlignment="1">
      <alignment wrapText="1"/>
    </xf>
    <xf numFmtId="0" fontId="3" fillId="7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10" fillId="9" borderId="1" xfId="0" applyFont="1" applyFill="1" applyBorder="1"/>
    <xf numFmtId="0" fontId="10" fillId="9" borderId="1" xfId="0" applyFont="1" applyFill="1" applyBorder="1" applyAlignment="1">
      <alignment wrapText="1"/>
    </xf>
    <xf numFmtId="0" fontId="10" fillId="9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49" fontId="7" fillId="0" borderId="1" xfId="0" quotePrefix="1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1" applyFont="1" applyFill="1" applyBorder="1"/>
    <xf numFmtId="15" fontId="7" fillId="0" borderId="1" xfId="1" applyNumberFormat="1" applyFont="1" applyFill="1" applyBorder="1" applyAlignment="1">
      <alignment horizontal="center"/>
    </xf>
    <xf numFmtId="15" fontId="7" fillId="0" borderId="1" xfId="1" applyNumberFormat="1" applyFont="1" applyFill="1" applyBorder="1" applyAlignment="1">
      <alignment horizontal="center" wrapText="1"/>
    </xf>
    <xf numFmtId="15" fontId="7" fillId="6" borderId="1" xfId="1" applyNumberFormat="1" applyFont="1" applyFill="1" applyBorder="1" applyAlignment="1">
      <alignment horizontal="center"/>
    </xf>
    <xf numFmtId="0" fontId="7" fillId="6" borderId="1" xfId="1" applyFont="1" applyFill="1" applyBorder="1"/>
    <xf numFmtId="0" fontId="0" fillId="0" borderId="0" xfId="0" applyBorder="1"/>
    <xf numFmtId="0" fontId="0" fillId="0" borderId="0" xfId="0" applyFill="1" applyBorder="1"/>
    <xf numFmtId="0" fontId="0" fillId="0" borderId="2" xfId="0" applyBorder="1"/>
    <xf numFmtId="0" fontId="11" fillId="0" borderId="4" xfId="0" applyFont="1" applyBorder="1"/>
    <xf numFmtId="0" fontId="0" fillId="0" borderId="1" xfId="0" applyFont="1" applyFill="1" applyBorder="1"/>
    <xf numFmtId="0" fontId="0" fillId="0" borderId="0" xfId="0" applyFill="1"/>
    <xf numFmtId="0" fontId="3" fillId="0" borderId="0" xfId="0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3" fillId="12" borderId="1" xfId="0" applyFont="1" applyFill="1" applyBorder="1" applyAlignment="1">
      <alignment horizontal="center" wrapText="1"/>
    </xf>
    <xf numFmtId="0" fontId="12" fillId="13" borderId="7" xfId="0" applyFont="1" applyFill="1" applyBorder="1"/>
    <xf numFmtId="165" fontId="3" fillId="12" borderId="1" xfId="0" applyNumberFormat="1" applyFont="1" applyFill="1" applyBorder="1" applyAlignment="1">
      <alignment horizontal="center" wrapText="1"/>
    </xf>
    <xf numFmtId="165" fontId="0" fillId="0" borderId="1" xfId="0" applyNumberFormat="1" applyFill="1" applyBorder="1"/>
    <xf numFmtId="165" fontId="0" fillId="0" borderId="3" xfId="0" applyNumberFormat="1" applyFill="1" applyBorder="1"/>
    <xf numFmtId="165" fontId="0" fillId="0" borderId="0" xfId="0" applyNumberFormat="1" applyFill="1" applyBorder="1"/>
    <xf numFmtId="165" fontId="0" fillId="0" borderId="0" xfId="0" applyNumberFormat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13" fillId="6" borderId="7" xfId="0" applyFont="1" applyFill="1" applyBorder="1" applyAlignment="1">
      <alignment horizontal="left"/>
    </xf>
    <xf numFmtId="0" fontId="15" fillId="8" borderId="7" xfId="0" applyFont="1" applyFill="1" applyBorder="1" applyAlignment="1">
      <alignment horizontal="left"/>
    </xf>
    <xf numFmtId="0" fontId="17" fillId="11" borderId="7" xfId="0" applyFont="1" applyFill="1" applyBorder="1" applyAlignment="1">
      <alignment horizontal="left"/>
    </xf>
    <xf numFmtId="0" fontId="16" fillId="12" borderId="7" xfId="0" applyFont="1" applyFill="1" applyBorder="1" applyAlignment="1">
      <alignment horizontal="left"/>
    </xf>
    <xf numFmtId="0" fontId="18" fillId="10" borderId="7" xfId="0" applyFont="1" applyFill="1" applyBorder="1" applyAlignment="1">
      <alignment horizontal="left"/>
    </xf>
    <xf numFmtId="0" fontId="14" fillId="14" borderId="1" xfId="0" applyFont="1" applyFill="1" applyBorder="1" applyAlignment="1">
      <alignment horizontal="left"/>
    </xf>
    <xf numFmtId="0" fontId="6" fillId="3" borderId="1" xfId="0" applyFont="1" applyFill="1" applyBorder="1"/>
    <xf numFmtId="0" fontId="0" fillId="0" borderId="0" xfId="0" applyFont="1" applyFill="1" applyBorder="1"/>
    <xf numFmtId="0" fontId="7" fillId="0" borderId="0" xfId="0" applyFont="1" applyFill="1" applyBorder="1" applyAlignment="1">
      <alignment horizontal="left"/>
    </xf>
    <xf numFmtId="165" fontId="0" fillId="0" borderId="0" xfId="0" applyNumberFormat="1" applyFill="1"/>
    <xf numFmtId="0" fontId="0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0" fillId="0" borderId="0" xfId="0" applyFont="1" applyFill="1" applyBorder="1" applyAlignment="1"/>
    <xf numFmtId="0" fontId="7" fillId="0" borderId="0" xfId="0" applyFont="1" applyFill="1" applyBorder="1" applyAlignment="1"/>
    <xf numFmtId="49" fontId="7" fillId="0" borderId="0" xfId="0" quotePrefix="1" applyNumberFormat="1" applyFont="1" applyFill="1" applyBorder="1"/>
    <xf numFmtId="0" fontId="0" fillId="0" borderId="0" xfId="0" applyFont="1" applyFill="1" applyBorder="1" applyAlignment="1">
      <alignment wrapText="1"/>
    </xf>
    <xf numFmtId="165" fontId="6" fillId="3" borderId="1" xfId="0" applyNumberFormat="1" applyFont="1" applyFill="1" applyBorder="1"/>
    <xf numFmtId="165" fontId="2" fillId="3" borderId="12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1" xfId="0" applyFont="1" applyFill="1" applyBorder="1"/>
    <xf numFmtId="0" fontId="19" fillId="0" borderId="1" xfId="0" applyFont="1" applyBorder="1" applyAlignment="1">
      <alignment wrapText="1"/>
    </xf>
    <xf numFmtId="0" fontId="0" fillId="0" borderId="13" xfId="0" applyBorder="1" applyAlignment="1">
      <alignment vertical="top" wrapText="1"/>
    </xf>
    <xf numFmtId="0" fontId="0" fillId="0" borderId="13" xfId="0" applyBorder="1" applyAlignment="1">
      <alignment vertical="top"/>
    </xf>
    <xf numFmtId="0" fontId="3" fillId="0" borderId="1" xfId="0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10" fontId="3" fillId="0" borderId="8" xfId="0" applyNumberFormat="1" applyFont="1" applyBorder="1" applyAlignment="1">
      <alignment horizontal="center"/>
    </xf>
    <xf numFmtId="10" fontId="11" fillId="0" borderId="4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0" fillId="7" borderId="1" xfId="0" applyFont="1" applyFill="1" applyBorder="1"/>
    <xf numFmtId="0" fontId="0" fillId="7" borderId="1" xfId="0" applyFill="1" applyBorder="1"/>
  </cellXfs>
  <cellStyles count="3">
    <cellStyle name="40% - Accent6" xfId="1" builtinId="51"/>
    <cellStyle name="Normal" xfId="0" builtinId="0"/>
    <cellStyle name="Normal 2" xfId="2"/>
  </cellStyles>
  <dxfs count="173"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00"/>
      <color rgb="FFFF6600"/>
      <color rgb="FF9933FF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217"/>
  <sheetViews>
    <sheetView tabSelected="1" zoomScale="90" zoomScaleNormal="90" workbookViewId="0">
      <pane ySplit="1" topLeftCell="A173" activePane="bottomLeft" state="frozen"/>
      <selection activeCell="C1" sqref="C1"/>
      <selection pane="bottomLeft" activeCell="A180" sqref="A180:XFD180"/>
    </sheetView>
  </sheetViews>
  <sheetFormatPr defaultRowHeight="14.4" x14ac:dyDescent="0.3"/>
  <cols>
    <col min="1" max="1" width="4.5546875" customWidth="1"/>
    <col min="2" max="2" width="54" customWidth="1"/>
    <col min="3" max="3" width="28.77734375" customWidth="1"/>
    <col min="4" max="4" width="8.5546875" bestFit="1" customWidth="1"/>
    <col min="5" max="5" width="16.21875" style="80" customWidth="1"/>
    <col min="6" max="6" width="16.21875" style="101" customWidth="1"/>
    <col min="7" max="7" width="14.109375" bestFit="1" customWidth="1"/>
    <col min="8" max="8" width="17.5546875" customWidth="1"/>
    <col min="9" max="9" width="18.21875" customWidth="1"/>
    <col min="10" max="10" width="15.77734375" customWidth="1"/>
    <col min="11" max="12" width="11.21875" customWidth="1"/>
    <col min="13" max="13" width="23" bestFit="1" customWidth="1"/>
    <col min="14" max="14" width="33" bestFit="1" customWidth="1"/>
    <col min="15" max="15" width="37.21875" bestFit="1" customWidth="1"/>
    <col min="16" max="18" width="28.77734375" customWidth="1"/>
    <col min="19" max="19" width="19.21875" customWidth="1"/>
    <col min="20" max="20" width="23.21875" customWidth="1"/>
    <col min="22" max="22" width="9.77734375" bestFit="1" customWidth="1"/>
  </cols>
  <sheetData>
    <row r="1" spans="1:22" ht="43.2" x14ac:dyDescent="0.3">
      <c r="A1" s="9"/>
      <c r="B1" s="13" t="s">
        <v>16</v>
      </c>
      <c r="C1" s="8" t="s">
        <v>159</v>
      </c>
      <c r="D1" s="13" t="s">
        <v>21</v>
      </c>
      <c r="E1" s="76" t="s">
        <v>163</v>
      </c>
      <c r="F1" s="76" t="s">
        <v>498</v>
      </c>
      <c r="G1" s="13" t="s">
        <v>12</v>
      </c>
      <c r="H1" s="13" t="s">
        <v>632</v>
      </c>
      <c r="I1" s="13" t="s">
        <v>546</v>
      </c>
      <c r="J1" s="8" t="s">
        <v>22</v>
      </c>
      <c r="K1" s="13" t="s">
        <v>519</v>
      </c>
      <c r="L1" s="8" t="s">
        <v>547</v>
      </c>
      <c r="M1" s="74" t="s">
        <v>156</v>
      </c>
      <c r="N1" s="74" t="s">
        <v>157</v>
      </c>
      <c r="O1" s="74" t="s">
        <v>158</v>
      </c>
      <c r="P1" s="8" t="s">
        <v>161</v>
      </c>
      <c r="Q1" s="74" t="s">
        <v>160</v>
      </c>
      <c r="R1" s="106" t="s">
        <v>548</v>
      </c>
      <c r="S1" s="8" t="s">
        <v>162</v>
      </c>
      <c r="T1" s="13" t="s">
        <v>28</v>
      </c>
      <c r="U1" t="s">
        <v>164</v>
      </c>
      <c r="V1" t="s">
        <v>168</v>
      </c>
    </row>
    <row r="2" spans="1:22" s="64" customFormat="1" ht="15.6" x14ac:dyDescent="0.3">
      <c r="A2" s="89"/>
      <c r="B2" s="89" t="s">
        <v>179</v>
      </c>
      <c r="C2" s="89"/>
      <c r="D2" s="89"/>
      <c r="E2" s="99"/>
      <c r="F2" s="100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V2" s="64" t="s">
        <v>170</v>
      </c>
    </row>
    <row r="3" spans="1:22" s="64" customFormat="1" x14ac:dyDescent="0.3">
      <c r="A3" s="2" t="str">
        <f t="shared" ref="A3:A34" ca="1" si="0">IF($U3="CP","CP",IF($U3="NR","NR",IF($U3="OA","OA",IF($E3="","",IF($E3-NOW()&lt;0,"OD",IF($E3-NOW()&lt;15,"15",IF($E3-NOW()&lt;30,"30"," ")))))))</f>
        <v>CP</v>
      </c>
      <c r="B3" s="2" t="s">
        <v>410</v>
      </c>
      <c r="C3" s="2" t="s">
        <v>411</v>
      </c>
      <c r="D3" s="2" t="s">
        <v>420</v>
      </c>
      <c r="E3" s="77">
        <v>43912</v>
      </c>
      <c r="F3" s="77"/>
      <c r="G3" s="67" t="s">
        <v>209</v>
      </c>
      <c r="H3" s="67" t="s">
        <v>136</v>
      </c>
      <c r="I3" s="67" t="s">
        <v>629</v>
      </c>
      <c r="J3" s="67" t="s">
        <v>528</v>
      </c>
      <c r="K3" s="67"/>
      <c r="L3" s="67"/>
      <c r="M3" s="67"/>
      <c r="N3" s="67" t="s">
        <v>554</v>
      </c>
      <c r="O3" s="67"/>
      <c r="P3" s="2"/>
      <c r="Q3" s="2"/>
      <c r="R3" s="2"/>
      <c r="S3" s="2"/>
      <c r="T3" s="2"/>
      <c r="U3" s="64" t="s">
        <v>171</v>
      </c>
    </row>
    <row r="4" spans="1:22" s="64" customFormat="1" x14ac:dyDescent="0.3">
      <c r="A4" s="2" t="str">
        <f t="shared" ca="1" si="0"/>
        <v>CP</v>
      </c>
      <c r="B4" s="2" t="s">
        <v>412</v>
      </c>
      <c r="C4" s="2" t="s">
        <v>413</v>
      </c>
      <c r="D4" s="2" t="s">
        <v>15</v>
      </c>
      <c r="E4" s="77">
        <v>43963</v>
      </c>
      <c r="F4" s="77"/>
      <c r="G4" s="67" t="s">
        <v>136</v>
      </c>
      <c r="H4" s="67" t="s">
        <v>1</v>
      </c>
      <c r="I4" s="67" t="s">
        <v>629</v>
      </c>
      <c r="J4" s="67" t="s">
        <v>528</v>
      </c>
      <c r="K4" s="67"/>
      <c r="L4" s="67"/>
      <c r="M4" s="1" t="s">
        <v>518</v>
      </c>
      <c r="N4" s="1" t="s">
        <v>553</v>
      </c>
      <c r="O4" s="1" t="s">
        <v>559</v>
      </c>
      <c r="P4" s="2"/>
      <c r="Q4" s="2"/>
      <c r="R4" s="2"/>
      <c r="S4" s="2"/>
      <c r="T4" s="2" t="s">
        <v>421</v>
      </c>
      <c r="U4" s="64" t="s">
        <v>171</v>
      </c>
    </row>
    <row r="5" spans="1:22" s="64" customFormat="1" x14ac:dyDescent="0.3">
      <c r="A5" s="2" t="str">
        <f t="shared" ca="1" si="0"/>
        <v>CP</v>
      </c>
      <c r="B5" s="2" t="s">
        <v>414</v>
      </c>
      <c r="C5" s="2" t="s">
        <v>415</v>
      </c>
      <c r="D5" s="2" t="s">
        <v>15</v>
      </c>
      <c r="E5" s="77">
        <v>44012</v>
      </c>
      <c r="F5" s="77"/>
      <c r="G5" s="104" t="s">
        <v>136</v>
      </c>
      <c r="H5" s="104" t="s">
        <v>137</v>
      </c>
      <c r="I5" s="104" t="s">
        <v>209</v>
      </c>
      <c r="J5" s="104" t="s">
        <v>528</v>
      </c>
      <c r="K5" s="67"/>
      <c r="L5" s="67"/>
      <c r="M5" s="67" t="s">
        <v>560</v>
      </c>
      <c r="N5" s="67" t="s">
        <v>506</v>
      </c>
      <c r="O5" s="67" t="s">
        <v>561</v>
      </c>
      <c r="P5" s="2"/>
      <c r="Q5" s="2"/>
      <c r="R5" s="2"/>
      <c r="S5" s="2"/>
      <c r="T5" s="2"/>
      <c r="U5" s="64" t="s">
        <v>171</v>
      </c>
    </row>
    <row r="6" spans="1:22" s="64" customFormat="1" x14ac:dyDescent="0.3">
      <c r="A6" s="2" t="str">
        <f t="shared" ca="1" si="0"/>
        <v>CP</v>
      </c>
      <c r="B6" s="2" t="s">
        <v>416</v>
      </c>
      <c r="C6" s="2" t="s">
        <v>417</v>
      </c>
      <c r="D6" s="2" t="s">
        <v>15</v>
      </c>
      <c r="E6" s="77">
        <v>44012</v>
      </c>
      <c r="F6" s="77"/>
      <c r="G6" s="104" t="s">
        <v>136</v>
      </c>
      <c r="H6" s="104" t="s">
        <v>137</v>
      </c>
      <c r="I6" s="104" t="s">
        <v>209</v>
      </c>
      <c r="J6" s="104" t="s">
        <v>528</v>
      </c>
      <c r="K6" s="67"/>
      <c r="L6" s="67"/>
      <c r="M6" s="67" t="s">
        <v>560</v>
      </c>
      <c r="N6" s="67" t="s">
        <v>506</v>
      </c>
      <c r="O6" s="67" t="s">
        <v>561</v>
      </c>
      <c r="P6" s="2"/>
      <c r="Q6" s="2"/>
      <c r="R6" s="2"/>
      <c r="S6" s="2"/>
      <c r="T6" s="2"/>
      <c r="U6" s="64" t="s">
        <v>171</v>
      </c>
    </row>
    <row r="7" spans="1:22" s="64" customFormat="1" x14ac:dyDescent="0.3">
      <c r="A7" s="2" t="str">
        <f t="shared" ca="1" si="0"/>
        <v>CP</v>
      </c>
      <c r="B7" s="2" t="s">
        <v>418</v>
      </c>
      <c r="C7" s="2" t="s">
        <v>419</v>
      </c>
      <c r="D7" s="2" t="s">
        <v>15</v>
      </c>
      <c r="E7" s="77">
        <v>43963</v>
      </c>
      <c r="F7" s="77"/>
      <c r="G7" s="104" t="s">
        <v>136</v>
      </c>
      <c r="H7" s="104" t="s">
        <v>137</v>
      </c>
      <c r="I7" s="104" t="s">
        <v>319</v>
      </c>
      <c r="J7" s="104" t="s">
        <v>528</v>
      </c>
      <c r="K7" s="67"/>
      <c r="L7" s="67"/>
      <c r="M7" s="67" t="s">
        <v>541</v>
      </c>
      <c r="N7" s="67" t="s">
        <v>555</v>
      </c>
      <c r="O7" s="67" t="s">
        <v>562</v>
      </c>
      <c r="P7" s="2"/>
      <c r="Q7" s="2"/>
      <c r="R7" s="2"/>
      <c r="S7" s="2"/>
      <c r="T7" s="2"/>
      <c r="U7" s="64" t="s">
        <v>171</v>
      </c>
    </row>
    <row r="8" spans="1:22" s="64" customFormat="1" x14ac:dyDescent="0.3">
      <c r="A8" s="2" t="str">
        <f t="shared" ca="1" si="0"/>
        <v/>
      </c>
      <c r="B8" s="2"/>
      <c r="C8" s="2"/>
      <c r="D8" s="2"/>
      <c r="E8" s="77"/>
      <c r="F8" s="77"/>
      <c r="G8" s="67"/>
      <c r="H8" s="67"/>
      <c r="I8" s="67"/>
      <c r="J8" s="67"/>
      <c r="K8" s="67"/>
      <c r="L8" s="67"/>
      <c r="M8" s="67"/>
      <c r="N8" s="67"/>
      <c r="O8" s="67"/>
      <c r="P8" s="2"/>
      <c r="Q8" s="2"/>
      <c r="R8" s="2"/>
      <c r="S8" s="2"/>
      <c r="T8" s="2"/>
    </row>
    <row r="9" spans="1:22" s="64" customFormat="1" ht="15.6" x14ac:dyDescent="0.3">
      <c r="A9" s="2" t="str">
        <f t="shared" ca="1" si="0"/>
        <v/>
      </c>
      <c r="B9" s="102" t="s">
        <v>422</v>
      </c>
      <c r="C9" s="2"/>
      <c r="D9" s="2"/>
      <c r="E9" s="77"/>
      <c r="F9" s="77"/>
      <c r="G9" s="67"/>
      <c r="H9" s="67"/>
      <c r="I9" s="67"/>
      <c r="J9" s="67"/>
      <c r="K9" s="67"/>
      <c r="L9" s="67"/>
      <c r="M9" s="67"/>
      <c r="N9" s="67"/>
      <c r="O9" s="67"/>
      <c r="P9" s="2"/>
      <c r="Q9" s="2"/>
      <c r="R9" s="2"/>
      <c r="S9" s="2"/>
      <c r="T9" s="2"/>
      <c r="V9" s="64" t="s">
        <v>170</v>
      </c>
    </row>
    <row r="10" spans="1:22" s="64" customFormat="1" x14ac:dyDescent="0.3">
      <c r="A10" s="2" t="str">
        <f t="shared" ca="1" si="0"/>
        <v>CP</v>
      </c>
      <c r="B10" s="2" t="s">
        <v>423</v>
      </c>
      <c r="C10" s="2" t="s">
        <v>424</v>
      </c>
      <c r="D10" s="2" t="s">
        <v>15</v>
      </c>
      <c r="E10" s="77">
        <v>44063</v>
      </c>
      <c r="F10" s="77"/>
      <c r="G10" s="67" t="s">
        <v>436</v>
      </c>
      <c r="H10" s="67" t="s">
        <v>295</v>
      </c>
      <c r="I10" s="67"/>
      <c r="J10" s="67" t="s">
        <v>528</v>
      </c>
      <c r="K10" s="67"/>
      <c r="L10" s="67"/>
      <c r="M10" s="67" t="s">
        <v>598</v>
      </c>
      <c r="N10" s="67" t="s">
        <v>524</v>
      </c>
      <c r="O10" s="67" t="s">
        <v>524</v>
      </c>
      <c r="P10" s="2"/>
      <c r="Q10" s="2"/>
      <c r="R10" s="2"/>
      <c r="S10" s="2"/>
      <c r="T10" s="2"/>
      <c r="U10" s="64" t="s">
        <v>171</v>
      </c>
    </row>
    <row r="11" spans="1:22" s="64" customFormat="1" x14ac:dyDescent="0.3">
      <c r="A11" s="2" t="str">
        <f t="shared" ca="1" si="0"/>
        <v/>
      </c>
      <c r="B11" s="2" t="s">
        <v>425</v>
      </c>
      <c r="C11" s="2" t="s">
        <v>426</v>
      </c>
      <c r="D11" s="2" t="s">
        <v>106</v>
      </c>
      <c r="E11" s="77"/>
      <c r="F11" s="77"/>
      <c r="G11" s="67" t="s">
        <v>368</v>
      </c>
      <c r="H11" s="67" t="s">
        <v>631</v>
      </c>
      <c r="I11" s="67"/>
      <c r="J11" s="67" t="s">
        <v>528</v>
      </c>
      <c r="K11" s="67"/>
      <c r="L11" s="67"/>
      <c r="M11" s="67" t="s">
        <v>598</v>
      </c>
      <c r="N11" s="67" t="s">
        <v>556</v>
      </c>
      <c r="O11" s="67" t="s">
        <v>556</v>
      </c>
      <c r="P11" s="2"/>
      <c r="Q11" s="2"/>
      <c r="R11" s="2"/>
      <c r="S11" s="2"/>
      <c r="T11" s="2" t="s">
        <v>437</v>
      </c>
    </row>
    <row r="12" spans="1:22" s="64" customFormat="1" x14ac:dyDescent="0.3">
      <c r="A12" s="2" t="str">
        <f t="shared" ca="1" si="0"/>
        <v>CP</v>
      </c>
      <c r="B12" s="2" t="s">
        <v>427</v>
      </c>
      <c r="C12" s="2" t="s">
        <v>428</v>
      </c>
      <c r="D12" s="2" t="s">
        <v>15</v>
      </c>
      <c r="E12" s="77">
        <v>43759</v>
      </c>
      <c r="F12" s="77"/>
      <c r="G12" s="67" t="s">
        <v>368</v>
      </c>
      <c r="H12" s="67" t="s">
        <v>631</v>
      </c>
      <c r="I12" s="67"/>
      <c r="J12" s="67" t="s">
        <v>528</v>
      </c>
      <c r="K12" s="67"/>
      <c r="L12" s="67"/>
      <c r="M12" s="67" t="s">
        <v>598</v>
      </c>
      <c r="N12" s="67" t="s">
        <v>556</v>
      </c>
      <c r="O12" s="67" t="s">
        <v>556</v>
      </c>
      <c r="P12" s="2"/>
      <c r="Q12" s="2"/>
      <c r="R12" s="2"/>
      <c r="S12" s="2"/>
      <c r="T12" s="2"/>
      <c r="U12" s="64" t="s">
        <v>171</v>
      </c>
    </row>
    <row r="13" spans="1:22" s="64" customFormat="1" x14ac:dyDescent="0.3">
      <c r="A13" s="2" t="str">
        <f t="shared" ca="1" si="0"/>
        <v>CP</v>
      </c>
      <c r="B13" s="2" t="s">
        <v>429</v>
      </c>
      <c r="C13" s="2" t="s">
        <v>430</v>
      </c>
      <c r="D13" s="2" t="s">
        <v>15</v>
      </c>
      <c r="E13" s="77">
        <v>43512</v>
      </c>
      <c r="F13" s="77"/>
      <c r="G13" s="67" t="s">
        <v>214</v>
      </c>
      <c r="H13" s="67" t="s">
        <v>295</v>
      </c>
      <c r="I13" s="67"/>
      <c r="J13" s="67" t="s">
        <v>528</v>
      </c>
      <c r="K13" s="67"/>
      <c r="L13" s="67"/>
      <c r="M13" s="67" t="s">
        <v>598</v>
      </c>
      <c r="N13" s="67" t="s">
        <v>524</v>
      </c>
      <c r="O13" s="67" t="s">
        <v>524</v>
      </c>
      <c r="P13" s="2"/>
      <c r="Q13" s="2"/>
      <c r="R13" s="2"/>
      <c r="S13" s="2"/>
      <c r="T13" s="2" t="s">
        <v>438</v>
      </c>
      <c r="U13" s="64" t="s">
        <v>171</v>
      </c>
    </row>
    <row r="14" spans="1:22" s="64" customFormat="1" x14ac:dyDescent="0.3">
      <c r="A14" s="2" t="str">
        <f t="shared" ca="1" si="0"/>
        <v>CP</v>
      </c>
      <c r="B14" s="2" t="s">
        <v>431</v>
      </c>
      <c r="C14" s="2" t="s">
        <v>432</v>
      </c>
      <c r="D14" s="2" t="s">
        <v>106</v>
      </c>
      <c r="E14" s="77">
        <v>43013</v>
      </c>
      <c r="F14" s="77"/>
      <c r="G14" s="67" t="s">
        <v>368</v>
      </c>
      <c r="H14" s="67" t="s">
        <v>631</v>
      </c>
      <c r="I14" s="67"/>
      <c r="J14" s="67" t="s">
        <v>528</v>
      </c>
      <c r="K14" s="67"/>
      <c r="L14" s="67"/>
      <c r="M14" s="67" t="s">
        <v>598</v>
      </c>
      <c r="N14" s="67" t="s">
        <v>556</v>
      </c>
      <c r="O14" s="67" t="s">
        <v>556</v>
      </c>
      <c r="P14" s="2"/>
      <c r="Q14" s="2"/>
      <c r="R14" s="2"/>
      <c r="S14" s="2"/>
      <c r="T14" s="2"/>
      <c r="U14" s="64" t="s">
        <v>171</v>
      </c>
    </row>
    <row r="15" spans="1:22" s="64" customFormat="1" x14ac:dyDescent="0.3">
      <c r="A15" s="2" t="str">
        <f t="shared" ca="1" si="0"/>
        <v/>
      </c>
      <c r="B15" s="2" t="s">
        <v>433</v>
      </c>
      <c r="C15" s="2" t="s">
        <v>434</v>
      </c>
      <c r="D15" s="2" t="s">
        <v>106</v>
      </c>
      <c r="E15" s="77"/>
      <c r="F15" s="77"/>
      <c r="G15" s="67" t="s">
        <v>368</v>
      </c>
      <c r="H15" s="67" t="s">
        <v>631</v>
      </c>
      <c r="I15" s="67"/>
      <c r="J15" s="67" t="s">
        <v>528</v>
      </c>
      <c r="K15" s="67"/>
      <c r="L15" s="67"/>
      <c r="M15" s="67" t="s">
        <v>598</v>
      </c>
      <c r="N15" s="67" t="s">
        <v>556</v>
      </c>
      <c r="O15" s="67" t="s">
        <v>556</v>
      </c>
      <c r="P15" s="2"/>
      <c r="Q15" s="2"/>
      <c r="R15" s="2"/>
      <c r="S15" s="2"/>
      <c r="T15" s="2"/>
    </row>
    <row r="16" spans="1:22" s="64" customFormat="1" x14ac:dyDescent="0.3">
      <c r="A16" s="2" t="str">
        <f t="shared" ca="1" si="0"/>
        <v/>
      </c>
      <c r="B16" s="2" t="s">
        <v>435</v>
      </c>
      <c r="C16" s="2"/>
      <c r="D16" s="2"/>
      <c r="E16" s="77"/>
      <c r="F16" s="77"/>
      <c r="G16" s="67"/>
      <c r="H16" s="67"/>
      <c r="I16" s="67"/>
      <c r="J16" s="67"/>
      <c r="K16" s="67"/>
      <c r="L16" s="67"/>
      <c r="M16" s="67" t="s">
        <v>598</v>
      </c>
      <c r="N16" s="67" t="s">
        <v>524</v>
      </c>
      <c r="O16" s="67" t="s">
        <v>524</v>
      </c>
      <c r="P16" s="2"/>
      <c r="Q16" s="2"/>
      <c r="R16" s="2"/>
      <c r="S16" s="2"/>
      <c r="T16" s="2"/>
    </row>
    <row r="17" spans="1:22" s="64" customFormat="1" x14ac:dyDescent="0.3">
      <c r="A17" s="2" t="str">
        <f t="shared" ca="1" si="0"/>
        <v/>
      </c>
      <c r="B17" s="2"/>
      <c r="C17" s="2"/>
      <c r="D17" s="2"/>
      <c r="E17" s="77"/>
      <c r="F17" s="77"/>
      <c r="G17" s="67"/>
      <c r="H17" s="67"/>
      <c r="I17" s="67"/>
      <c r="J17" s="67"/>
      <c r="K17" s="67"/>
      <c r="L17" s="67"/>
      <c r="M17" s="67"/>
      <c r="N17" s="67"/>
      <c r="O17" s="67"/>
      <c r="P17" s="2"/>
      <c r="Q17" s="2"/>
      <c r="R17" s="2"/>
      <c r="S17" s="2"/>
      <c r="T17" s="2"/>
    </row>
    <row r="18" spans="1:22" s="64" customFormat="1" ht="15.6" x14ac:dyDescent="0.3">
      <c r="A18" s="2" t="str">
        <f t="shared" ca="1" si="0"/>
        <v/>
      </c>
      <c r="B18" s="102" t="s">
        <v>439</v>
      </c>
      <c r="C18" s="2"/>
      <c r="D18" s="2"/>
      <c r="E18" s="77"/>
      <c r="F18" s="77"/>
      <c r="G18" s="67"/>
      <c r="H18" s="67"/>
      <c r="I18" s="67"/>
      <c r="J18" s="67"/>
      <c r="K18" s="67"/>
      <c r="L18" s="67"/>
      <c r="M18" s="67"/>
      <c r="N18" s="67"/>
      <c r="O18" s="67"/>
      <c r="P18" s="2"/>
      <c r="Q18" s="2"/>
      <c r="R18" s="2"/>
      <c r="S18" s="2"/>
      <c r="T18" s="2"/>
      <c r="V18" s="64" t="s">
        <v>170</v>
      </c>
    </row>
    <row r="19" spans="1:22" s="64" customFormat="1" x14ac:dyDescent="0.3">
      <c r="A19" s="2" t="str">
        <f t="shared" ca="1" si="0"/>
        <v>CP</v>
      </c>
      <c r="B19" s="2" t="s">
        <v>440</v>
      </c>
      <c r="C19" s="2" t="s">
        <v>505</v>
      </c>
      <c r="D19" s="2" t="s">
        <v>106</v>
      </c>
      <c r="E19" s="77">
        <v>43175</v>
      </c>
      <c r="F19" s="77"/>
      <c r="G19" s="67" t="s">
        <v>209</v>
      </c>
      <c r="H19" s="67" t="s">
        <v>277</v>
      </c>
      <c r="I19" s="67"/>
      <c r="J19" s="67" t="s">
        <v>528</v>
      </c>
      <c r="K19" s="67"/>
      <c r="L19" s="67"/>
      <c r="M19" s="67" t="s">
        <v>599</v>
      </c>
      <c r="N19" s="67" t="s">
        <v>506</v>
      </c>
      <c r="O19" s="67" t="s">
        <v>594</v>
      </c>
      <c r="P19" s="2"/>
      <c r="Q19" s="2"/>
      <c r="R19" s="2"/>
      <c r="S19" s="2"/>
      <c r="T19" s="2"/>
      <c r="U19" s="64" t="s">
        <v>171</v>
      </c>
    </row>
    <row r="20" spans="1:22" s="64" customFormat="1" x14ac:dyDescent="0.3">
      <c r="A20" s="2" t="str">
        <f t="shared" ca="1" si="0"/>
        <v>CP</v>
      </c>
      <c r="B20" s="2" t="s">
        <v>441</v>
      </c>
      <c r="C20" s="103" t="s">
        <v>507</v>
      </c>
      <c r="D20" s="2" t="s">
        <v>15</v>
      </c>
      <c r="E20" s="77">
        <v>43311</v>
      </c>
      <c r="F20" s="77"/>
      <c r="G20" s="67" t="s">
        <v>477</v>
      </c>
      <c r="H20" s="67" t="s">
        <v>277</v>
      </c>
      <c r="I20" s="67"/>
      <c r="J20" s="67" t="s">
        <v>528</v>
      </c>
      <c r="K20" s="67"/>
      <c r="L20" s="67"/>
      <c r="M20" s="67" t="s">
        <v>599</v>
      </c>
      <c r="N20" s="67" t="s">
        <v>506</v>
      </c>
      <c r="O20" s="67" t="s">
        <v>595</v>
      </c>
      <c r="P20" s="2"/>
      <c r="Q20" s="2"/>
      <c r="R20" s="2"/>
      <c r="S20" s="2"/>
      <c r="T20" s="2"/>
      <c r="U20" s="64" t="s">
        <v>171</v>
      </c>
    </row>
    <row r="21" spans="1:22" s="64" customFormat="1" x14ac:dyDescent="0.3">
      <c r="A21" s="2" t="str">
        <f t="shared" ca="1" si="0"/>
        <v>CP</v>
      </c>
      <c r="B21" s="2" t="s">
        <v>442</v>
      </c>
      <c r="C21" s="2" t="s">
        <v>510</v>
      </c>
      <c r="D21" s="2" t="s">
        <v>15</v>
      </c>
      <c r="E21" s="77">
        <v>43118</v>
      </c>
      <c r="F21" s="77"/>
      <c r="G21" s="67" t="s">
        <v>209</v>
      </c>
      <c r="H21" s="67" t="s">
        <v>277</v>
      </c>
      <c r="I21" s="67"/>
      <c r="J21" s="67" t="s">
        <v>528</v>
      </c>
      <c r="K21" s="67"/>
      <c r="L21" s="67"/>
      <c r="M21" s="67" t="s">
        <v>599</v>
      </c>
      <c r="N21" s="67" t="s">
        <v>506</v>
      </c>
      <c r="O21" s="67" t="s">
        <v>595</v>
      </c>
      <c r="P21" s="2"/>
      <c r="Q21" s="2"/>
      <c r="R21" s="2"/>
      <c r="S21" s="2"/>
      <c r="T21" s="2"/>
      <c r="U21" s="64" t="s">
        <v>171</v>
      </c>
    </row>
    <row r="22" spans="1:22" s="64" customFormat="1" x14ac:dyDescent="0.3">
      <c r="A22" s="2" t="str">
        <f t="shared" ca="1" si="0"/>
        <v>CP</v>
      </c>
      <c r="B22" s="2" t="s">
        <v>443</v>
      </c>
      <c r="C22" s="2" t="s">
        <v>509</v>
      </c>
      <c r="D22" s="2" t="s">
        <v>15</v>
      </c>
      <c r="E22" s="77">
        <v>43605</v>
      </c>
      <c r="F22" s="77"/>
      <c r="G22" s="67" t="s">
        <v>209</v>
      </c>
      <c r="H22" s="67" t="s">
        <v>277</v>
      </c>
      <c r="I22" s="67"/>
      <c r="J22" s="67" t="s">
        <v>528</v>
      </c>
      <c r="K22" s="67"/>
      <c r="L22" s="67"/>
      <c r="M22" s="67" t="s">
        <v>599</v>
      </c>
      <c r="N22" s="67" t="s">
        <v>506</v>
      </c>
      <c r="O22" s="67" t="s">
        <v>595</v>
      </c>
      <c r="P22" s="2"/>
      <c r="Q22" s="2"/>
      <c r="R22" s="2"/>
      <c r="S22" s="2"/>
      <c r="T22" s="2"/>
      <c r="U22" s="64" t="s">
        <v>171</v>
      </c>
    </row>
    <row r="23" spans="1:22" s="64" customFormat="1" x14ac:dyDescent="0.3">
      <c r="A23" s="2" t="str">
        <f t="shared" ca="1" si="0"/>
        <v>CP</v>
      </c>
      <c r="B23" s="2" t="s">
        <v>439</v>
      </c>
      <c r="C23" s="2" t="s">
        <v>444</v>
      </c>
      <c r="D23" s="2" t="s">
        <v>15</v>
      </c>
      <c r="E23" s="77">
        <v>43132</v>
      </c>
      <c r="F23" s="77"/>
      <c r="G23" s="67" t="s">
        <v>209</v>
      </c>
      <c r="H23" s="67" t="s">
        <v>551</v>
      </c>
      <c r="I23" s="67"/>
      <c r="J23" s="67" t="s">
        <v>528</v>
      </c>
      <c r="K23" s="67"/>
      <c r="L23" s="67"/>
      <c r="M23" s="67" t="s">
        <v>600</v>
      </c>
      <c r="N23" s="67" t="s">
        <v>557</v>
      </c>
      <c r="O23" s="67" t="s">
        <v>594</v>
      </c>
      <c r="P23" s="2"/>
      <c r="Q23" s="2"/>
      <c r="R23" s="2"/>
      <c r="S23" s="2"/>
      <c r="T23" s="2"/>
      <c r="U23" s="64" t="s">
        <v>171</v>
      </c>
    </row>
    <row r="24" spans="1:22" s="64" customFormat="1" x14ac:dyDescent="0.3">
      <c r="A24" s="2" t="str">
        <f t="shared" ca="1" si="0"/>
        <v>CP</v>
      </c>
      <c r="B24" s="2" t="s">
        <v>445</v>
      </c>
      <c r="C24" s="2" t="s">
        <v>446</v>
      </c>
      <c r="D24" s="2" t="s">
        <v>294</v>
      </c>
      <c r="E24" s="77">
        <v>43039</v>
      </c>
      <c r="F24" s="77"/>
      <c r="G24" s="67" t="s">
        <v>209</v>
      </c>
      <c r="H24" s="67" t="s">
        <v>320</v>
      </c>
      <c r="I24" s="67"/>
      <c r="J24" s="67" t="s">
        <v>528</v>
      </c>
      <c r="K24" s="67"/>
      <c r="L24" s="67"/>
      <c r="M24" s="67" t="s">
        <v>600</v>
      </c>
      <c r="N24" s="67" t="s">
        <v>506</v>
      </c>
      <c r="O24" s="67" t="s">
        <v>596</v>
      </c>
      <c r="P24" s="2"/>
      <c r="Q24" s="2"/>
      <c r="R24" s="2"/>
      <c r="S24" s="2"/>
      <c r="T24" s="2"/>
      <c r="U24" s="64" t="s">
        <v>171</v>
      </c>
    </row>
    <row r="25" spans="1:22" s="64" customFormat="1" x14ac:dyDescent="0.3">
      <c r="A25" s="2" t="str">
        <f t="shared" ca="1" si="0"/>
        <v>CP</v>
      </c>
      <c r="B25" s="2" t="s">
        <v>447</v>
      </c>
      <c r="C25" s="2" t="s">
        <v>448</v>
      </c>
      <c r="D25" s="2" t="s">
        <v>420</v>
      </c>
      <c r="E25" s="77">
        <v>43130</v>
      </c>
      <c r="F25" s="77"/>
      <c r="G25" s="67" t="s">
        <v>209</v>
      </c>
      <c r="H25" s="67" t="s">
        <v>214</v>
      </c>
      <c r="I25" s="67"/>
      <c r="J25" s="67" t="s">
        <v>528</v>
      </c>
      <c r="K25" s="67"/>
      <c r="L25" s="67"/>
      <c r="M25" s="67" t="s">
        <v>599</v>
      </c>
      <c r="N25" s="67" t="s">
        <v>558</v>
      </c>
      <c r="O25" s="67" t="s">
        <v>596</v>
      </c>
      <c r="P25" s="2"/>
      <c r="Q25" s="2"/>
      <c r="R25" s="2"/>
      <c r="S25" s="2"/>
      <c r="T25" s="2"/>
      <c r="U25" s="64" t="s">
        <v>171</v>
      </c>
    </row>
    <row r="26" spans="1:22" s="64" customFormat="1" x14ac:dyDescent="0.3">
      <c r="A26" s="2" t="str">
        <f t="shared" ca="1" si="0"/>
        <v>CP</v>
      </c>
      <c r="B26" s="2" t="s">
        <v>449</v>
      </c>
      <c r="C26" s="2" t="s">
        <v>450</v>
      </c>
      <c r="D26" s="2" t="s">
        <v>15</v>
      </c>
      <c r="E26" s="77">
        <v>43304</v>
      </c>
      <c r="F26" s="77"/>
      <c r="G26" s="67" t="s">
        <v>211</v>
      </c>
      <c r="H26" s="67" t="s">
        <v>209</v>
      </c>
      <c r="I26" s="67"/>
      <c r="J26" s="67" t="s">
        <v>528</v>
      </c>
      <c r="K26" s="67"/>
      <c r="L26" s="67"/>
      <c r="M26" s="67" t="s">
        <v>601</v>
      </c>
      <c r="N26" s="67" t="s">
        <v>563</v>
      </c>
      <c r="O26" s="67" t="s">
        <v>597</v>
      </c>
      <c r="P26" s="2"/>
      <c r="Q26" s="2"/>
      <c r="R26" s="2"/>
      <c r="S26" s="2"/>
      <c r="T26" s="2"/>
      <c r="U26" s="64" t="s">
        <v>171</v>
      </c>
    </row>
    <row r="27" spans="1:22" s="64" customFormat="1" x14ac:dyDescent="0.3">
      <c r="A27" s="2" t="str">
        <f t="shared" ca="1" si="0"/>
        <v>CP</v>
      </c>
      <c r="B27" s="2" t="s">
        <v>451</v>
      </c>
      <c r="C27" s="2" t="s">
        <v>452</v>
      </c>
      <c r="D27" s="2" t="s">
        <v>15</v>
      </c>
      <c r="E27" s="77">
        <v>43207</v>
      </c>
      <c r="F27" s="77"/>
      <c r="G27" s="67" t="s">
        <v>211</v>
      </c>
      <c r="H27" s="67" t="s">
        <v>209</v>
      </c>
      <c r="I27" s="67"/>
      <c r="J27" s="67" t="s">
        <v>528</v>
      </c>
      <c r="K27" s="67"/>
      <c r="L27" s="67"/>
      <c r="M27" s="67" t="s">
        <v>601</v>
      </c>
      <c r="N27" s="67" t="s">
        <v>563</v>
      </c>
      <c r="O27" s="67" t="s">
        <v>597</v>
      </c>
      <c r="P27" s="2"/>
      <c r="Q27" s="2"/>
      <c r="R27" s="2"/>
      <c r="S27" s="2"/>
      <c r="T27" s="2"/>
      <c r="U27" s="64" t="s">
        <v>171</v>
      </c>
    </row>
    <row r="28" spans="1:22" s="64" customFormat="1" x14ac:dyDescent="0.3">
      <c r="A28" s="2" t="str">
        <f t="shared" ca="1" si="0"/>
        <v>CP</v>
      </c>
      <c r="B28" s="2" t="s">
        <v>453</v>
      </c>
      <c r="C28" s="2" t="s">
        <v>454</v>
      </c>
      <c r="D28" s="2" t="s">
        <v>15</v>
      </c>
      <c r="E28" s="77">
        <v>43357</v>
      </c>
      <c r="F28" s="77"/>
      <c r="G28" s="67" t="s">
        <v>211</v>
      </c>
      <c r="H28" s="67" t="s">
        <v>209</v>
      </c>
      <c r="I28" s="67"/>
      <c r="J28" s="67" t="s">
        <v>528</v>
      </c>
      <c r="K28" s="67"/>
      <c r="L28" s="67"/>
      <c r="M28" s="67" t="s">
        <v>601</v>
      </c>
      <c r="N28" s="67" t="s">
        <v>563</v>
      </c>
      <c r="O28" s="67" t="s">
        <v>597</v>
      </c>
      <c r="P28" s="2"/>
      <c r="Q28" s="2"/>
      <c r="R28" s="2"/>
      <c r="S28" s="2"/>
      <c r="T28" s="2"/>
      <c r="U28" s="64" t="s">
        <v>171</v>
      </c>
    </row>
    <row r="29" spans="1:22" s="64" customFormat="1" x14ac:dyDescent="0.3">
      <c r="A29" s="2" t="str">
        <f t="shared" ca="1" si="0"/>
        <v>CP</v>
      </c>
      <c r="B29" s="2" t="s">
        <v>455</v>
      </c>
      <c r="C29" s="2" t="s">
        <v>456</v>
      </c>
      <c r="D29" s="2" t="s">
        <v>208</v>
      </c>
      <c r="E29" s="77">
        <v>43160</v>
      </c>
      <c r="F29" s="77"/>
      <c r="G29" s="118" t="s">
        <v>211</v>
      </c>
      <c r="H29" s="118" t="s">
        <v>209</v>
      </c>
      <c r="I29" s="67"/>
      <c r="J29" s="67" t="s">
        <v>528</v>
      </c>
      <c r="K29" s="67"/>
      <c r="L29" s="67"/>
      <c r="M29" s="67" t="s">
        <v>601</v>
      </c>
      <c r="N29" s="67" t="s">
        <v>563</v>
      </c>
      <c r="O29" s="67" t="s">
        <v>597</v>
      </c>
      <c r="P29" s="2"/>
      <c r="Q29" s="2"/>
      <c r="R29" s="2"/>
      <c r="S29" s="2"/>
      <c r="T29" s="2"/>
      <c r="U29" s="64" t="s">
        <v>171</v>
      </c>
    </row>
    <row r="30" spans="1:22" s="64" customFormat="1" x14ac:dyDescent="0.3">
      <c r="A30" s="2" t="str">
        <f t="shared" ca="1" si="0"/>
        <v>CP</v>
      </c>
      <c r="B30" s="2" t="s">
        <v>457</v>
      </c>
      <c r="C30" s="2" t="s">
        <v>458</v>
      </c>
      <c r="D30" s="2" t="s">
        <v>15</v>
      </c>
      <c r="E30" s="77">
        <v>43081</v>
      </c>
      <c r="F30" s="77"/>
      <c r="G30" s="118" t="s">
        <v>211</v>
      </c>
      <c r="H30" s="118" t="s">
        <v>209</v>
      </c>
      <c r="I30" s="67"/>
      <c r="J30" s="67" t="s">
        <v>528</v>
      </c>
      <c r="K30" s="67"/>
      <c r="L30" s="67"/>
      <c r="M30" s="67" t="s">
        <v>601</v>
      </c>
      <c r="N30" s="67" t="s">
        <v>563</v>
      </c>
      <c r="O30" s="67" t="s">
        <v>597</v>
      </c>
      <c r="P30" s="2"/>
      <c r="Q30" s="2"/>
      <c r="R30" s="2"/>
      <c r="S30" s="2"/>
      <c r="T30" s="2"/>
      <c r="U30" s="64" t="s">
        <v>171</v>
      </c>
    </row>
    <row r="31" spans="1:22" s="64" customFormat="1" x14ac:dyDescent="0.3">
      <c r="A31" s="2" t="str">
        <f t="shared" ca="1" si="0"/>
        <v>CP</v>
      </c>
      <c r="B31" s="2" t="s">
        <v>459</v>
      </c>
      <c r="C31" s="2" t="s">
        <v>460</v>
      </c>
      <c r="D31" s="2" t="s">
        <v>15</v>
      </c>
      <c r="E31" s="77">
        <v>43081</v>
      </c>
      <c r="F31" s="77"/>
      <c r="G31" s="67" t="s">
        <v>1</v>
      </c>
      <c r="H31" s="67" t="s">
        <v>209</v>
      </c>
      <c r="I31" s="67"/>
      <c r="J31" s="67" t="s">
        <v>528</v>
      </c>
      <c r="K31" s="67"/>
      <c r="L31" s="67"/>
      <c r="M31" s="67" t="s">
        <v>601</v>
      </c>
      <c r="N31" s="67" t="s">
        <v>564</v>
      </c>
      <c r="O31" s="67" t="s">
        <v>597</v>
      </c>
      <c r="P31" s="2"/>
      <c r="Q31" s="2"/>
      <c r="R31" s="2"/>
      <c r="S31" s="2"/>
      <c r="T31" s="2"/>
      <c r="U31" s="64" t="s">
        <v>171</v>
      </c>
    </row>
    <row r="32" spans="1:22" s="64" customFormat="1" x14ac:dyDescent="0.3">
      <c r="A32" s="2" t="str">
        <f t="shared" ca="1" si="0"/>
        <v>CP</v>
      </c>
      <c r="B32" s="2" t="s">
        <v>461</v>
      </c>
      <c r="C32" s="2" t="s">
        <v>462</v>
      </c>
      <c r="D32" s="2" t="s">
        <v>15</v>
      </c>
      <c r="E32" s="77">
        <v>43154</v>
      </c>
      <c r="F32" s="77"/>
      <c r="G32" s="118" t="s">
        <v>211</v>
      </c>
      <c r="H32" s="118" t="s">
        <v>209</v>
      </c>
      <c r="I32" s="67"/>
      <c r="J32" s="67" t="s">
        <v>528</v>
      </c>
      <c r="K32" s="67"/>
      <c r="L32" s="67"/>
      <c r="M32" s="67" t="s">
        <v>601</v>
      </c>
      <c r="N32" s="67" t="s">
        <v>563</v>
      </c>
      <c r="O32" s="67" t="s">
        <v>597</v>
      </c>
      <c r="P32" s="2"/>
      <c r="Q32" s="2"/>
      <c r="R32" s="2"/>
      <c r="S32" s="2"/>
      <c r="T32" s="2"/>
      <c r="U32" s="64" t="s">
        <v>171</v>
      </c>
    </row>
    <row r="33" spans="1:22" s="64" customFormat="1" x14ac:dyDescent="0.3">
      <c r="A33" s="2" t="str">
        <f t="shared" ca="1" si="0"/>
        <v>CP</v>
      </c>
      <c r="B33" s="2" t="s">
        <v>463</v>
      </c>
      <c r="C33" s="2" t="s">
        <v>464</v>
      </c>
      <c r="D33" s="2" t="s">
        <v>15</v>
      </c>
      <c r="E33" s="77">
        <v>43133</v>
      </c>
      <c r="F33" s="77"/>
      <c r="G33" s="67" t="s">
        <v>209</v>
      </c>
      <c r="H33" s="67" t="s">
        <v>630</v>
      </c>
      <c r="I33" s="67"/>
      <c r="J33" s="67" t="s">
        <v>528</v>
      </c>
      <c r="K33" s="67"/>
      <c r="L33" s="67"/>
      <c r="M33" s="67" t="s">
        <v>602</v>
      </c>
      <c r="N33" t="s">
        <v>561</v>
      </c>
      <c r="O33" s="67" t="s">
        <v>596</v>
      </c>
      <c r="P33" s="2"/>
      <c r="Q33" s="2"/>
      <c r="R33" s="2"/>
      <c r="S33" s="2"/>
      <c r="T33" s="2"/>
      <c r="U33" s="64" t="s">
        <v>171</v>
      </c>
    </row>
    <row r="34" spans="1:22" s="64" customFormat="1" x14ac:dyDescent="0.3">
      <c r="A34" s="2" t="str">
        <f t="shared" ca="1" si="0"/>
        <v>CP</v>
      </c>
      <c r="B34" s="2" t="s">
        <v>465</v>
      </c>
      <c r="C34" s="2" t="s">
        <v>466</v>
      </c>
      <c r="D34" s="2" t="s">
        <v>15</v>
      </c>
      <c r="E34" s="77">
        <v>43165</v>
      </c>
      <c r="F34" s="77"/>
      <c r="G34" s="67" t="s">
        <v>209</v>
      </c>
      <c r="H34" s="67" t="s">
        <v>630</v>
      </c>
      <c r="I34" s="67"/>
      <c r="J34" s="67" t="s">
        <v>528</v>
      </c>
      <c r="K34" s="67"/>
      <c r="L34" s="67"/>
      <c r="M34" s="67" t="s">
        <v>602</v>
      </c>
      <c r="N34" t="s">
        <v>561</v>
      </c>
      <c r="O34" s="67" t="s">
        <v>596</v>
      </c>
      <c r="P34" s="2"/>
      <c r="Q34" s="2"/>
      <c r="R34" s="2"/>
      <c r="S34" s="2"/>
      <c r="T34" s="2"/>
      <c r="U34" s="64" t="s">
        <v>171</v>
      </c>
    </row>
    <row r="35" spans="1:22" s="64" customFormat="1" x14ac:dyDescent="0.3">
      <c r="A35" s="2" t="str">
        <f t="shared" ref="A35:A68" ca="1" si="1">IF($U35="CP","CP",IF($U35="NR","NR",IF($U35="OA","OA",IF($E35="","",IF($E35-NOW()&lt;0,"OD",IF($E35-NOW()&lt;15,"15",IF($E35-NOW()&lt;30,"30"," ")))))))</f>
        <v>CP</v>
      </c>
      <c r="B35" s="2" t="s">
        <v>467</v>
      </c>
      <c r="C35" s="2" t="s">
        <v>468</v>
      </c>
      <c r="D35" s="2" t="s">
        <v>15</v>
      </c>
      <c r="E35" s="77">
        <v>43165</v>
      </c>
      <c r="F35" s="77"/>
      <c r="G35" s="67" t="s">
        <v>209</v>
      </c>
      <c r="H35" s="67" t="s">
        <v>630</v>
      </c>
      <c r="I35" s="67"/>
      <c r="J35" s="67" t="s">
        <v>528</v>
      </c>
      <c r="K35" s="67"/>
      <c r="L35" s="67"/>
      <c r="M35" s="67" t="s">
        <v>602</v>
      </c>
      <c r="N35" t="s">
        <v>561</v>
      </c>
      <c r="O35" s="67" t="s">
        <v>596</v>
      </c>
      <c r="P35" s="2"/>
      <c r="Q35" s="2"/>
      <c r="R35" s="2"/>
      <c r="S35" s="2"/>
      <c r="T35" s="2"/>
      <c r="U35" s="64" t="s">
        <v>171</v>
      </c>
    </row>
    <row r="36" spans="1:22" s="64" customFormat="1" ht="15" customHeight="1" x14ac:dyDescent="0.3">
      <c r="A36" s="2" t="str">
        <f t="shared" ca="1" si="1"/>
        <v>CP</v>
      </c>
      <c r="B36" s="2" t="s">
        <v>469</v>
      </c>
      <c r="C36" s="2" t="s">
        <v>470</v>
      </c>
      <c r="D36" s="2" t="s">
        <v>106</v>
      </c>
      <c r="E36" s="77">
        <v>43116</v>
      </c>
      <c r="F36" s="77"/>
      <c r="G36" s="67" t="s">
        <v>478</v>
      </c>
      <c r="H36" s="67" t="s">
        <v>295</v>
      </c>
      <c r="I36" s="67"/>
      <c r="J36" s="67" t="s">
        <v>528</v>
      </c>
      <c r="K36" s="67"/>
      <c r="L36" s="67"/>
      <c r="M36" s="67" t="s">
        <v>598</v>
      </c>
      <c r="N36" s="67" t="s">
        <v>603</v>
      </c>
      <c r="O36" s="67" t="s">
        <v>596</v>
      </c>
      <c r="P36" s="2"/>
      <c r="Q36" s="2"/>
      <c r="R36" s="2"/>
      <c r="S36" s="2"/>
      <c r="T36" s="2"/>
      <c r="U36" s="64" t="s">
        <v>171</v>
      </c>
    </row>
    <row r="37" spans="1:22" s="64" customFormat="1" x14ac:dyDescent="0.3">
      <c r="A37" s="2" t="str">
        <f t="shared" ca="1" si="1"/>
        <v>CP</v>
      </c>
      <c r="B37" s="2" t="s">
        <v>471</v>
      </c>
      <c r="C37" s="2" t="s">
        <v>472</v>
      </c>
      <c r="D37" s="2" t="s">
        <v>15</v>
      </c>
      <c r="E37" s="77">
        <v>43032</v>
      </c>
      <c r="F37" s="77"/>
      <c r="G37" s="67" t="s">
        <v>209</v>
      </c>
      <c r="H37" s="67" t="s">
        <v>320</v>
      </c>
      <c r="I37" s="67"/>
      <c r="J37" s="67" t="s">
        <v>528</v>
      </c>
      <c r="K37" s="67"/>
      <c r="L37" s="67"/>
      <c r="M37" s="67" t="s">
        <v>604</v>
      </c>
      <c r="N37" s="67" t="s">
        <v>506</v>
      </c>
      <c r="O37" s="67" t="s">
        <v>596</v>
      </c>
      <c r="P37" s="2"/>
      <c r="Q37" s="2"/>
      <c r="R37" s="2"/>
      <c r="S37" s="2"/>
      <c r="T37" s="2"/>
      <c r="U37" s="64" t="s">
        <v>171</v>
      </c>
    </row>
    <row r="38" spans="1:22" s="64" customFormat="1" x14ac:dyDescent="0.3">
      <c r="A38" s="2" t="str">
        <f t="shared" ca="1" si="1"/>
        <v>CP</v>
      </c>
      <c r="B38" s="2" t="s">
        <v>473</v>
      </c>
      <c r="C38" s="2" t="s">
        <v>474</v>
      </c>
      <c r="D38" s="2" t="s">
        <v>15</v>
      </c>
      <c r="E38" s="77">
        <v>43262</v>
      </c>
      <c r="F38" s="77"/>
      <c r="G38" s="67" t="s">
        <v>209</v>
      </c>
      <c r="H38" s="67" t="s">
        <v>630</v>
      </c>
      <c r="I38" s="67"/>
      <c r="J38" s="67" t="s">
        <v>528</v>
      </c>
      <c r="K38" s="67"/>
      <c r="L38" s="67"/>
      <c r="M38" s="67" t="s">
        <v>602</v>
      </c>
      <c r="N38" s="67" t="s">
        <v>506</v>
      </c>
      <c r="O38" s="67" t="s">
        <v>596</v>
      </c>
      <c r="P38" s="2"/>
      <c r="Q38" s="2"/>
      <c r="R38" s="2"/>
      <c r="S38" s="2"/>
      <c r="T38" s="2"/>
      <c r="U38" s="64" t="s">
        <v>171</v>
      </c>
    </row>
    <row r="39" spans="1:22" s="64" customFormat="1" x14ac:dyDescent="0.3">
      <c r="A39" s="2" t="str">
        <f t="shared" ca="1" si="1"/>
        <v>CP</v>
      </c>
      <c r="B39" s="2" t="s">
        <v>475</v>
      </c>
      <c r="C39" s="2" t="s">
        <v>476</v>
      </c>
      <c r="D39" s="2" t="s">
        <v>106</v>
      </c>
      <c r="E39" s="77">
        <v>43308</v>
      </c>
      <c r="F39" s="77"/>
      <c r="G39" s="67" t="s">
        <v>209</v>
      </c>
      <c r="H39" s="67" t="s">
        <v>320</v>
      </c>
      <c r="I39" s="67"/>
      <c r="J39" s="67" t="s">
        <v>528</v>
      </c>
      <c r="K39" s="67"/>
      <c r="L39" s="67"/>
      <c r="M39" s="67" t="s">
        <v>601</v>
      </c>
      <c r="N39" s="67" t="s">
        <v>506</v>
      </c>
      <c r="O39" s="67" t="s">
        <v>596</v>
      </c>
      <c r="P39" s="2"/>
      <c r="Q39" s="2"/>
      <c r="R39" s="2"/>
      <c r="S39" s="2"/>
      <c r="T39" s="2"/>
      <c r="U39" s="64" t="s">
        <v>171</v>
      </c>
    </row>
    <row r="40" spans="1:22" s="64" customFormat="1" x14ac:dyDescent="0.3">
      <c r="A40" s="2" t="str">
        <f t="shared" ca="1" si="1"/>
        <v/>
      </c>
      <c r="B40" s="2"/>
      <c r="C40" s="2"/>
      <c r="D40" s="2"/>
      <c r="E40" s="77"/>
      <c r="F40" s="77"/>
      <c r="G40" s="67"/>
      <c r="H40" s="67"/>
      <c r="I40" s="67"/>
      <c r="J40" s="67"/>
      <c r="K40" s="67"/>
      <c r="L40" s="67"/>
      <c r="M40" s="67"/>
      <c r="N40" s="67"/>
      <c r="O40" s="67"/>
      <c r="P40" s="2"/>
      <c r="Q40" s="2"/>
      <c r="R40" s="2"/>
      <c r="S40" s="2"/>
      <c r="T40" s="2"/>
    </row>
    <row r="41" spans="1:22" s="64" customFormat="1" x14ac:dyDescent="0.3">
      <c r="A41" s="2" t="str">
        <f t="shared" ca="1" si="1"/>
        <v/>
      </c>
      <c r="B41" s="2"/>
      <c r="C41" s="2"/>
      <c r="D41" s="2"/>
      <c r="E41" s="77"/>
      <c r="F41" s="77"/>
      <c r="G41" s="67"/>
      <c r="H41" s="67"/>
      <c r="I41" s="67"/>
      <c r="J41" s="67"/>
      <c r="K41" s="67"/>
      <c r="L41" s="67"/>
      <c r="M41" s="67"/>
      <c r="N41" s="67"/>
      <c r="O41" s="67"/>
      <c r="P41" s="2"/>
      <c r="Q41" s="2"/>
      <c r="R41" s="2"/>
      <c r="S41" s="2"/>
      <c r="T41" s="2"/>
    </row>
    <row r="42" spans="1:22" s="64" customFormat="1" x14ac:dyDescent="0.3">
      <c r="A42" s="2" t="str">
        <f t="shared" ca="1" si="1"/>
        <v/>
      </c>
      <c r="B42" s="2"/>
      <c r="C42" s="2"/>
      <c r="D42" s="2"/>
      <c r="E42" s="77"/>
      <c r="F42" s="77"/>
      <c r="G42" s="67"/>
      <c r="H42" s="67"/>
      <c r="I42" s="67"/>
      <c r="J42" s="67"/>
      <c r="K42" s="67"/>
      <c r="L42" s="67"/>
      <c r="M42" s="67"/>
      <c r="N42" s="67"/>
      <c r="O42" s="67"/>
      <c r="P42" s="2"/>
      <c r="Q42" s="2"/>
      <c r="R42" s="2"/>
      <c r="S42" s="2"/>
      <c r="T42" s="2"/>
    </row>
    <row r="43" spans="1:22" s="64" customFormat="1" x14ac:dyDescent="0.3">
      <c r="A43" s="2" t="str">
        <f t="shared" ca="1" si="1"/>
        <v/>
      </c>
      <c r="B43" s="2"/>
      <c r="C43" s="2"/>
      <c r="D43" s="2"/>
      <c r="E43" s="77"/>
      <c r="F43" s="77"/>
      <c r="G43" s="67"/>
      <c r="H43" s="67"/>
      <c r="I43" s="67"/>
      <c r="J43" s="67"/>
      <c r="K43" s="67"/>
      <c r="L43" s="67"/>
      <c r="M43" s="67"/>
      <c r="N43" s="67"/>
      <c r="O43" s="67"/>
      <c r="P43" s="2"/>
      <c r="Q43" s="2"/>
      <c r="R43" s="2"/>
      <c r="S43" s="2"/>
      <c r="T43" s="2"/>
    </row>
    <row r="44" spans="1:22" s="64" customFormat="1" ht="15.6" x14ac:dyDescent="0.3">
      <c r="A44" s="2" t="str">
        <f t="shared" ca="1" si="1"/>
        <v/>
      </c>
      <c r="B44" s="102" t="s">
        <v>153</v>
      </c>
      <c r="C44" s="2"/>
      <c r="D44" s="2"/>
      <c r="E44" s="77"/>
      <c r="F44" s="77"/>
      <c r="G44" s="67"/>
      <c r="H44" s="67"/>
      <c r="I44" s="67"/>
      <c r="J44" s="67"/>
      <c r="K44" s="67"/>
      <c r="L44" s="67"/>
      <c r="M44" s="67"/>
      <c r="N44" s="67"/>
      <c r="O44" s="67"/>
      <c r="P44" s="2"/>
      <c r="Q44" s="2"/>
      <c r="R44" s="2"/>
      <c r="S44" s="2"/>
      <c r="T44" s="2"/>
      <c r="V44" s="64" t="s">
        <v>170</v>
      </c>
    </row>
    <row r="45" spans="1:22" s="64" customFormat="1" ht="15.6" x14ac:dyDescent="0.3">
      <c r="A45" s="2" t="str">
        <f t="shared" ca="1" si="1"/>
        <v/>
      </c>
      <c r="B45" s="102" t="s">
        <v>149</v>
      </c>
      <c r="C45" s="2"/>
      <c r="D45" s="2"/>
      <c r="E45" s="77"/>
      <c r="F45" s="77"/>
      <c r="G45" s="67"/>
      <c r="H45" s="67"/>
      <c r="I45" s="67"/>
      <c r="J45" s="67"/>
      <c r="K45" s="67"/>
      <c r="L45" s="67"/>
      <c r="M45" s="67"/>
      <c r="N45" s="67"/>
      <c r="O45" s="67"/>
      <c r="P45" s="2"/>
      <c r="Q45" s="2"/>
      <c r="R45" s="2"/>
      <c r="S45" s="2"/>
      <c r="T45" s="2"/>
      <c r="V45" s="64" t="s">
        <v>169</v>
      </c>
    </row>
    <row r="46" spans="1:22" s="64" customFormat="1" x14ac:dyDescent="0.3">
      <c r="A46" s="2" t="str">
        <f t="shared" ca="1" si="1"/>
        <v>CP</v>
      </c>
      <c r="B46" s="2" t="s">
        <v>180</v>
      </c>
      <c r="C46" s="2" t="s">
        <v>194</v>
      </c>
      <c r="D46" s="2" t="s">
        <v>15</v>
      </c>
      <c r="E46" s="77">
        <v>43563</v>
      </c>
      <c r="F46" s="77"/>
      <c r="G46" s="67" t="s">
        <v>209</v>
      </c>
      <c r="H46" s="67" t="s">
        <v>210</v>
      </c>
      <c r="I46" s="67"/>
      <c r="J46" s="67" t="s">
        <v>528</v>
      </c>
      <c r="K46" s="67"/>
      <c r="L46" s="67"/>
      <c r="M46" s="67" t="s">
        <v>605</v>
      </c>
      <c r="N46" s="67" t="s">
        <v>565</v>
      </c>
      <c r="O46" s="67"/>
      <c r="P46" s="2"/>
      <c r="Q46" s="2"/>
      <c r="R46" s="2"/>
      <c r="S46" s="2"/>
      <c r="T46" s="2"/>
      <c r="U46" s="64" t="s">
        <v>171</v>
      </c>
    </row>
    <row r="47" spans="1:22" s="64" customFormat="1" x14ac:dyDescent="0.3">
      <c r="A47" s="2" t="str">
        <f t="shared" ca="1" si="1"/>
        <v>CP</v>
      </c>
      <c r="B47" s="2" t="s">
        <v>181</v>
      </c>
      <c r="C47" s="2" t="s">
        <v>195</v>
      </c>
      <c r="D47" s="2" t="s">
        <v>15</v>
      </c>
      <c r="E47" s="77">
        <v>44061</v>
      </c>
      <c r="F47" s="77"/>
      <c r="G47" s="67" t="s">
        <v>211</v>
      </c>
      <c r="H47" s="67" t="s">
        <v>566</v>
      </c>
      <c r="I47" s="67"/>
      <c r="J47" s="67" t="s">
        <v>528</v>
      </c>
      <c r="K47" s="67"/>
      <c r="L47" s="67"/>
      <c r="M47" s="67" t="s">
        <v>606</v>
      </c>
      <c r="N47" s="67" t="s">
        <v>520</v>
      </c>
      <c r="O47" s="67"/>
      <c r="P47" s="2"/>
      <c r="Q47" s="2"/>
      <c r="R47" s="2"/>
      <c r="S47" s="2"/>
      <c r="T47" s="2"/>
      <c r="U47" s="64" t="s">
        <v>171</v>
      </c>
    </row>
    <row r="48" spans="1:22" s="64" customFormat="1" x14ac:dyDescent="0.3">
      <c r="A48" s="2" t="str">
        <f t="shared" ca="1" si="1"/>
        <v>CP</v>
      </c>
      <c r="B48" s="2" t="s">
        <v>182</v>
      </c>
      <c r="C48" s="2" t="s">
        <v>196</v>
      </c>
      <c r="D48" s="2" t="s">
        <v>488</v>
      </c>
      <c r="E48" s="77">
        <v>43585</v>
      </c>
      <c r="F48" s="77"/>
      <c r="G48" s="67" t="s">
        <v>211</v>
      </c>
      <c r="H48" s="67" t="s">
        <v>212</v>
      </c>
      <c r="I48" s="67"/>
      <c r="J48" s="67" t="s">
        <v>528</v>
      </c>
      <c r="K48" s="67"/>
      <c r="L48" s="67"/>
      <c r="M48" s="67" t="s">
        <v>608</v>
      </c>
      <c r="N48" s="67" t="s">
        <v>538</v>
      </c>
      <c r="O48" s="67" t="s">
        <v>538</v>
      </c>
      <c r="P48" s="2"/>
      <c r="Q48" s="2"/>
      <c r="R48" s="2"/>
      <c r="S48" s="2"/>
      <c r="T48" s="2"/>
      <c r="U48" s="64" t="s">
        <v>171</v>
      </c>
    </row>
    <row r="49" spans="1:22" s="64" customFormat="1" x14ac:dyDescent="0.3">
      <c r="A49" s="2" t="str">
        <f t="shared" ca="1" si="1"/>
        <v>CP</v>
      </c>
      <c r="B49" s="2" t="s">
        <v>183</v>
      </c>
      <c r="C49" s="2" t="s">
        <v>197</v>
      </c>
      <c r="D49" s="2" t="s">
        <v>15</v>
      </c>
      <c r="E49" s="77">
        <v>43187</v>
      </c>
      <c r="F49" s="77"/>
      <c r="G49" s="67" t="s">
        <v>211</v>
      </c>
      <c r="H49" s="104" t="s">
        <v>539</v>
      </c>
      <c r="I49" s="67" t="s">
        <v>320</v>
      </c>
      <c r="J49" s="67" t="s">
        <v>528</v>
      </c>
      <c r="K49" s="67"/>
      <c r="L49" s="67"/>
      <c r="M49" s="67" t="s">
        <v>608</v>
      </c>
      <c r="N49" s="67" t="s">
        <v>567</v>
      </c>
      <c r="O49" s="67"/>
      <c r="P49" s="2"/>
      <c r="Q49" s="2"/>
      <c r="R49" s="2"/>
      <c r="S49" s="2"/>
      <c r="T49" s="2"/>
      <c r="U49" s="64" t="s">
        <v>171</v>
      </c>
    </row>
    <row r="50" spans="1:22" s="64" customFormat="1" x14ac:dyDescent="0.3">
      <c r="A50" s="2" t="str">
        <f t="shared" ca="1" si="1"/>
        <v>CP</v>
      </c>
      <c r="B50" s="2" t="s">
        <v>184</v>
      </c>
      <c r="C50" s="2" t="s">
        <v>198</v>
      </c>
      <c r="D50" s="2" t="s">
        <v>15</v>
      </c>
      <c r="E50" s="77">
        <v>43560</v>
      </c>
      <c r="F50" s="77"/>
      <c r="G50" s="67" t="s">
        <v>211</v>
      </c>
      <c r="H50" s="104" t="s">
        <v>539</v>
      </c>
      <c r="I50" s="67" t="s">
        <v>320</v>
      </c>
      <c r="J50" s="67" t="s">
        <v>528</v>
      </c>
      <c r="K50" s="67"/>
      <c r="L50" s="67"/>
      <c r="M50" s="67" t="s">
        <v>608</v>
      </c>
      <c r="N50" s="67" t="s">
        <v>567</v>
      </c>
      <c r="O50" s="67"/>
      <c r="P50" s="2"/>
      <c r="Q50" s="2"/>
      <c r="R50" s="2"/>
      <c r="S50" s="2"/>
      <c r="T50" s="2"/>
      <c r="U50" s="64" t="s">
        <v>171</v>
      </c>
    </row>
    <row r="51" spans="1:22" s="64" customFormat="1" x14ac:dyDescent="0.3">
      <c r="A51" s="2" t="str">
        <f t="shared" ca="1" si="1"/>
        <v>CP</v>
      </c>
      <c r="B51" s="2" t="s">
        <v>185</v>
      </c>
      <c r="C51" s="2" t="s">
        <v>199</v>
      </c>
      <c r="D51" s="2" t="s">
        <v>106</v>
      </c>
      <c r="E51" s="77">
        <v>44119</v>
      </c>
      <c r="F51" s="77"/>
      <c r="G51" s="105" t="s">
        <v>211</v>
      </c>
      <c r="H51" s="104" t="s">
        <v>539</v>
      </c>
      <c r="I51" s="104" t="s">
        <v>320</v>
      </c>
      <c r="J51" s="104" t="s">
        <v>528</v>
      </c>
      <c r="K51" s="67"/>
      <c r="L51" s="67"/>
      <c r="M51" s="67" t="s">
        <v>608</v>
      </c>
      <c r="N51" s="67" t="s">
        <v>540</v>
      </c>
      <c r="O51" s="67" t="s">
        <v>567</v>
      </c>
      <c r="P51" s="2"/>
      <c r="Q51" s="2"/>
      <c r="R51" s="2"/>
      <c r="S51" s="2"/>
      <c r="T51" s="2" t="s">
        <v>215</v>
      </c>
      <c r="U51" s="64" t="s">
        <v>171</v>
      </c>
    </row>
    <row r="52" spans="1:22" s="64" customFormat="1" x14ac:dyDescent="0.3">
      <c r="A52" s="2" t="str">
        <f t="shared" ca="1" si="1"/>
        <v>CP</v>
      </c>
      <c r="B52" s="2" t="s">
        <v>186</v>
      </c>
      <c r="C52" s="2" t="s">
        <v>200</v>
      </c>
      <c r="D52" s="2" t="s">
        <v>15</v>
      </c>
      <c r="E52" s="77">
        <v>43039</v>
      </c>
      <c r="F52" s="77"/>
      <c r="G52" s="67" t="s">
        <v>211</v>
      </c>
      <c r="H52" s="104" t="s">
        <v>539</v>
      </c>
      <c r="I52" s="67"/>
      <c r="J52" s="67" t="s">
        <v>528</v>
      </c>
      <c r="K52" s="67"/>
      <c r="L52" s="67"/>
      <c r="M52" s="67" t="s">
        <v>608</v>
      </c>
      <c r="N52" s="67" t="s">
        <v>568</v>
      </c>
      <c r="O52" s="67"/>
      <c r="P52" s="2"/>
      <c r="Q52" s="2"/>
      <c r="R52" s="2"/>
      <c r="S52" s="2"/>
      <c r="T52" s="2"/>
      <c r="U52" s="64" t="s">
        <v>171</v>
      </c>
    </row>
    <row r="53" spans="1:22" s="64" customFormat="1" x14ac:dyDescent="0.3">
      <c r="A53" s="2" t="str">
        <f t="shared" ca="1" si="1"/>
        <v>CP</v>
      </c>
      <c r="B53" s="2" t="s">
        <v>187</v>
      </c>
      <c r="C53" s="2" t="s">
        <v>201</v>
      </c>
      <c r="D53" s="2" t="s">
        <v>15</v>
      </c>
      <c r="E53" s="77">
        <v>43039</v>
      </c>
      <c r="F53" s="77"/>
      <c r="G53" s="67" t="s">
        <v>549</v>
      </c>
      <c r="H53" s="104" t="s">
        <v>539</v>
      </c>
      <c r="I53" s="67"/>
      <c r="J53" s="67" t="s">
        <v>528</v>
      </c>
      <c r="K53" s="67"/>
      <c r="L53" s="67"/>
      <c r="M53" s="67" t="s">
        <v>608</v>
      </c>
      <c r="N53" s="67" t="s">
        <v>529</v>
      </c>
      <c r="O53" s="67"/>
      <c r="P53" s="2"/>
      <c r="Q53" s="2"/>
      <c r="R53" s="2"/>
      <c r="S53" s="2"/>
      <c r="T53" s="2"/>
      <c r="U53" s="64" t="s">
        <v>171</v>
      </c>
    </row>
    <row r="54" spans="1:22" s="64" customFormat="1" x14ac:dyDescent="0.3">
      <c r="A54" s="2" t="str">
        <f t="shared" ca="1" si="1"/>
        <v>CP</v>
      </c>
      <c r="B54" s="2" t="s">
        <v>188</v>
      </c>
      <c r="C54" s="2" t="s">
        <v>202</v>
      </c>
      <c r="D54" s="2" t="s">
        <v>15</v>
      </c>
      <c r="E54" s="77">
        <v>43039</v>
      </c>
      <c r="F54" s="77"/>
      <c r="G54" s="67" t="s">
        <v>549</v>
      </c>
      <c r="H54" s="67" t="s">
        <v>320</v>
      </c>
      <c r="I54" s="67"/>
      <c r="J54" s="67" t="s">
        <v>528</v>
      </c>
      <c r="K54" s="67"/>
      <c r="L54" s="67"/>
      <c r="M54" s="67" t="s">
        <v>610</v>
      </c>
      <c r="N54" s="67" t="s">
        <v>609</v>
      </c>
      <c r="O54" s="67" t="s">
        <v>569</v>
      </c>
      <c r="P54" s="2"/>
      <c r="Q54" s="2"/>
      <c r="R54" s="2"/>
      <c r="S54" s="2"/>
      <c r="T54" s="2"/>
      <c r="U54" s="64" t="s">
        <v>171</v>
      </c>
    </row>
    <row r="55" spans="1:22" s="64" customFormat="1" x14ac:dyDescent="0.3">
      <c r="A55" s="2" t="str">
        <f t="shared" ca="1" si="1"/>
        <v>CP</v>
      </c>
      <c r="B55" s="2" t="s">
        <v>189</v>
      </c>
      <c r="C55" s="2" t="s">
        <v>203</v>
      </c>
      <c r="D55" s="2" t="s">
        <v>15</v>
      </c>
      <c r="E55" s="77">
        <v>43949</v>
      </c>
      <c r="F55" s="77"/>
      <c r="G55" s="67" t="s">
        <v>213</v>
      </c>
      <c r="H55" s="104" t="s">
        <v>539</v>
      </c>
      <c r="I55" s="67"/>
      <c r="J55" s="67" t="s">
        <v>528</v>
      </c>
      <c r="K55" s="67"/>
      <c r="L55" s="67"/>
      <c r="M55" s="67" t="s">
        <v>607</v>
      </c>
      <c r="N55" s="67" t="s">
        <v>568</v>
      </c>
      <c r="O55" s="67"/>
      <c r="P55" s="2"/>
      <c r="Q55" s="2"/>
      <c r="R55" s="2"/>
      <c r="S55" s="2"/>
      <c r="T55" s="2"/>
      <c r="U55" s="64" t="s">
        <v>171</v>
      </c>
    </row>
    <row r="56" spans="1:22" s="64" customFormat="1" x14ac:dyDescent="0.3">
      <c r="A56" s="2" t="str">
        <f t="shared" ca="1" si="1"/>
        <v>CP</v>
      </c>
      <c r="B56" s="2" t="s">
        <v>190</v>
      </c>
      <c r="C56" s="2" t="s">
        <v>204</v>
      </c>
      <c r="D56" s="2" t="s">
        <v>15</v>
      </c>
      <c r="E56" s="77">
        <v>43046</v>
      </c>
      <c r="F56" s="77"/>
      <c r="G56" s="105" t="s">
        <v>211</v>
      </c>
      <c r="H56" s="104" t="s">
        <v>539</v>
      </c>
      <c r="I56" s="105" t="s">
        <v>320</v>
      </c>
      <c r="J56" s="105" t="s">
        <v>528</v>
      </c>
      <c r="K56" s="67"/>
      <c r="L56" s="67"/>
      <c r="M56" s="67" t="s">
        <v>608</v>
      </c>
      <c r="N56" s="67" t="s">
        <v>567</v>
      </c>
      <c r="O56" s="67"/>
      <c r="P56" s="2"/>
      <c r="Q56" s="2"/>
      <c r="R56" s="2"/>
      <c r="S56" s="2"/>
      <c r="T56" s="2"/>
      <c r="U56" s="64" t="s">
        <v>171</v>
      </c>
    </row>
    <row r="57" spans="1:22" s="64" customFormat="1" x14ac:dyDescent="0.3">
      <c r="A57" s="2" t="str">
        <f t="shared" ca="1" si="1"/>
        <v>CP</v>
      </c>
      <c r="B57" s="2" t="s">
        <v>191</v>
      </c>
      <c r="C57" s="2" t="s">
        <v>205</v>
      </c>
      <c r="D57" s="2" t="s">
        <v>15</v>
      </c>
      <c r="E57" s="77">
        <v>43039</v>
      </c>
      <c r="F57" s="77"/>
      <c r="G57" s="105" t="s">
        <v>211</v>
      </c>
      <c r="H57" s="104" t="s">
        <v>539</v>
      </c>
      <c r="I57" s="105" t="s">
        <v>320</v>
      </c>
      <c r="J57" s="105" t="s">
        <v>528</v>
      </c>
      <c r="K57" s="67"/>
      <c r="L57" s="67"/>
      <c r="M57" s="67" t="s">
        <v>608</v>
      </c>
      <c r="N57" s="67" t="s">
        <v>567</v>
      </c>
      <c r="O57" s="67"/>
      <c r="P57" s="2"/>
      <c r="Q57" s="2"/>
      <c r="R57" s="2"/>
      <c r="S57" s="2"/>
      <c r="T57" s="2"/>
      <c r="U57" s="64" t="s">
        <v>171</v>
      </c>
    </row>
    <row r="58" spans="1:22" s="64" customFormat="1" x14ac:dyDescent="0.3">
      <c r="A58" s="2" t="str">
        <f t="shared" ca="1" si="1"/>
        <v>CP</v>
      </c>
      <c r="B58" s="2" t="s">
        <v>192</v>
      </c>
      <c r="C58" s="2" t="s">
        <v>206</v>
      </c>
      <c r="D58" s="2" t="s">
        <v>15</v>
      </c>
      <c r="E58" s="77">
        <v>43150</v>
      </c>
      <c r="F58" s="77"/>
      <c r="G58" s="104" t="s">
        <v>214</v>
      </c>
      <c r="H58" s="104" t="s">
        <v>543</v>
      </c>
      <c r="I58" s="104" t="s">
        <v>295</v>
      </c>
      <c r="J58" s="67" t="s">
        <v>528</v>
      </c>
      <c r="K58" s="67"/>
      <c r="L58" s="67"/>
      <c r="M58" s="67" t="s">
        <v>608</v>
      </c>
      <c r="N58" t="s">
        <v>591</v>
      </c>
      <c r="O58" s="67"/>
      <c r="P58" s="2"/>
      <c r="Q58" s="2"/>
      <c r="R58" s="2"/>
      <c r="S58" s="2"/>
      <c r="T58" s="2"/>
      <c r="U58" s="64" t="s">
        <v>171</v>
      </c>
    </row>
    <row r="59" spans="1:22" s="64" customFormat="1" x14ac:dyDescent="0.3">
      <c r="A59" s="2" t="str">
        <f t="shared" ca="1" si="1"/>
        <v>CP</v>
      </c>
      <c r="B59" s="2" t="s">
        <v>193</v>
      </c>
      <c r="C59" s="2" t="s">
        <v>207</v>
      </c>
      <c r="D59" s="2" t="s">
        <v>488</v>
      </c>
      <c r="E59" s="77">
        <v>43957</v>
      </c>
      <c r="F59" s="77"/>
      <c r="G59" s="67" t="s">
        <v>213</v>
      </c>
      <c r="H59" s="67" t="s">
        <v>209</v>
      </c>
      <c r="I59" s="67"/>
      <c r="J59" s="67" t="s">
        <v>528</v>
      </c>
      <c r="K59" s="67"/>
      <c r="L59" s="67"/>
      <c r="M59" s="67" t="s">
        <v>611</v>
      </c>
      <c r="N59" s="67" t="s">
        <v>612</v>
      </c>
      <c r="O59" s="67" t="s">
        <v>571</v>
      </c>
      <c r="P59" s="2"/>
      <c r="Q59" s="2"/>
      <c r="R59" s="2"/>
      <c r="S59" s="2"/>
      <c r="T59" s="2"/>
      <c r="U59" s="64" t="s">
        <v>171</v>
      </c>
    </row>
    <row r="60" spans="1:22" s="64" customFormat="1" x14ac:dyDescent="0.3">
      <c r="A60" s="2" t="str">
        <f t="shared" ca="1" si="1"/>
        <v/>
      </c>
      <c r="B60" s="2"/>
      <c r="C60" s="2"/>
      <c r="D60" s="2"/>
      <c r="E60" s="77"/>
      <c r="F60" s="77"/>
      <c r="G60" s="67"/>
      <c r="H60" s="67"/>
      <c r="I60" s="67"/>
      <c r="J60" s="67"/>
      <c r="K60" s="67"/>
      <c r="L60" s="67"/>
      <c r="M60" s="67"/>
      <c r="N60" s="67"/>
      <c r="O60" s="67"/>
      <c r="P60" s="2"/>
      <c r="Q60" s="2"/>
      <c r="R60" s="2"/>
      <c r="S60" s="2"/>
      <c r="T60" s="2"/>
    </row>
    <row r="61" spans="1:22" s="64" customFormat="1" x14ac:dyDescent="0.3">
      <c r="A61" s="2" t="str">
        <f t="shared" ca="1" si="1"/>
        <v/>
      </c>
      <c r="B61" s="2"/>
      <c r="C61" s="2"/>
      <c r="D61" s="2"/>
      <c r="E61" s="77"/>
      <c r="F61" s="77"/>
      <c r="G61" s="67"/>
      <c r="H61" s="67"/>
      <c r="I61" s="67"/>
      <c r="J61" s="67"/>
      <c r="K61" s="67"/>
      <c r="L61" s="67"/>
      <c r="M61" s="67"/>
      <c r="N61" s="67"/>
      <c r="O61" s="67"/>
      <c r="P61" s="2"/>
      <c r="Q61" s="2"/>
      <c r="R61" s="2"/>
      <c r="S61" s="2"/>
      <c r="T61" s="2"/>
    </row>
    <row r="62" spans="1:22" s="64" customFormat="1" ht="15.6" x14ac:dyDescent="0.3">
      <c r="A62" s="2" t="str">
        <f t="shared" ca="1" si="1"/>
        <v/>
      </c>
      <c r="B62" s="102" t="s">
        <v>150</v>
      </c>
      <c r="C62" s="2"/>
      <c r="D62" s="2"/>
      <c r="E62" s="77"/>
      <c r="F62" s="77"/>
      <c r="G62" s="67"/>
      <c r="H62" s="67"/>
      <c r="I62" s="67"/>
      <c r="J62" s="67"/>
      <c r="K62" s="67"/>
      <c r="L62" s="67"/>
      <c r="M62" s="67"/>
      <c r="N62" s="67"/>
      <c r="O62" s="67"/>
      <c r="P62" s="2"/>
      <c r="Q62" s="2"/>
      <c r="R62" s="2"/>
      <c r="S62" s="2"/>
      <c r="T62" s="2"/>
      <c r="V62" s="64" t="s">
        <v>169</v>
      </c>
    </row>
    <row r="63" spans="1:22" s="64" customFormat="1" x14ac:dyDescent="0.3">
      <c r="A63" s="2" t="str">
        <f t="shared" ca="1" si="1"/>
        <v>CP</v>
      </c>
      <c r="B63" s="2" t="s">
        <v>216</v>
      </c>
      <c r="C63" s="2" t="s">
        <v>217</v>
      </c>
      <c r="D63" s="2" t="s">
        <v>15</v>
      </c>
      <c r="E63" s="77">
        <v>42941</v>
      </c>
      <c r="F63" s="77"/>
      <c r="G63" s="67" t="s">
        <v>276</v>
      </c>
      <c r="H63" s="67" t="s">
        <v>278</v>
      </c>
      <c r="I63" s="67" t="s">
        <v>295</v>
      </c>
      <c r="J63" s="67" t="s">
        <v>528</v>
      </c>
      <c r="K63" s="67"/>
      <c r="L63" s="67"/>
      <c r="M63" s="67" t="s">
        <v>486</v>
      </c>
      <c r="N63" s="67" t="s">
        <v>593</v>
      </c>
      <c r="O63" s="67" t="s">
        <v>572</v>
      </c>
      <c r="P63" s="2"/>
      <c r="Q63" s="2"/>
      <c r="R63" s="2"/>
      <c r="S63" s="2"/>
      <c r="T63" s="2"/>
      <c r="U63" s="64" t="s">
        <v>171</v>
      </c>
    </row>
    <row r="64" spans="1:22" s="64" customFormat="1" x14ac:dyDescent="0.3">
      <c r="A64" s="2" t="str">
        <f t="shared" ca="1" si="1"/>
        <v>CP</v>
      </c>
      <c r="B64" s="2" t="s">
        <v>218</v>
      </c>
      <c r="C64" s="2" t="s">
        <v>219</v>
      </c>
      <c r="D64" s="2" t="s">
        <v>106</v>
      </c>
      <c r="E64" s="77">
        <v>43490</v>
      </c>
      <c r="F64" s="77"/>
      <c r="G64" s="67" t="s">
        <v>209</v>
      </c>
      <c r="H64" s="67" t="s">
        <v>277</v>
      </c>
      <c r="I64" s="67" t="s">
        <v>295</v>
      </c>
      <c r="J64" s="67" t="s">
        <v>528</v>
      </c>
      <c r="K64" s="67"/>
      <c r="L64" s="67"/>
      <c r="M64" s="67" t="s">
        <v>514</v>
      </c>
      <c r="N64" s="67" t="s">
        <v>515</v>
      </c>
      <c r="O64" s="67" t="s">
        <v>516</v>
      </c>
      <c r="P64" s="2"/>
      <c r="Q64" s="2"/>
      <c r="R64" s="2"/>
      <c r="S64" s="2"/>
      <c r="T64" s="2"/>
      <c r="U64" s="64" t="s">
        <v>171</v>
      </c>
    </row>
    <row r="65" spans="1:21" s="64" customFormat="1" x14ac:dyDescent="0.3">
      <c r="A65" s="2" t="str">
        <f t="shared" ca="1" si="1"/>
        <v>CP</v>
      </c>
      <c r="B65" s="2" t="s">
        <v>220</v>
      </c>
      <c r="C65" s="2" t="s">
        <v>221</v>
      </c>
      <c r="D65" s="2" t="s">
        <v>294</v>
      </c>
      <c r="E65" s="77">
        <v>44124</v>
      </c>
      <c r="F65" s="77"/>
      <c r="G65" s="67" t="s">
        <v>209</v>
      </c>
      <c r="H65" s="67" t="s">
        <v>277</v>
      </c>
      <c r="I65" s="67" t="s">
        <v>295</v>
      </c>
      <c r="J65" s="67" t="s">
        <v>528</v>
      </c>
      <c r="K65" s="67"/>
      <c r="L65" s="67"/>
      <c r="M65" s="67" t="s">
        <v>486</v>
      </c>
      <c r="N65" s="67" t="s">
        <v>593</v>
      </c>
      <c r="O65" s="67" t="s">
        <v>572</v>
      </c>
      <c r="P65" s="2"/>
      <c r="Q65" s="2"/>
      <c r="R65" s="2"/>
      <c r="S65" s="2"/>
      <c r="T65" s="2"/>
      <c r="U65" s="64" t="s">
        <v>171</v>
      </c>
    </row>
    <row r="66" spans="1:21" s="64" customFormat="1" x14ac:dyDescent="0.3">
      <c r="A66" s="2" t="str">
        <f t="shared" ca="1" si="1"/>
        <v>CP</v>
      </c>
      <c r="B66" s="2" t="s">
        <v>222</v>
      </c>
      <c r="C66" s="2" t="s">
        <v>511</v>
      </c>
      <c r="D66" s="2" t="s">
        <v>106</v>
      </c>
      <c r="E66" s="77">
        <v>43152</v>
      </c>
      <c r="F66" s="77"/>
      <c r="G66" s="67" t="s">
        <v>277</v>
      </c>
      <c r="H66" s="67" t="s">
        <v>209</v>
      </c>
      <c r="I66" s="67" t="s">
        <v>295</v>
      </c>
      <c r="J66" s="67" t="s">
        <v>528</v>
      </c>
      <c r="K66" s="67"/>
      <c r="L66" s="67"/>
      <c r="M66" s="67" t="s">
        <v>521</v>
      </c>
      <c r="N66" s="67" t="s">
        <v>593</v>
      </c>
      <c r="O66" s="67" t="s">
        <v>573</v>
      </c>
      <c r="P66" s="2"/>
      <c r="Q66" s="2"/>
      <c r="R66" s="2"/>
      <c r="S66" s="2"/>
      <c r="T66" s="2"/>
      <c r="U66" s="64" t="s">
        <v>171</v>
      </c>
    </row>
    <row r="67" spans="1:21" s="64" customFormat="1" x14ac:dyDescent="0.3">
      <c r="A67" s="2" t="str">
        <f t="shared" ca="1" si="1"/>
        <v>CP</v>
      </c>
      <c r="B67" s="2" t="s">
        <v>223</v>
      </c>
      <c r="C67" s="2" t="s">
        <v>224</v>
      </c>
      <c r="D67" s="2" t="s">
        <v>106</v>
      </c>
      <c r="E67" s="77">
        <v>43983</v>
      </c>
      <c r="F67" s="77"/>
      <c r="G67" s="67" t="s">
        <v>278</v>
      </c>
      <c r="H67" s="67" t="s">
        <v>209</v>
      </c>
      <c r="I67" s="67" t="s">
        <v>295</v>
      </c>
      <c r="J67" s="67" t="s">
        <v>528</v>
      </c>
      <c r="K67" s="67"/>
      <c r="L67" s="67"/>
      <c r="M67" s="67" t="s">
        <v>486</v>
      </c>
      <c r="N67" s="67" t="s">
        <v>593</v>
      </c>
      <c r="O67" s="67" t="s">
        <v>572</v>
      </c>
      <c r="P67" s="2"/>
      <c r="Q67" s="2"/>
      <c r="R67" s="2"/>
      <c r="S67" s="2"/>
      <c r="T67" s="2"/>
      <c r="U67" s="64" t="s">
        <v>171</v>
      </c>
    </row>
    <row r="68" spans="1:21" s="64" customFormat="1" x14ac:dyDescent="0.3">
      <c r="A68" s="2" t="str">
        <f t="shared" ca="1" si="1"/>
        <v>CP</v>
      </c>
      <c r="B68" s="2" t="s">
        <v>225</v>
      </c>
      <c r="C68" s="2" t="s">
        <v>513</v>
      </c>
      <c r="D68" s="2" t="s">
        <v>15</v>
      </c>
      <c r="E68" s="77">
        <v>43152</v>
      </c>
      <c r="F68" s="77"/>
      <c r="G68" s="67" t="s">
        <v>277</v>
      </c>
      <c r="H68" s="67" t="s">
        <v>209</v>
      </c>
      <c r="I68" s="67" t="s">
        <v>295</v>
      </c>
      <c r="J68" s="67" t="s">
        <v>528</v>
      </c>
      <c r="K68" s="67"/>
      <c r="L68" s="67"/>
      <c r="M68" s="67" t="s">
        <v>486</v>
      </c>
      <c r="N68" s="67" t="s">
        <v>593</v>
      </c>
      <c r="O68" s="67" t="s">
        <v>572</v>
      </c>
      <c r="P68" s="2"/>
      <c r="Q68" s="2"/>
      <c r="R68" s="2"/>
      <c r="S68" s="2"/>
      <c r="T68" s="2"/>
      <c r="U68" s="64" t="s">
        <v>171</v>
      </c>
    </row>
    <row r="69" spans="1:21" s="64" customFormat="1" x14ac:dyDescent="0.3">
      <c r="A69" s="2"/>
      <c r="B69" s="2" t="s">
        <v>493</v>
      </c>
      <c r="C69" s="2" t="s">
        <v>494</v>
      </c>
      <c r="D69" s="2" t="s">
        <v>106</v>
      </c>
      <c r="E69" s="77"/>
      <c r="F69" s="77"/>
      <c r="G69" s="67" t="s">
        <v>277</v>
      </c>
      <c r="H69" s="67" t="s">
        <v>209</v>
      </c>
      <c r="I69" s="67" t="s">
        <v>295</v>
      </c>
      <c r="J69" s="67"/>
      <c r="K69" s="67"/>
      <c r="L69" s="67"/>
      <c r="M69" s="67" t="s">
        <v>486</v>
      </c>
      <c r="N69" s="67" t="s">
        <v>593</v>
      </c>
      <c r="O69" s="67" t="s">
        <v>572</v>
      </c>
      <c r="P69" s="2"/>
      <c r="Q69" s="2"/>
      <c r="R69" s="2"/>
      <c r="S69" s="2"/>
      <c r="T69" s="2"/>
      <c r="U69" s="64" t="s">
        <v>171</v>
      </c>
    </row>
    <row r="70" spans="1:21" s="64" customFormat="1" x14ac:dyDescent="0.3">
      <c r="A70" s="2" t="str">
        <f t="shared" ref="A70:A101" ca="1" si="2">IF($U70="CP","CP",IF($U70="NR","NR",IF($U70="OA","OA",IF($E70="","",IF($E70-NOW()&lt;0,"OD",IF($E70-NOW()&lt;15,"15",IF($E70-NOW()&lt;30,"30"," ")))))))</f>
        <v>CP</v>
      </c>
      <c r="B70" s="2" t="s">
        <v>226</v>
      </c>
      <c r="C70" s="2" t="s">
        <v>227</v>
      </c>
      <c r="D70" s="2" t="s">
        <v>15</v>
      </c>
      <c r="E70" s="77">
        <v>43880</v>
      </c>
      <c r="F70" s="77"/>
      <c r="G70" s="67" t="s">
        <v>276</v>
      </c>
      <c r="H70" s="67" t="s">
        <v>209</v>
      </c>
      <c r="I70" s="67" t="s">
        <v>295</v>
      </c>
      <c r="J70" s="67" t="s">
        <v>528</v>
      </c>
      <c r="K70" s="67"/>
      <c r="L70" s="67"/>
      <c r="M70" s="67" t="s">
        <v>486</v>
      </c>
      <c r="N70" s="67" t="s">
        <v>593</v>
      </c>
      <c r="O70" s="67" t="s">
        <v>572</v>
      </c>
      <c r="P70" s="2"/>
      <c r="Q70" s="2"/>
      <c r="R70" s="2"/>
      <c r="S70" s="2"/>
      <c r="T70" s="2"/>
      <c r="U70" s="64" t="s">
        <v>171</v>
      </c>
    </row>
    <row r="71" spans="1:21" s="64" customFormat="1" x14ac:dyDescent="0.3">
      <c r="A71" s="2" t="str">
        <f t="shared" ca="1" si="2"/>
        <v>CP</v>
      </c>
      <c r="B71" s="2" t="s">
        <v>228</v>
      </c>
      <c r="C71" s="2" t="s">
        <v>229</v>
      </c>
      <c r="D71" s="2" t="s">
        <v>15</v>
      </c>
      <c r="E71" s="77">
        <v>43862</v>
      </c>
      <c r="F71" s="77"/>
      <c r="G71" s="67" t="s">
        <v>276</v>
      </c>
      <c r="H71" s="67" t="s">
        <v>209</v>
      </c>
      <c r="I71" s="67" t="s">
        <v>295</v>
      </c>
      <c r="J71" s="67" t="s">
        <v>528</v>
      </c>
      <c r="K71" s="67"/>
      <c r="L71" s="67"/>
      <c r="M71" s="67" t="s">
        <v>486</v>
      </c>
      <c r="N71" s="67" t="s">
        <v>593</v>
      </c>
      <c r="O71" s="67" t="s">
        <v>572</v>
      </c>
      <c r="P71" s="2"/>
      <c r="Q71" s="2"/>
      <c r="R71" s="2"/>
      <c r="S71" s="2"/>
      <c r="T71" s="2"/>
      <c r="U71" s="64" t="s">
        <v>171</v>
      </c>
    </row>
    <row r="72" spans="1:21" s="64" customFormat="1" x14ac:dyDescent="0.3">
      <c r="A72" s="2" t="str">
        <f t="shared" ca="1" si="2"/>
        <v>CP</v>
      </c>
      <c r="B72" s="2" t="s">
        <v>230</v>
      </c>
      <c r="C72" s="2" t="s">
        <v>512</v>
      </c>
      <c r="D72" s="2" t="s">
        <v>15</v>
      </c>
      <c r="E72" s="77">
        <v>43602</v>
      </c>
      <c r="F72" s="77"/>
      <c r="G72" s="67" t="s">
        <v>278</v>
      </c>
      <c r="H72" s="67" t="s">
        <v>277</v>
      </c>
      <c r="I72" s="67" t="s">
        <v>295</v>
      </c>
      <c r="J72" s="67" t="s">
        <v>528</v>
      </c>
      <c r="K72" s="67"/>
      <c r="L72" s="67"/>
      <c r="M72" s="67" t="s">
        <v>486</v>
      </c>
      <c r="N72" s="67" t="s">
        <v>517</v>
      </c>
      <c r="O72" s="67" t="s">
        <v>572</v>
      </c>
      <c r="P72" s="2"/>
      <c r="Q72" s="2"/>
      <c r="R72" s="2"/>
      <c r="S72" s="2"/>
      <c r="T72" s="2"/>
      <c r="U72" s="64" t="s">
        <v>171</v>
      </c>
    </row>
    <row r="73" spans="1:21" s="64" customFormat="1" x14ac:dyDescent="0.3">
      <c r="A73" s="2" t="str">
        <f t="shared" ca="1" si="2"/>
        <v>CP</v>
      </c>
      <c r="B73" s="2" t="s">
        <v>231</v>
      </c>
      <c r="C73" s="2" t="s">
        <v>232</v>
      </c>
      <c r="D73" s="2" t="s">
        <v>15</v>
      </c>
      <c r="E73" s="77">
        <v>43983</v>
      </c>
      <c r="F73" s="77"/>
      <c r="G73" s="67" t="s">
        <v>278</v>
      </c>
      <c r="H73" s="67" t="s">
        <v>277</v>
      </c>
      <c r="I73" s="67" t="s">
        <v>295</v>
      </c>
      <c r="J73" s="67" t="s">
        <v>528</v>
      </c>
      <c r="K73" s="67"/>
      <c r="L73" s="67"/>
      <c r="M73" s="67" t="s">
        <v>486</v>
      </c>
      <c r="N73" s="67" t="s">
        <v>517</v>
      </c>
      <c r="O73" s="67" t="s">
        <v>572</v>
      </c>
      <c r="P73" s="2"/>
      <c r="Q73" s="2"/>
      <c r="R73" s="2"/>
      <c r="S73" s="2"/>
      <c r="T73" s="2"/>
      <c r="U73" s="64" t="s">
        <v>171</v>
      </c>
    </row>
    <row r="74" spans="1:21" s="64" customFormat="1" x14ac:dyDescent="0.3">
      <c r="A74" s="2" t="str">
        <f t="shared" ca="1" si="2"/>
        <v>CP</v>
      </c>
      <c r="B74" s="2" t="s">
        <v>233</v>
      </c>
      <c r="C74" s="2" t="s">
        <v>234</v>
      </c>
      <c r="D74" s="2" t="s">
        <v>15</v>
      </c>
      <c r="E74" s="77">
        <v>43768</v>
      </c>
      <c r="F74" s="77"/>
      <c r="G74" s="67" t="s">
        <v>278</v>
      </c>
      <c r="H74" s="67" t="s">
        <v>277</v>
      </c>
      <c r="I74" s="67" t="s">
        <v>295</v>
      </c>
      <c r="J74" s="67" t="s">
        <v>528</v>
      </c>
      <c r="K74" s="67"/>
      <c r="L74" s="67"/>
      <c r="M74" s="67" t="s">
        <v>486</v>
      </c>
      <c r="N74" s="67" t="s">
        <v>517</v>
      </c>
      <c r="O74" s="67" t="s">
        <v>572</v>
      </c>
      <c r="P74" s="2"/>
      <c r="Q74" s="2"/>
      <c r="R74" s="2"/>
      <c r="S74" s="2"/>
      <c r="T74" s="2"/>
      <c r="U74" s="64" t="s">
        <v>171</v>
      </c>
    </row>
    <row r="75" spans="1:21" s="64" customFormat="1" x14ac:dyDescent="0.3">
      <c r="A75" s="2" t="str">
        <f t="shared" ca="1" si="2"/>
        <v>CP</v>
      </c>
      <c r="B75" s="2" t="s">
        <v>235</v>
      </c>
      <c r="C75" s="2" t="s">
        <v>236</v>
      </c>
      <c r="D75" s="2" t="s">
        <v>15</v>
      </c>
      <c r="E75" s="77">
        <v>43768</v>
      </c>
      <c r="F75" s="77"/>
      <c r="G75" s="67" t="s">
        <v>278</v>
      </c>
      <c r="H75" s="67" t="s">
        <v>277</v>
      </c>
      <c r="I75" s="67" t="s">
        <v>295</v>
      </c>
      <c r="J75" s="67" t="s">
        <v>528</v>
      </c>
      <c r="K75" s="67"/>
      <c r="L75" s="67"/>
      <c r="M75" s="67" t="s">
        <v>486</v>
      </c>
      <c r="N75" s="67" t="s">
        <v>517</v>
      </c>
      <c r="O75" s="67" t="s">
        <v>572</v>
      </c>
      <c r="P75" s="2"/>
      <c r="Q75" s="2"/>
      <c r="R75" s="2"/>
      <c r="S75" s="2"/>
      <c r="T75" s="2"/>
      <c r="U75" s="64" t="s">
        <v>171</v>
      </c>
    </row>
    <row r="76" spans="1:21" s="64" customFormat="1" x14ac:dyDescent="0.3">
      <c r="A76" s="2" t="str">
        <f t="shared" ca="1" si="2"/>
        <v>CP</v>
      </c>
      <c r="B76" s="2" t="s">
        <v>237</v>
      </c>
      <c r="C76" s="2" t="s">
        <v>238</v>
      </c>
      <c r="D76" s="2" t="s">
        <v>15</v>
      </c>
      <c r="E76" s="77">
        <v>43768</v>
      </c>
      <c r="F76" s="77"/>
      <c r="G76" s="67" t="s">
        <v>278</v>
      </c>
      <c r="H76" s="67" t="s">
        <v>277</v>
      </c>
      <c r="I76" s="67" t="s">
        <v>295</v>
      </c>
      <c r="J76" s="67" t="s">
        <v>528</v>
      </c>
      <c r="K76" s="67"/>
      <c r="L76" s="67"/>
      <c r="M76" s="67" t="s">
        <v>486</v>
      </c>
      <c r="N76" s="67" t="s">
        <v>517</v>
      </c>
      <c r="O76" s="67" t="s">
        <v>572</v>
      </c>
      <c r="P76" s="2"/>
      <c r="Q76" s="2"/>
      <c r="R76" s="2"/>
      <c r="S76" s="2"/>
      <c r="T76" s="2"/>
      <c r="U76" s="64" t="s">
        <v>171</v>
      </c>
    </row>
    <row r="77" spans="1:21" s="64" customFormat="1" x14ac:dyDescent="0.3">
      <c r="A77" s="2" t="str">
        <f t="shared" ca="1" si="2"/>
        <v>CP</v>
      </c>
      <c r="B77" s="2" t="s">
        <v>239</v>
      </c>
      <c r="C77" s="2" t="s">
        <v>240</v>
      </c>
      <c r="D77" s="2" t="s">
        <v>15</v>
      </c>
      <c r="E77" s="77">
        <v>43768</v>
      </c>
      <c r="F77" s="77"/>
      <c r="G77" s="67" t="s">
        <v>278</v>
      </c>
      <c r="H77" s="67" t="s">
        <v>277</v>
      </c>
      <c r="I77" s="67" t="s">
        <v>295</v>
      </c>
      <c r="J77" s="67" t="s">
        <v>528</v>
      </c>
      <c r="K77" s="67"/>
      <c r="L77" s="67"/>
      <c r="M77" s="67" t="s">
        <v>486</v>
      </c>
      <c r="N77" s="67" t="s">
        <v>517</v>
      </c>
      <c r="O77" s="67" t="s">
        <v>572</v>
      </c>
      <c r="P77" s="2"/>
      <c r="Q77" s="2"/>
      <c r="R77" s="2"/>
      <c r="S77" s="2"/>
      <c r="T77" s="2"/>
      <c r="U77" s="64" t="s">
        <v>171</v>
      </c>
    </row>
    <row r="78" spans="1:21" s="64" customFormat="1" x14ac:dyDescent="0.3">
      <c r="A78" s="2" t="str">
        <f t="shared" ca="1" si="2"/>
        <v>CP</v>
      </c>
      <c r="B78" s="2" t="s">
        <v>241</v>
      </c>
      <c r="C78" s="2" t="s">
        <v>242</v>
      </c>
      <c r="D78" s="2" t="s">
        <v>15</v>
      </c>
      <c r="E78" s="77">
        <v>43775</v>
      </c>
      <c r="F78" s="77"/>
      <c r="G78" s="67" t="s">
        <v>278</v>
      </c>
      <c r="H78" s="67" t="s">
        <v>277</v>
      </c>
      <c r="I78" s="67" t="s">
        <v>295</v>
      </c>
      <c r="J78" s="67" t="s">
        <v>528</v>
      </c>
      <c r="K78" s="67"/>
      <c r="L78" s="67"/>
      <c r="M78" s="67" t="s">
        <v>486</v>
      </c>
      <c r="N78" s="67" t="s">
        <v>517</v>
      </c>
      <c r="O78" s="67" t="s">
        <v>572</v>
      </c>
      <c r="P78" s="2"/>
      <c r="Q78" s="2"/>
      <c r="R78" s="2"/>
      <c r="S78" s="2"/>
      <c r="T78" s="2"/>
      <c r="U78" s="64" t="s">
        <v>171</v>
      </c>
    </row>
    <row r="79" spans="1:21" s="64" customFormat="1" x14ac:dyDescent="0.3">
      <c r="A79" s="2" t="str">
        <f t="shared" ca="1" si="2"/>
        <v>CP</v>
      </c>
      <c r="B79" s="2" t="s">
        <v>243</v>
      </c>
      <c r="C79" s="2" t="s">
        <v>244</v>
      </c>
      <c r="D79" s="2" t="s">
        <v>15</v>
      </c>
      <c r="E79" s="77">
        <v>43775</v>
      </c>
      <c r="F79" s="77"/>
      <c r="G79" s="67" t="s">
        <v>278</v>
      </c>
      <c r="H79" s="67" t="s">
        <v>277</v>
      </c>
      <c r="I79" s="67" t="s">
        <v>295</v>
      </c>
      <c r="J79" s="67" t="s">
        <v>528</v>
      </c>
      <c r="K79" s="67"/>
      <c r="L79" s="67"/>
      <c r="M79" s="67" t="s">
        <v>486</v>
      </c>
      <c r="N79" s="67" t="s">
        <v>517</v>
      </c>
      <c r="O79" s="67" t="s">
        <v>572</v>
      </c>
      <c r="P79" s="2"/>
      <c r="Q79" s="2"/>
      <c r="R79" s="2"/>
      <c r="S79" s="2"/>
      <c r="T79" s="2"/>
      <c r="U79" s="64" t="s">
        <v>171</v>
      </c>
    </row>
    <row r="80" spans="1:21" s="64" customFormat="1" x14ac:dyDescent="0.3">
      <c r="A80" s="2" t="str">
        <f t="shared" ca="1" si="2"/>
        <v>CP</v>
      </c>
      <c r="B80" s="2" t="s">
        <v>245</v>
      </c>
      <c r="C80" s="2" t="s">
        <v>246</v>
      </c>
      <c r="D80" s="2" t="s">
        <v>15</v>
      </c>
      <c r="E80" s="77">
        <v>43983</v>
      </c>
      <c r="F80" s="77"/>
      <c r="G80" s="67" t="s">
        <v>278</v>
      </c>
      <c r="H80" s="67" t="s">
        <v>277</v>
      </c>
      <c r="I80" s="67" t="s">
        <v>295</v>
      </c>
      <c r="J80" s="67" t="s">
        <v>528</v>
      </c>
      <c r="K80" s="67"/>
      <c r="L80" s="67"/>
      <c r="M80" s="67" t="s">
        <v>486</v>
      </c>
      <c r="N80" s="67" t="s">
        <v>517</v>
      </c>
      <c r="O80" s="67" t="s">
        <v>572</v>
      </c>
      <c r="P80" s="2"/>
      <c r="Q80" s="2"/>
      <c r="R80" s="2"/>
      <c r="S80" s="2"/>
      <c r="T80" s="2"/>
      <c r="U80" s="64" t="s">
        <v>171</v>
      </c>
    </row>
    <row r="81" spans="1:21" s="64" customFormat="1" x14ac:dyDescent="0.3">
      <c r="A81" s="2" t="str">
        <f t="shared" ca="1" si="2"/>
        <v>CP</v>
      </c>
      <c r="B81" s="2" t="s">
        <v>247</v>
      </c>
      <c r="C81" s="2" t="s">
        <v>248</v>
      </c>
      <c r="D81" s="2" t="s">
        <v>15</v>
      </c>
      <c r="E81" s="77">
        <v>44054</v>
      </c>
      <c r="F81" s="77"/>
      <c r="G81" s="67" t="s">
        <v>277</v>
      </c>
      <c r="H81" s="67" t="s">
        <v>209</v>
      </c>
      <c r="I81" s="67" t="s">
        <v>295</v>
      </c>
      <c r="J81" s="67" t="s">
        <v>528</v>
      </c>
      <c r="K81" s="67"/>
      <c r="L81" s="67"/>
      <c r="M81" s="67" t="s">
        <v>486</v>
      </c>
      <c r="N81" s="67" t="s">
        <v>593</v>
      </c>
      <c r="O81" s="67" t="s">
        <v>572</v>
      </c>
      <c r="P81" s="2"/>
      <c r="Q81" s="2"/>
      <c r="R81" s="2"/>
      <c r="S81" s="2"/>
      <c r="T81" s="2"/>
      <c r="U81" s="64" t="s">
        <v>171</v>
      </c>
    </row>
    <row r="82" spans="1:21" s="64" customFormat="1" x14ac:dyDescent="0.3">
      <c r="A82" s="2" t="str">
        <f t="shared" ca="1" si="2"/>
        <v>OD</v>
      </c>
      <c r="B82" s="2" t="s">
        <v>249</v>
      </c>
      <c r="C82" s="2" t="s">
        <v>250</v>
      </c>
      <c r="D82" s="2" t="s">
        <v>15</v>
      </c>
      <c r="E82" s="77">
        <v>44435</v>
      </c>
      <c r="F82" s="77"/>
      <c r="G82" s="67" t="s">
        <v>278</v>
      </c>
      <c r="H82" s="67" t="s">
        <v>277</v>
      </c>
      <c r="I82" s="67" t="s">
        <v>295</v>
      </c>
      <c r="J82" s="67" t="s">
        <v>528</v>
      </c>
      <c r="K82" s="67"/>
      <c r="L82" s="67"/>
      <c r="M82" s="67" t="s">
        <v>486</v>
      </c>
      <c r="N82" s="67" t="s">
        <v>593</v>
      </c>
      <c r="O82" s="67" t="s">
        <v>572</v>
      </c>
      <c r="P82" s="2"/>
      <c r="Q82" s="2"/>
      <c r="R82" s="2"/>
      <c r="S82" s="2"/>
      <c r="T82" s="2" t="s">
        <v>279</v>
      </c>
    </row>
    <row r="83" spans="1:21" s="64" customFormat="1" x14ac:dyDescent="0.3">
      <c r="A83" s="2" t="str">
        <f t="shared" ca="1" si="2"/>
        <v>CP</v>
      </c>
      <c r="B83" s="2" t="s">
        <v>251</v>
      </c>
      <c r="C83" s="2" t="s">
        <v>252</v>
      </c>
      <c r="D83" s="2" t="s">
        <v>15</v>
      </c>
      <c r="E83" s="77">
        <v>43955</v>
      </c>
      <c r="F83" s="77"/>
      <c r="G83" s="67" t="s">
        <v>278</v>
      </c>
      <c r="H83" s="67" t="s">
        <v>277</v>
      </c>
      <c r="I83" s="67" t="s">
        <v>295</v>
      </c>
      <c r="J83" s="67" t="s">
        <v>528</v>
      </c>
      <c r="K83" s="67"/>
      <c r="L83" s="67"/>
      <c r="M83" s="67" t="s">
        <v>486</v>
      </c>
      <c r="N83" s="67" t="s">
        <v>593</v>
      </c>
      <c r="O83" s="67" t="s">
        <v>572</v>
      </c>
      <c r="P83" s="2"/>
      <c r="Q83" s="2"/>
      <c r="R83" s="2"/>
      <c r="S83" s="2"/>
      <c r="T83" s="2"/>
      <c r="U83" s="64" t="s">
        <v>171</v>
      </c>
    </row>
    <row r="84" spans="1:21" s="64" customFormat="1" x14ac:dyDescent="0.3">
      <c r="A84" s="2" t="str">
        <f t="shared" ca="1" si="2"/>
        <v>CP</v>
      </c>
      <c r="B84" s="2" t="s">
        <v>253</v>
      </c>
      <c r="C84" s="2" t="s">
        <v>254</v>
      </c>
      <c r="D84" s="2" t="s">
        <v>15</v>
      </c>
      <c r="E84" s="77">
        <v>43983</v>
      </c>
      <c r="F84" s="77"/>
      <c r="G84" s="67" t="s">
        <v>278</v>
      </c>
      <c r="H84" s="67" t="s">
        <v>277</v>
      </c>
      <c r="I84" s="67" t="s">
        <v>295</v>
      </c>
      <c r="J84" s="67" t="s">
        <v>528</v>
      </c>
      <c r="K84" s="67"/>
      <c r="L84" s="67"/>
      <c r="M84" s="67" t="s">
        <v>486</v>
      </c>
      <c r="N84" s="67" t="s">
        <v>593</v>
      </c>
      <c r="O84" s="67" t="s">
        <v>572</v>
      </c>
      <c r="P84" s="2"/>
      <c r="Q84" s="2"/>
      <c r="R84" s="2"/>
      <c r="S84" s="2"/>
      <c r="T84" s="2"/>
      <c r="U84" s="64" t="s">
        <v>171</v>
      </c>
    </row>
    <row r="85" spans="1:21" s="64" customFormat="1" x14ac:dyDescent="0.3">
      <c r="A85" s="2" t="str">
        <f t="shared" ca="1" si="2"/>
        <v>CP</v>
      </c>
      <c r="B85" s="2" t="s">
        <v>255</v>
      </c>
      <c r="C85" s="2" t="s">
        <v>256</v>
      </c>
      <c r="D85" s="2" t="s">
        <v>15</v>
      </c>
      <c r="E85" s="77">
        <v>43175</v>
      </c>
      <c r="F85" s="77"/>
      <c r="G85" s="67" t="s">
        <v>209</v>
      </c>
      <c r="H85" s="67" t="s">
        <v>277</v>
      </c>
      <c r="I85" s="67" t="s">
        <v>295</v>
      </c>
      <c r="J85" s="67" t="s">
        <v>528</v>
      </c>
      <c r="K85" s="67"/>
      <c r="L85" s="67"/>
      <c r="M85" s="67" t="s">
        <v>486</v>
      </c>
      <c r="N85" s="67" t="s">
        <v>593</v>
      </c>
      <c r="O85" s="67" t="s">
        <v>572</v>
      </c>
      <c r="P85" s="2"/>
      <c r="Q85" s="2"/>
      <c r="R85" s="2"/>
      <c r="S85" s="2"/>
      <c r="T85" s="2"/>
      <c r="U85" s="64" t="s">
        <v>171</v>
      </c>
    </row>
    <row r="86" spans="1:21" s="64" customFormat="1" x14ac:dyDescent="0.3">
      <c r="A86" s="2" t="str">
        <f t="shared" ca="1" si="2"/>
        <v>CP</v>
      </c>
      <c r="B86" s="2" t="s">
        <v>257</v>
      </c>
      <c r="C86" s="2" t="s">
        <v>258</v>
      </c>
      <c r="D86" s="2" t="s">
        <v>15</v>
      </c>
      <c r="E86" s="77">
        <v>43077</v>
      </c>
      <c r="F86" s="77"/>
      <c r="G86" s="67" t="s">
        <v>209</v>
      </c>
      <c r="H86" s="67" t="s">
        <v>277</v>
      </c>
      <c r="I86" s="67" t="s">
        <v>295</v>
      </c>
      <c r="J86" s="67" t="s">
        <v>528</v>
      </c>
      <c r="K86" s="67"/>
      <c r="L86" s="67"/>
      <c r="M86" s="67" t="s">
        <v>486</v>
      </c>
      <c r="N86" s="67" t="s">
        <v>593</v>
      </c>
      <c r="O86" s="67" t="s">
        <v>572</v>
      </c>
      <c r="P86" s="2"/>
      <c r="Q86" s="2"/>
      <c r="R86" s="2"/>
      <c r="S86" s="2"/>
      <c r="T86" s="2"/>
      <c r="U86" s="64" t="s">
        <v>171</v>
      </c>
    </row>
    <row r="87" spans="1:21" s="64" customFormat="1" x14ac:dyDescent="0.3">
      <c r="A87" s="2" t="str">
        <f t="shared" ca="1" si="2"/>
        <v>CP</v>
      </c>
      <c r="B87" s="2" t="s">
        <v>226</v>
      </c>
      <c r="C87" s="2" t="s">
        <v>227</v>
      </c>
      <c r="D87" s="2" t="s">
        <v>15</v>
      </c>
      <c r="E87" s="77">
        <v>43880</v>
      </c>
      <c r="F87" s="77"/>
      <c r="G87" s="67" t="s">
        <v>277</v>
      </c>
      <c r="H87" s="67" t="s">
        <v>209</v>
      </c>
      <c r="I87" s="67" t="s">
        <v>295</v>
      </c>
      <c r="J87" s="67" t="s">
        <v>528</v>
      </c>
      <c r="K87" s="67"/>
      <c r="L87" s="67"/>
      <c r="M87" s="67" t="s">
        <v>486</v>
      </c>
      <c r="N87" s="67" t="s">
        <v>593</v>
      </c>
      <c r="O87" s="67" t="s">
        <v>572</v>
      </c>
      <c r="P87" s="2"/>
      <c r="Q87" s="2"/>
      <c r="R87" s="2"/>
      <c r="S87" s="2"/>
      <c r="T87" s="2"/>
      <c r="U87" s="64" t="s">
        <v>171</v>
      </c>
    </row>
    <row r="88" spans="1:21" s="64" customFormat="1" x14ac:dyDescent="0.3">
      <c r="A88" s="2" t="str">
        <f t="shared" ca="1" si="2"/>
        <v>CP</v>
      </c>
      <c r="B88" s="2" t="s">
        <v>259</v>
      </c>
      <c r="C88" s="2" t="s">
        <v>487</v>
      </c>
      <c r="D88" s="2" t="s">
        <v>15</v>
      </c>
      <c r="E88" s="77">
        <v>43983</v>
      </c>
      <c r="F88" s="77"/>
      <c r="G88" s="105" t="s">
        <v>278</v>
      </c>
      <c r="H88" s="67" t="s">
        <v>277</v>
      </c>
      <c r="I88" s="67" t="s">
        <v>295</v>
      </c>
      <c r="J88" s="105" t="s">
        <v>528</v>
      </c>
      <c r="K88" s="67"/>
      <c r="L88" s="67"/>
      <c r="M88" s="67"/>
      <c r="N88" s="67" t="s">
        <v>574</v>
      </c>
      <c r="O88" s="67"/>
      <c r="P88" s="2"/>
      <c r="Q88" s="2"/>
      <c r="R88" s="2"/>
      <c r="S88" s="2"/>
      <c r="T88" s="2" t="s">
        <v>280</v>
      </c>
      <c r="U88" s="64" t="s">
        <v>171</v>
      </c>
    </row>
    <row r="89" spans="1:21" s="64" customFormat="1" x14ac:dyDescent="0.3">
      <c r="A89" s="2" t="str">
        <f t="shared" ca="1" si="2"/>
        <v>OD</v>
      </c>
      <c r="B89" s="2" t="s">
        <v>260</v>
      </c>
      <c r="C89" s="2" t="s">
        <v>261</v>
      </c>
      <c r="D89" s="2" t="s">
        <v>15</v>
      </c>
      <c r="E89" s="77">
        <v>44435</v>
      </c>
      <c r="F89" s="77"/>
      <c r="G89" s="67" t="s">
        <v>277</v>
      </c>
      <c r="H89" s="67" t="s">
        <v>278</v>
      </c>
      <c r="I89" s="67" t="s">
        <v>295</v>
      </c>
      <c r="J89" s="67" t="s">
        <v>528</v>
      </c>
      <c r="K89" s="67"/>
      <c r="L89" s="67"/>
      <c r="M89" s="67" t="s">
        <v>486</v>
      </c>
      <c r="N89" s="67" t="s">
        <v>593</v>
      </c>
      <c r="O89" s="67" t="s">
        <v>572</v>
      </c>
      <c r="P89" s="2"/>
      <c r="Q89" s="2"/>
      <c r="R89" s="2"/>
      <c r="S89" s="2"/>
      <c r="T89" s="2" t="s">
        <v>281</v>
      </c>
    </row>
    <row r="90" spans="1:21" s="64" customFormat="1" x14ac:dyDescent="0.3">
      <c r="A90" s="2" t="str">
        <f t="shared" ca="1" si="2"/>
        <v>CP</v>
      </c>
      <c r="B90" s="2" t="s">
        <v>262</v>
      </c>
      <c r="C90" s="2" t="s">
        <v>263</v>
      </c>
      <c r="D90" s="2" t="s">
        <v>15</v>
      </c>
      <c r="E90" s="77"/>
      <c r="F90" s="77"/>
      <c r="G90" s="67" t="s">
        <v>277</v>
      </c>
      <c r="H90" s="67" t="s">
        <v>278</v>
      </c>
      <c r="I90" s="67" t="s">
        <v>295</v>
      </c>
      <c r="J90" s="67" t="s">
        <v>528</v>
      </c>
      <c r="K90" s="67"/>
      <c r="L90" s="67"/>
      <c r="M90" s="67" t="s">
        <v>486</v>
      </c>
      <c r="N90" s="67" t="s">
        <v>593</v>
      </c>
      <c r="O90" s="67" t="s">
        <v>572</v>
      </c>
      <c r="P90" s="2"/>
      <c r="Q90" s="2"/>
      <c r="R90" s="2"/>
      <c r="S90" s="2"/>
      <c r="T90" s="2" t="s">
        <v>282</v>
      </c>
      <c r="U90" s="64" t="s">
        <v>171</v>
      </c>
    </row>
    <row r="91" spans="1:21" s="64" customFormat="1" x14ac:dyDescent="0.3">
      <c r="A91" s="2" t="str">
        <f t="shared" ca="1" si="2"/>
        <v>CP</v>
      </c>
      <c r="B91" s="2" t="s">
        <v>264</v>
      </c>
      <c r="C91" s="2" t="s">
        <v>265</v>
      </c>
      <c r="D91" s="2" t="s">
        <v>15</v>
      </c>
      <c r="E91" s="77">
        <v>44131</v>
      </c>
      <c r="F91" s="77"/>
      <c r="G91" s="67" t="s">
        <v>277</v>
      </c>
      <c r="H91" s="67" t="s">
        <v>209</v>
      </c>
      <c r="I91" s="67" t="s">
        <v>295</v>
      </c>
      <c r="J91" s="67" t="s">
        <v>528</v>
      </c>
      <c r="K91" s="67"/>
      <c r="L91" s="67"/>
      <c r="M91" s="67" t="s">
        <v>486</v>
      </c>
      <c r="N91" s="67" t="s">
        <v>593</v>
      </c>
      <c r="O91" s="67" t="s">
        <v>572</v>
      </c>
      <c r="P91" s="2"/>
      <c r="Q91" s="2"/>
      <c r="R91" s="2"/>
      <c r="S91" s="2"/>
      <c r="T91" s="2"/>
      <c r="U91" s="64" t="s">
        <v>171</v>
      </c>
    </row>
    <row r="92" spans="1:21" s="64" customFormat="1" x14ac:dyDescent="0.3">
      <c r="A92" s="2" t="str">
        <f t="shared" ca="1" si="2"/>
        <v>CP</v>
      </c>
      <c r="B92" s="2" t="s">
        <v>266</v>
      </c>
      <c r="C92" s="2" t="s">
        <v>267</v>
      </c>
      <c r="D92" s="2" t="s">
        <v>15</v>
      </c>
      <c r="E92" s="77">
        <v>43983</v>
      </c>
      <c r="F92" s="77"/>
      <c r="G92" s="67" t="s">
        <v>278</v>
      </c>
      <c r="H92" s="67" t="s">
        <v>209</v>
      </c>
      <c r="I92" s="67" t="s">
        <v>295</v>
      </c>
      <c r="J92" s="67" t="s">
        <v>528</v>
      </c>
      <c r="K92" s="67"/>
      <c r="L92" s="67"/>
      <c r="M92" s="67" t="s">
        <v>486</v>
      </c>
      <c r="N92" s="67" t="s">
        <v>593</v>
      </c>
      <c r="O92" s="67" t="s">
        <v>572</v>
      </c>
      <c r="P92" s="2"/>
      <c r="Q92" s="2"/>
      <c r="R92" s="2"/>
      <c r="S92" s="2"/>
      <c r="T92" s="2"/>
      <c r="U92" s="64" t="s">
        <v>171</v>
      </c>
    </row>
    <row r="93" spans="1:21" s="64" customFormat="1" x14ac:dyDescent="0.3">
      <c r="A93" s="2" t="str">
        <f t="shared" ca="1" si="2"/>
        <v>CP</v>
      </c>
      <c r="B93" s="2" t="s">
        <v>268</v>
      </c>
      <c r="C93" s="2" t="s">
        <v>269</v>
      </c>
      <c r="D93" s="2" t="s">
        <v>15</v>
      </c>
      <c r="E93" s="77">
        <v>44096</v>
      </c>
      <c r="F93" s="77"/>
      <c r="G93" s="67" t="s">
        <v>278</v>
      </c>
      <c r="H93" s="67" t="s">
        <v>209</v>
      </c>
      <c r="I93" s="67" t="s">
        <v>295</v>
      </c>
      <c r="J93" s="67" t="s">
        <v>528</v>
      </c>
      <c r="K93" s="67"/>
      <c r="L93" s="67"/>
      <c r="M93" s="67" t="s">
        <v>521</v>
      </c>
      <c r="N93" s="67" t="s">
        <v>593</v>
      </c>
      <c r="O93" s="67" t="s">
        <v>562</v>
      </c>
      <c r="P93" s="2"/>
      <c r="Q93" s="2"/>
      <c r="R93" s="2"/>
      <c r="S93" s="2"/>
      <c r="T93" s="2"/>
      <c r="U93" s="64" t="s">
        <v>171</v>
      </c>
    </row>
    <row r="94" spans="1:21" s="64" customFormat="1" x14ac:dyDescent="0.3">
      <c r="A94" s="2" t="str">
        <f t="shared" ca="1" si="2"/>
        <v>CP</v>
      </c>
      <c r="B94" s="2" t="s">
        <v>270</v>
      </c>
      <c r="C94" s="2" t="s">
        <v>271</v>
      </c>
      <c r="D94" s="2" t="s">
        <v>106</v>
      </c>
      <c r="E94" s="77">
        <v>44089</v>
      </c>
      <c r="F94" s="77"/>
      <c r="G94" s="67" t="s">
        <v>278</v>
      </c>
      <c r="H94" s="67" t="s">
        <v>277</v>
      </c>
      <c r="I94" s="67" t="s">
        <v>295</v>
      </c>
      <c r="J94" s="67" t="s">
        <v>528</v>
      </c>
      <c r="K94" s="67"/>
      <c r="L94" s="67"/>
      <c r="M94" s="67" t="s">
        <v>486</v>
      </c>
      <c r="N94" s="67" t="s">
        <v>593</v>
      </c>
      <c r="O94" s="67" t="s">
        <v>572</v>
      </c>
      <c r="P94" s="2"/>
      <c r="Q94" s="2"/>
      <c r="R94" s="2"/>
      <c r="S94" s="2"/>
      <c r="T94" s="2"/>
      <c r="U94" s="64" t="s">
        <v>171</v>
      </c>
    </row>
    <row r="95" spans="1:21" s="64" customFormat="1" x14ac:dyDescent="0.3">
      <c r="A95" s="2" t="str">
        <f t="shared" ca="1" si="2"/>
        <v>CP</v>
      </c>
      <c r="B95" s="2" t="s">
        <v>272</v>
      </c>
      <c r="C95" s="2" t="s">
        <v>273</v>
      </c>
      <c r="D95" s="2" t="s">
        <v>15</v>
      </c>
      <c r="E95" s="77">
        <v>43983</v>
      </c>
      <c r="F95" s="77"/>
      <c r="G95" s="67" t="s">
        <v>278</v>
      </c>
      <c r="H95" s="67" t="s">
        <v>277</v>
      </c>
      <c r="I95" s="67" t="s">
        <v>295</v>
      </c>
      <c r="J95" s="67" t="s">
        <v>528</v>
      </c>
      <c r="K95" s="67"/>
      <c r="L95" s="67"/>
      <c r="M95" s="67" t="s">
        <v>486</v>
      </c>
      <c r="N95" s="67" t="s">
        <v>593</v>
      </c>
      <c r="O95" s="67" t="s">
        <v>572</v>
      </c>
      <c r="P95" s="2"/>
      <c r="Q95" s="2"/>
      <c r="R95" s="2"/>
      <c r="S95" s="2"/>
      <c r="T95" s="2" t="s">
        <v>283</v>
      </c>
      <c r="U95" s="64" t="s">
        <v>171</v>
      </c>
    </row>
    <row r="96" spans="1:21" s="64" customFormat="1" x14ac:dyDescent="0.3">
      <c r="A96" s="2" t="str">
        <f t="shared" ca="1" si="2"/>
        <v>CP</v>
      </c>
      <c r="B96" s="2" t="s">
        <v>274</v>
      </c>
      <c r="C96" s="2" t="s">
        <v>275</v>
      </c>
      <c r="D96" s="2" t="s">
        <v>106</v>
      </c>
      <c r="E96" s="77">
        <v>44117</v>
      </c>
      <c r="F96" s="77"/>
      <c r="G96" s="67" t="s">
        <v>277</v>
      </c>
      <c r="H96" s="67" t="s">
        <v>209</v>
      </c>
      <c r="I96" s="67" t="s">
        <v>295</v>
      </c>
      <c r="J96" s="67" t="s">
        <v>528</v>
      </c>
      <c r="K96" s="67"/>
      <c r="L96" s="67"/>
      <c r="M96" s="67" t="s">
        <v>486</v>
      </c>
      <c r="N96" s="67" t="s">
        <v>593</v>
      </c>
      <c r="O96" s="67" t="s">
        <v>562</v>
      </c>
      <c r="P96" s="2"/>
      <c r="Q96" s="2"/>
      <c r="R96" s="2"/>
      <c r="S96" s="2"/>
      <c r="T96" s="2"/>
      <c r="U96" s="64" t="s">
        <v>171</v>
      </c>
    </row>
    <row r="97" spans="1:22" s="64" customFormat="1" x14ac:dyDescent="0.3">
      <c r="A97" s="2" t="str">
        <f t="shared" ca="1" si="2"/>
        <v>CP</v>
      </c>
      <c r="B97" s="2" t="s">
        <v>490</v>
      </c>
      <c r="C97" s="2" t="s">
        <v>491</v>
      </c>
      <c r="D97" s="2" t="s">
        <v>15</v>
      </c>
      <c r="E97" s="77"/>
      <c r="F97" s="77"/>
      <c r="G97" s="67" t="s">
        <v>209</v>
      </c>
      <c r="H97" s="67" t="s">
        <v>277</v>
      </c>
      <c r="I97" s="67" t="s">
        <v>295</v>
      </c>
      <c r="J97" s="67" t="s">
        <v>528</v>
      </c>
      <c r="K97" s="67"/>
      <c r="L97" s="67"/>
      <c r="M97" s="67" t="s">
        <v>486</v>
      </c>
      <c r="N97" s="67" t="s">
        <v>575</v>
      </c>
      <c r="O97" s="67" t="s">
        <v>576</v>
      </c>
      <c r="P97" s="2" t="s">
        <v>492</v>
      </c>
      <c r="Q97" s="2"/>
      <c r="R97" s="2"/>
      <c r="S97" s="2"/>
      <c r="T97" s="2"/>
      <c r="U97" s="64" t="s">
        <v>171</v>
      </c>
    </row>
    <row r="98" spans="1:22" s="64" customFormat="1" x14ac:dyDescent="0.3">
      <c r="A98" s="2" t="str">
        <f t="shared" ca="1" si="2"/>
        <v>CP</v>
      </c>
      <c r="B98" s="2" t="s">
        <v>492</v>
      </c>
      <c r="C98" s="2" t="s">
        <v>503</v>
      </c>
      <c r="D98" s="2" t="s">
        <v>15</v>
      </c>
      <c r="E98" s="77"/>
      <c r="F98" s="77"/>
      <c r="G98" s="67" t="s">
        <v>277</v>
      </c>
      <c r="H98" s="67" t="s">
        <v>209</v>
      </c>
      <c r="I98" s="67" t="s">
        <v>295</v>
      </c>
      <c r="J98" s="67" t="s">
        <v>528</v>
      </c>
      <c r="K98" s="67"/>
      <c r="L98" s="67"/>
      <c r="M98" s="67" t="s">
        <v>486</v>
      </c>
      <c r="N98" s="67" t="s">
        <v>575</v>
      </c>
      <c r="O98" s="67" t="s">
        <v>576</v>
      </c>
      <c r="P98" s="2"/>
      <c r="Q98" s="2"/>
      <c r="R98" s="2"/>
      <c r="S98" s="2"/>
      <c r="T98" s="2"/>
      <c r="U98" s="64" t="s">
        <v>171</v>
      </c>
    </row>
    <row r="99" spans="1:22" s="64" customFormat="1" x14ac:dyDescent="0.3">
      <c r="A99" s="2" t="str">
        <f t="shared" ca="1" si="2"/>
        <v>CP</v>
      </c>
      <c r="B99" s="2" t="s">
        <v>496</v>
      </c>
      <c r="C99" s="2" t="s">
        <v>495</v>
      </c>
      <c r="D99" s="2" t="s">
        <v>15</v>
      </c>
      <c r="E99" s="77"/>
      <c r="F99" s="77"/>
      <c r="G99" s="67" t="s">
        <v>278</v>
      </c>
      <c r="H99" s="67" t="s">
        <v>277</v>
      </c>
      <c r="I99" s="67" t="s">
        <v>209</v>
      </c>
      <c r="J99" s="67" t="s">
        <v>528</v>
      </c>
      <c r="K99" s="67"/>
      <c r="L99" s="67"/>
      <c r="M99" s="67" t="s">
        <v>486</v>
      </c>
      <c r="N99" s="67" t="s">
        <v>575</v>
      </c>
      <c r="O99" s="67" t="s">
        <v>576</v>
      </c>
      <c r="P99" s="2"/>
      <c r="Q99" s="2"/>
      <c r="R99" s="2"/>
      <c r="S99" s="2"/>
      <c r="T99" s="2"/>
      <c r="U99" s="64" t="s">
        <v>171</v>
      </c>
    </row>
    <row r="100" spans="1:22" s="64" customFormat="1" ht="15.6" x14ac:dyDescent="0.3">
      <c r="A100" s="2" t="str">
        <f t="shared" ca="1" si="2"/>
        <v/>
      </c>
      <c r="B100" s="102" t="s">
        <v>154</v>
      </c>
      <c r="C100" s="2"/>
      <c r="D100" s="2"/>
      <c r="E100" s="77"/>
      <c r="F100" s="77"/>
      <c r="G100" s="67"/>
      <c r="H100" s="67"/>
      <c r="I100" s="67"/>
      <c r="J100" s="67"/>
      <c r="K100" s="67"/>
      <c r="L100" s="67"/>
      <c r="M100" s="67"/>
      <c r="N100" s="67"/>
      <c r="O100" s="67"/>
      <c r="P100" s="2"/>
      <c r="Q100" s="2"/>
      <c r="R100" s="2"/>
      <c r="S100" s="2"/>
      <c r="T100" s="2"/>
      <c r="V100" s="64" t="s">
        <v>169</v>
      </c>
    </row>
    <row r="101" spans="1:22" s="64" customFormat="1" x14ac:dyDescent="0.3">
      <c r="A101" s="2" t="str">
        <f t="shared" ca="1" si="2"/>
        <v/>
      </c>
      <c r="B101" s="2"/>
      <c r="C101" s="2"/>
      <c r="D101" s="2"/>
      <c r="E101" s="77"/>
      <c r="F101" s="77"/>
      <c r="G101" s="67"/>
      <c r="H101" s="67"/>
      <c r="I101" s="67"/>
      <c r="J101" s="67"/>
      <c r="K101" s="67"/>
      <c r="L101" s="67"/>
      <c r="M101" s="67"/>
      <c r="N101" s="67"/>
      <c r="O101" s="67"/>
      <c r="P101" s="2"/>
      <c r="Q101" s="2"/>
      <c r="R101" s="2"/>
      <c r="S101" s="2"/>
      <c r="T101" s="2"/>
    </row>
    <row r="102" spans="1:22" s="64" customFormat="1" x14ac:dyDescent="0.3">
      <c r="A102" s="2" t="str">
        <f t="shared" ref="A102:A133" ca="1" si="3">IF($U102="CP","CP",IF($U102="NR","NR",IF($U102="OA","OA",IF($E102="","",IF($E102-NOW()&lt;0,"OD",IF($E102-NOW()&lt;15,"15",IF($E102-NOW()&lt;30,"30"," ")))))))</f>
        <v/>
      </c>
      <c r="B102" s="2"/>
      <c r="C102" s="2"/>
      <c r="D102" s="2"/>
      <c r="E102" s="77"/>
      <c r="F102" s="77"/>
      <c r="G102" s="67"/>
      <c r="H102" s="67"/>
      <c r="I102" s="67"/>
      <c r="J102" s="67"/>
      <c r="K102" s="67"/>
      <c r="L102" s="67"/>
      <c r="M102" s="67"/>
      <c r="N102" s="67"/>
      <c r="O102" s="67"/>
      <c r="P102" s="2"/>
      <c r="Q102" s="2"/>
      <c r="R102" s="2"/>
      <c r="S102" s="2"/>
      <c r="T102" s="2"/>
    </row>
    <row r="103" spans="1:22" s="64" customFormat="1" x14ac:dyDescent="0.3">
      <c r="A103" s="2" t="str">
        <f t="shared" ca="1" si="3"/>
        <v/>
      </c>
      <c r="B103" s="2"/>
      <c r="C103" s="2"/>
      <c r="D103" s="2"/>
      <c r="E103" s="77"/>
      <c r="F103" s="77"/>
      <c r="G103" s="67"/>
      <c r="H103" s="67"/>
      <c r="I103" s="67"/>
      <c r="J103" s="67"/>
      <c r="K103" s="67"/>
      <c r="L103" s="67"/>
      <c r="M103" s="67"/>
      <c r="N103" s="67"/>
      <c r="O103" s="67"/>
      <c r="P103" s="2"/>
      <c r="Q103" s="2"/>
      <c r="R103" s="2"/>
      <c r="S103" s="2"/>
      <c r="T103" s="2"/>
    </row>
    <row r="104" spans="1:22" s="64" customFormat="1" ht="15.6" x14ac:dyDescent="0.3">
      <c r="A104" s="2" t="str">
        <f t="shared" ca="1" si="3"/>
        <v/>
      </c>
      <c r="B104" s="102" t="s">
        <v>155</v>
      </c>
      <c r="C104" s="2"/>
      <c r="D104" s="2"/>
      <c r="E104" s="77"/>
      <c r="F104" s="77"/>
      <c r="G104" s="67"/>
      <c r="H104" s="67"/>
      <c r="I104" s="67"/>
      <c r="J104" s="67"/>
      <c r="K104" s="67"/>
      <c r="L104" s="67"/>
      <c r="M104" s="67"/>
      <c r="N104" s="67"/>
      <c r="O104" s="67"/>
      <c r="P104" s="2"/>
      <c r="Q104" s="2"/>
      <c r="R104" s="2"/>
      <c r="S104" s="2"/>
      <c r="T104" s="2"/>
      <c r="V104" s="64" t="s">
        <v>169</v>
      </c>
    </row>
    <row r="105" spans="1:22" s="64" customFormat="1" x14ac:dyDescent="0.3">
      <c r="A105" s="2" t="str">
        <f t="shared" ca="1" si="3"/>
        <v/>
      </c>
      <c r="B105" s="2"/>
      <c r="C105" s="2"/>
      <c r="D105" s="2"/>
      <c r="E105" s="77"/>
      <c r="F105" s="77"/>
      <c r="G105" s="67"/>
      <c r="H105" s="67"/>
      <c r="I105" s="67"/>
      <c r="J105" s="67"/>
      <c r="K105" s="67"/>
      <c r="L105" s="67"/>
      <c r="M105" s="67"/>
      <c r="N105" s="67"/>
      <c r="O105" s="67"/>
      <c r="P105" s="2"/>
      <c r="Q105" s="2"/>
      <c r="R105" s="2"/>
      <c r="S105" s="2"/>
      <c r="T105" s="2"/>
    </row>
    <row r="106" spans="1:22" s="64" customFormat="1" x14ac:dyDescent="0.3">
      <c r="A106" s="2" t="str">
        <f t="shared" ca="1" si="3"/>
        <v/>
      </c>
      <c r="B106" s="2"/>
      <c r="C106" s="2"/>
      <c r="D106" s="2"/>
      <c r="E106" s="77"/>
      <c r="F106" s="77"/>
      <c r="G106" s="67"/>
      <c r="H106" s="67"/>
      <c r="I106" s="67"/>
      <c r="J106" s="67"/>
      <c r="K106" s="67"/>
      <c r="L106" s="67"/>
      <c r="M106" s="67"/>
      <c r="N106" s="67"/>
      <c r="O106" s="67"/>
      <c r="P106" s="2"/>
      <c r="Q106" s="2"/>
      <c r="R106" s="2"/>
      <c r="S106" s="2"/>
      <c r="T106" s="2"/>
    </row>
    <row r="107" spans="1:22" s="64" customFormat="1" x14ac:dyDescent="0.3">
      <c r="A107" s="2" t="str">
        <f t="shared" ca="1" si="3"/>
        <v/>
      </c>
      <c r="B107" s="2"/>
      <c r="C107" s="2"/>
      <c r="D107" s="2"/>
      <c r="E107" s="77"/>
      <c r="F107" s="77"/>
      <c r="G107" s="67"/>
      <c r="H107" s="67"/>
      <c r="I107" s="67"/>
      <c r="J107" s="67"/>
      <c r="K107" s="67"/>
      <c r="L107" s="67"/>
      <c r="M107" s="67"/>
      <c r="N107" s="67"/>
      <c r="O107" s="67"/>
      <c r="P107" s="2"/>
      <c r="Q107" s="2"/>
      <c r="R107" s="2"/>
      <c r="S107" s="2"/>
      <c r="T107" s="2"/>
    </row>
    <row r="108" spans="1:22" s="64" customFormat="1" ht="15.6" x14ac:dyDescent="0.3">
      <c r="A108" s="2" t="str">
        <f t="shared" ca="1" si="3"/>
        <v/>
      </c>
      <c r="B108" s="102" t="s">
        <v>152</v>
      </c>
      <c r="C108" s="2"/>
      <c r="D108" s="2"/>
      <c r="E108" s="77"/>
      <c r="F108" s="77"/>
      <c r="G108" s="67"/>
      <c r="H108" s="67"/>
      <c r="I108" s="67"/>
      <c r="J108" s="67"/>
      <c r="K108" s="67"/>
      <c r="L108" s="67"/>
      <c r="M108" s="67"/>
      <c r="N108" s="67"/>
      <c r="O108" s="67"/>
      <c r="P108" s="2"/>
      <c r="Q108" s="2"/>
      <c r="R108" s="2"/>
      <c r="S108" s="2"/>
      <c r="T108" s="2"/>
      <c r="V108" s="64" t="s">
        <v>169</v>
      </c>
    </row>
    <row r="109" spans="1:22" s="64" customFormat="1" x14ac:dyDescent="0.3">
      <c r="A109" s="2" t="str">
        <f t="shared" ca="1" si="3"/>
        <v>CP</v>
      </c>
      <c r="B109" s="2" t="s">
        <v>297</v>
      </c>
      <c r="C109" s="2" t="s">
        <v>485</v>
      </c>
      <c r="D109" s="2" t="s">
        <v>15</v>
      </c>
      <c r="E109" s="77">
        <v>44102</v>
      </c>
      <c r="F109" s="77"/>
      <c r="G109" s="67" t="s">
        <v>319</v>
      </c>
      <c r="H109" s="67" t="s">
        <v>209</v>
      </c>
      <c r="I109" s="67" t="s">
        <v>214</v>
      </c>
      <c r="J109" s="67" t="s">
        <v>295</v>
      </c>
      <c r="K109" s="2"/>
      <c r="L109" s="67"/>
      <c r="M109" s="67" t="s">
        <v>613</v>
      </c>
      <c r="N109" s="67" t="s">
        <v>515</v>
      </c>
      <c r="O109" s="67" t="s">
        <v>522</v>
      </c>
      <c r="P109" s="2"/>
      <c r="Q109" s="2"/>
      <c r="R109" s="2"/>
      <c r="S109" s="2"/>
      <c r="T109" s="2"/>
      <c r="U109" s="64" t="s">
        <v>171</v>
      </c>
    </row>
    <row r="110" spans="1:22" s="64" customFormat="1" x14ac:dyDescent="0.3">
      <c r="A110" s="2" t="str">
        <f t="shared" ca="1" si="3"/>
        <v>CP</v>
      </c>
      <c r="B110" s="2" t="s">
        <v>298</v>
      </c>
      <c r="C110" s="2" t="s">
        <v>299</v>
      </c>
      <c r="D110" s="2" t="s">
        <v>15</v>
      </c>
      <c r="E110" s="77">
        <v>44102</v>
      </c>
      <c r="F110" s="77"/>
      <c r="G110" s="67" t="s">
        <v>319</v>
      </c>
      <c r="H110" s="67" t="s">
        <v>209</v>
      </c>
      <c r="I110" s="67" t="s">
        <v>214</v>
      </c>
      <c r="J110" s="67" t="s">
        <v>295</v>
      </c>
      <c r="K110" s="2"/>
      <c r="L110" s="67"/>
      <c r="M110" s="67" t="s">
        <v>613</v>
      </c>
      <c r="N110" s="67" t="s">
        <v>515</v>
      </c>
      <c r="O110" s="67"/>
      <c r="P110" s="2"/>
      <c r="Q110" s="2"/>
      <c r="R110" s="2"/>
      <c r="S110" s="2"/>
      <c r="T110" s="2"/>
      <c r="U110" s="64" t="s">
        <v>171</v>
      </c>
    </row>
    <row r="111" spans="1:22" s="64" customFormat="1" x14ac:dyDescent="0.3">
      <c r="A111" s="2" t="str">
        <f t="shared" ca="1" si="3"/>
        <v>CP</v>
      </c>
      <c r="B111" s="2" t="s">
        <v>300</v>
      </c>
      <c r="C111" s="2" t="s">
        <v>301</v>
      </c>
      <c r="D111" s="2" t="s">
        <v>15</v>
      </c>
      <c r="E111" s="77">
        <v>43983</v>
      </c>
      <c r="F111" s="77"/>
      <c r="G111" s="67" t="s">
        <v>319</v>
      </c>
      <c r="H111" s="67" t="s">
        <v>209</v>
      </c>
      <c r="I111" s="67" t="s">
        <v>214</v>
      </c>
      <c r="J111" s="67" t="s">
        <v>295</v>
      </c>
      <c r="K111" s="2"/>
      <c r="L111" s="67"/>
      <c r="M111" s="67" t="s">
        <v>613</v>
      </c>
      <c r="N111" s="67" t="s">
        <v>523</v>
      </c>
      <c r="O111" s="67" t="s">
        <v>577</v>
      </c>
      <c r="P111" s="2"/>
      <c r="Q111" s="2"/>
      <c r="R111" s="2"/>
      <c r="S111" s="2"/>
      <c r="T111" s="2"/>
      <c r="U111" s="64" t="s">
        <v>171</v>
      </c>
    </row>
    <row r="112" spans="1:22" s="64" customFormat="1" x14ac:dyDescent="0.3">
      <c r="A112" s="2" t="str">
        <f t="shared" ca="1" si="3"/>
        <v>CP</v>
      </c>
      <c r="B112" s="2" t="s">
        <v>302</v>
      </c>
      <c r="C112" s="2" t="s">
        <v>303</v>
      </c>
      <c r="D112" s="2" t="s">
        <v>15</v>
      </c>
      <c r="E112" s="77">
        <v>43983</v>
      </c>
      <c r="F112" s="77"/>
      <c r="G112" s="67" t="s">
        <v>319</v>
      </c>
      <c r="H112" s="67" t="s">
        <v>209</v>
      </c>
      <c r="I112" s="67"/>
      <c r="J112" s="67" t="s">
        <v>295</v>
      </c>
      <c r="K112" s="67"/>
      <c r="L112" s="67"/>
      <c r="M112" s="67" t="s">
        <v>613</v>
      </c>
      <c r="N112" s="67" t="s">
        <v>523</v>
      </c>
      <c r="O112" s="67"/>
      <c r="P112" s="2"/>
      <c r="Q112" s="2"/>
      <c r="R112" s="2"/>
      <c r="S112" s="2"/>
      <c r="T112" s="2"/>
      <c r="U112" s="64" t="s">
        <v>171</v>
      </c>
    </row>
    <row r="113" spans="1:22" s="64" customFormat="1" x14ac:dyDescent="0.3">
      <c r="A113" s="2" t="str">
        <f t="shared" ca="1" si="3"/>
        <v>CP</v>
      </c>
      <c r="B113" s="2" t="s">
        <v>304</v>
      </c>
      <c r="C113" s="2" t="s">
        <v>305</v>
      </c>
      <c r="D113" s="2" t="s">
        <v>497</v>
      </c>
      <c r="E113" s="77">
        <v>43605</v>
      </c>
      <c r="F113" s="77"/>
      <c r="G113" s="67" t="s">
        <v>209</v>
      </c>
      <c r="H113" s="67" t="s">
        <v>214</v>
      </c>
      <c r="I113" s="67"/>
      <c r="J113" s="67" t="s">
        <v>295</v>
      </c>
      <c r="K113" s="67"/>
      <c r="L113" s="67"/>
      <c r="M113" s="67" t="s">
        <v>520</v>
      </c>
      <c r="N113" s="67" t="s">
        <v>592</v>
      </c>
      <c r="O113" s="67" t="s">
        <v>570</v>
      </c>
      <c r="P113" s="2"/>
      <c r="Q113" s="2"/>
      <c r="R113" s="2"/>
      <c r="S113" s="2"/>
      <c r="T113" s="2"/>
      <c r="U113" s="64" t="s">
        <v>171</v>
      </c>
    </row>
    <row r="114" spans="1:22" s="64" customFormat="1" x14ac:dyDescent="0.3">
      <c r="A114" s="2" t="str">
        <f t="shared" ca="1" si="3"/>
        <v>CP</v>
      </c>
      <c r="B114" s="2" t="s">
        <v>306</v>
      </c>
      <c r="C114" s="2" t="s">
        <v>307</v>
      </c>
      <c r="D114" s="2"/>
      <c r="E114" s="77"/>
      <c r="F114" s="77"/>
      <c r="G114" s="67" t="s">
        <v>634</v>
      </c>
      <c r="H114" s="67" t="s">
        <v>209</v>
      </c>
      <c r="I114" s="67" t="s">
        <v>214</v>
      </c>
      <c r="J114" s="67" t="s">
        <v>295</v>
      </c>
      <c r="K114" s="67"/>
      <c r="L114" s="67"/>
      <c r="M114" s="67" t="s">
        <v>520</v>
      </c>
      <c r="N114" s="67" t="s">
        <v>592</v>
      </c>
      <c r="O114" s="67"/>
      <c r="P114" s="2"/>
      <c r="Q114" s="2"/>
      <c r="R114" s="2"/>
      <c r="S114" s="2"/>
      <c r="T114" s="2" t="s">
        <v>322</v>
      </c>
      <c r="U114" s="64" t="s">
        <v>171</v>
      </c>
    </row>
    <row r="115" spans="1:22" s="64" customFormat="1" x14ac:dyDescent="0.3">
      <c r="A115" s="2" t="str">
        <f t="shared" ca="1" si="3"/>
        <v>CP</v>
      </c>
      <c r="B115" s="2" t="s">
        <v>308</v>
      </c>
      <c r="C115" s="2" t="s">
        <v>309</v>
      </c>
      <c r="D115" s="2" t="s">
        <v>15</v>
      </c>
      <c r="E115" s="77">
        <v>43332</v>
      </c>
      <c r="F115" s="77"/>
      <c r="G115" s="67" t="s">
        <v>320</v>
      </c>
      <c r="H115" s="67" t="s">
        <v>633</v>
      </c>
      <c r="I115" s="67" t="s">
        <v>406</v>
      </c>
      <c r="J115" s="67" t="s">
        <v>295</v>
      </c>
      <c r="K115" s="67"/>
      <c r="L115" s="67"/>
      <c r="M115" s="67" t="s">
        <v>616</v>
      </c>
      <c r="N115" s="67" t="s">
        <v>614</v>
      </c>
      <c r="O115" s="67"/>
      <c r="P115" s="2"/>
      <c r="Q115" s="2"/>
      <c r="R115" s="2"/>
      <c r="S115" s="2"/>
      <c r="T115" s="2"/>
      <c r="U115" s="64" t="s">
        <v>171</v>
      </c>
    </row>
    <row r="116" spans="1:22" s="64" customFormat="1" x14ac:dyDescent="0.3">
      <c r="A116" s="2" t="str">
        <f t="shared" ca="1" si="3"/>
        <v>CP</v>
      </c>
      <c r="B116" s="2" t="s">
        <v>310</v>
      </c>
      <c r="C116" s="2" t="s">
        <v>311</v>
      </c>
      <c r="D116" s="2" t="s">
        <v>106</v>
      </c>
      <c r="E116" s="77">
        <v>43956</v>
      </c>
      <c r="F116" s="77"/>
      <c r="G116" s="67" t="s">
        <v>320</v>
      </c>
      <c r="H116" s="67" t="s">
        <v>633</v>
      </c>
      <c r="I116" s="67"/>
      <c r="J116" s="67" t="s">
        <v>295</v>
      </c>
      <c r="K116" s="67"/>
      <c r="L116" s="67"/>
      <c r="M116" s="67" t="s">
        <v>616</v>
      </c>
      <c r="N116" s="67" t="s">
        <v>614</v>
      </c>
      <c r="O116" s="67"/>
      <c r="P116" s="2"/>
      <c r="Q116" s="2"/>
      <c r="R116" s="2"/>
      <c r="S116" s="2"/>
      <c r="T116" s="2"/>
      <c r="U116" s="64" t="s">
        <v>171</v>
      </c>
    </row>
    <row r="117" spans="1:22" s="64" customFormat="1" x14ac:dyDescent="0.3">
      <c r="A117" s="2" t="str">
        <f t="shared" ca="1" si="3"/>
        <v>CP</v>
      </c>
      <c r="B117" s="2" t="s">
        <v>312</v>
      </c>
      <c r="C117" s="2" t="s">
        <v>313</v>
      </c>
      <c r="D117" s="2" t="s">
        <v>15</v>
      </c>
      <c r="E117" s="77">
        <v>43131</v>
      </c>
      <c r="F117" s="77"/>
      <c r="G117" s="67" t="s">
        <v>209</v>
      </c>
      <c r="H117" s="67" t="s">
        <v>320</v>
      </c>
      <c r="I117" s="67"/>
      <c r="J117" s="67" t="s">
        <v>295</v>
      </c>
      <c r="K117" s="67"/>
      <c r="L117" s="67"/>
      <c r="M117" s="67" t="s">
        <v>616</v>
      </c>
      <c r="N117" s="67" t="s">
        <v>614</v>
      </c>
      <c r="O117" s="67"/>
      <c r="P117" s="2"/>
      <c r="Q117" s="2"/>
      <c r="R117" s="2"/>
      <c r="S117" s="2"/>
      <c r="T117" s="2"/>
      <c r="U117" s="64" t="s">
        <v>171</v>
      </c>
    </row>
    <row r="118" spans="1:22" s="64" customFormat="1" x14ac:dyDescent="0.3">
      <c r="A118" s="2" t="str">
        <f t="shared" ca="1" si="3"/>
        <v>CP</v>
      </c>
      <c r="B118" s="2" t="s">
        <v>314</v>
      </c>
      <c r="C118" s="2" t="s">
        <v>315</v>
      </c>
      <c r="D118" s="2" t="s">
        <v>106</v>
      </c>
      <c r="E118" s="77">
        <v>43200</v>
      </c>
      <c r="F118" s="77"/>
      <c r="G118" s="67" t="s">
        <v>320</v>
      </c>
      <c r="H118" s="67" t="s">
        <v>633</v>
      </c>
      <c r="I118" s="67"/>
      <c r="J118" s="67" t="s">
        <v>295</v>
      </c>
      <c r="K118" s="67" t="s">
        <v>635</v>
      </c>
      <c r="L118" s="67"/>
      <c r="M118" s="67" t="s">
        <v>616</v>
      </c>
      <c r="N118" s="67" t="s">
        <v>614</v>
      </c>
      <c r="O118" s="67"/>
      <c r="P118" s="2"/>
      <c r="Q118" s="2"/>
      <c r="R118" s="2"/>
      <c r="S118" s="2"/>
      <c r="T118" s="2"/>
      <c r="U118" s="64" t="s">
        <v>171</v>
      </c>
    </row>
    <row r="119" spans="1:22" s="64" customFormat="1" x14ac:dyDescent="0.3">
      <c r="A119" s="2" t="str">
        <f t="shared" ca="1" si="3"/>
        <v>CP</v>
      </c>
      <c r="B119" s="2" t="s">
        <v>316</v>
      </c>
      <c r="C119" s="2" t="s">
        <v>317</v>
      </c>
      <c r="D119" s="2" t="s">
        <v>15</v>
      </c>
      <c r="E119" s="77">
        <v>43307</v>
      </c>
      <c r="F119" s="77"/>
      <c r="G119" s="67" t="s">
        <v>209</v>
      </c>
      <c r="H119" s="67" t="s">
        <v>214</v>
      </c>
      <c r="I119" s="67"/>
      <c r="J119" s="67" t="s">
        <v>295</v>
      </c>
      <c r="K119" s="67"/>
      <c r="L119" s="67"/>
      <c r="M119" s="67" t="s">
        <v>615</v>
      </c>
      <c r="N119" s="67" t="s">
        <v>578</v>
      </c>
      <c r="O119" s="67"/>
      <c r="P119" s="2"/>
      <c r="Q119" s="2"/>
      <c r="R119" s="2"/>
      <c r="S119" s="2"/>
      <c r="T119" s="2"/>
      <c r="U119" s="64" t="s">
        <v>171</v>
      </c>
    </row>
    <row r="120" spans="1:22" s="64" customFormat="1" x14ac:dyDescent="0.3">
      <c r="A120" s="2" t="str">
        <f t="shared" ca="1" si="3"/>
        <v>CP</v>
      </c>
      <c r="B120" s="2" t="s">
        <v>318</v>
      </c>
      <c r="C120" s="2" t="s">
        <v>504</v>
      </c>
      <c r="D120" s="2" t="s">
        <v>106</v>
      </c>
      <c r="E120" s="77">
        <v>43956</v>
      </c>
      <c r="F120" s="77"/>
      <c r="G120" s="67" t="s">
        <v>320</v>
      </c>
      <c r="H120" s="67" t="s">
        <v>321</v>
      </c>
      <c r="I120" s="67"/>
      <c r="J120" s="67" t="s">
        <v>295</v>
      </c>
      <c r="K120" s="67"/>
      <c r="L120" s="67"/>
      <c r="M120" s="67" t="s">
        <v>616</v>
      </c>
      <c r="N120" s="67" t="s">
        <v>508</v>
      </c>
      <c r="O120" s="67" t="s">
        <v>508</v>
      </c>
      <c r="P120" s="2"/>
      <c r="Q120" s="2"/>
      <c r="R120" s="2"/>
      <c r="S120" s="2"/>
      <c r="T120" s="2"/>
      <c r="U120" s="64" t="s">
        <v>171</v>
      </c>
    </row>
    <row r="121" spans="1:22" s="64" customFormat="1" x14ac:dyDescent="0.3">
      <c r="A121" s="2" t="str">
        <f t="shared" ca="1" si="3"/>
        <v/>
      </c>
      <c r="B121" s="2"/>
      <c r="C121" s="2"/>
      <c r="D121" s="2"/>
      <c r="E121" s="77"/>
      <c r="F121" s="77"/>
      <c r="G121" s="67"/>
      <c r="H121" s="67"/>
      <c r="I121" s="67"/>
      <c r="J121" s="67"/>
      <c r="K121" s="67"/>
      <c r="L121" s="67"/>
      <c r="M121" s="67"/>
      <c r="N121" s="67"/>
      <c r="O121" s="67"/>
      <c r="P121" s="2"/>
      <c r="Q121" s="2"/>
      <c r="R121" s="2"/>
      <c r="S121" s="2"/>
      <c r="T121" s="2"/>
    </row>
    <row r="122" spans="1:22" s="64" customFormat="1" ht="15.6" x14ac:dyDescent="0.3">
      <c r="A122" s="2" t="str">
        <f t="shared" ca="1" si="3"/>
        <v/>
      </c>
      <c r="B122" s="102" t="s">
        <v>499</v>
      </c>
      <c r="C122" s="2"/>
      <c r="D122" s="2"/>
      <c r="E122" s="77"/>
      <c r="F122" s="77"/>
      <c r="G122" s="67"/>
      <c r="H122" s="67"/>
      <c r="I122" s="67"/>
      <c r="J122" s="67"/>
      <c r="K122" s="67"/>
      <c r="L122" s="67"/>
      <c r="M122" s="67"/>
      <c r="N122" s="67"/>
      <c r="O122" s="67"/>
      <c r="P122" s="2"/>
      <c r="Q122" s="2"/>
      <c r="R122" s="2"/>
      <c r="S122" s="2"/>
      <c r="T122" s="2"/>
      <c r="V122" s="64" t="s">
        <v>170</v>
      </c>
    </row>
    <row r="123" spans="1:22" s="64" customFormat="1" ht="15.6" x14ac:dyDescent="0.3">
      <c r="A123" s="2" t="str">
        <f t="shared" ca="1" si="3"/>
        <v/>
      </c>
      <c r="B123" s="102" t="s">
        <v>152</v>
      </c>
      <c r="C123" s="2"/>
      <c r="D123" s="2"/>
      <c r="E123" s="77"/>
      <c r="F123" s="77"/>
      <c r="G123" s="67"/>
      <c r="H123" s="67"/>
      <c r="I123" s="67"/>
      <c r="J123" s="67"/>
      <c r="K123" s="67"/>
      <c r="L123" s="67"/>
      <c r="M123" s="67"/>
      <c r="N123" s="67"/>
      <c r="O123" s="67"/>
      <c r="P123" s="2"/>
      <c r="Q123" s="2"/>
      <c r="R123" s="2"/>
      <c r="S123" s="2"/>
      <c r="T123" s="2"/>
      <c r="V123" s="64" t="s">
        <v>169</v>
      </c>
    </row>
    <row r="124" spans="1:22" s="64" customFormat="1" x14ac:dyDescent="0.3">
      <c r="A124" s="2" t="str">
        <f t="shared" ca="1" si="3"/>
        <v>CP</v>
      </c>
      <c r="B124" s="2" t="s">
        <v>323</v>
      </c>
      <c r="C124" s="2" t="s">
        <v>338</v>
      </c>
      <c r="D124" s="2" t="s">
        <v>106</v>
      </c>
      <c r="E124" s="77">
        <v>43983</v>
      </c>
      <c r="F124" s="77"/>
      <c r="G124" s="104" t="s">
        <v>214</v>
      </c>
      <c r="H124" s="104" t="s">
        <v>319</v>
      </c>
      <c r="I124" s="104"/>
      <c r="J124" s="67" t="s">
        <v>295</v>
      </c>
      <c r="K124" s="67"/>
      <c r="L124" s="67"/>
      <c r="M124" s="67" t="s">
        <v>619</v>
      </c>
      <c r="N124" s="67" t="s">
        <v>520</v>
      </c>
      <c r="O124" s="67"/>
      <c r="P124" s="2"/>
      <c r="Q124" s="2"/>
      <c r="R124" s="2"/>
      <c r="S124" s="2"/>
      <c r="T124" s="2" t="s">
        <v>352</v>
      </c>
      <c r="U124" s="64" t="s">
        <v>171</v>
      </c>
    </row>
    <row r="125" spans="1:22" s="64" customFormat="1" x14ac:dyDescent="0.3">
      <c r="A125" s="2" t="str">
        <f t="shared" ca="1" si="3"/>
        <v>CP</v>
      </c>
      <c r="B125" s="2" t="s">
        <v>324</v>
      </c>
      <c r="C125" s="2" t="s">
        <v>339</v>
      </c>
      <c r="D125" s="2" t="s">
        <v>15</v>
      </c>
      <c r="E125" s="77">
        <v>44078</v>
      </c>
      <c r="F125" s="77"/>
      <c r="G125" s="67" t="s">
        <v>351</v>
      </c>
      <c r="H125" s="67" t="s">
        <v>209</v>
      </c>
      <c r="I125" s="67"/>
      <c r="J125" s="67" t="s">
        <v>295</v>
      </c>
      <c r="K125" s="67"/>
      <c r="L125" s="67"/>
      <c r="M125" s="67" t="s">
        <v>619</v>
      </c>
      <c r="N125" s="67" t="s">
        <v>524</v>
      </c>
      <c r="O125" s="67" t="s">
        <v>579</v>
      </c>
      <c r="P125" s="2"/>
      <c r="Q125" s="2"/>
      <c r="R125" s="2"/>
      <c r="S125" s="2"/>
      <c r="T125" s="2" t="s">
        <v>353</v>
      </c>
      <c r="U125" s="64" t="s">
        <v>171</v>
      </c>
    </row>
    <row r="126" spans="1:22" s="64" customFormat="1" x14ac:dyDescent="0.3">
      <c r="A126" s="2" t="str">
        <f t="shared" ca="1" si="3"/>
        <v>CP</v>
      </c>
      <c r="B126" s="2" t="s">
        <v>325</v>
      </c>
      <c r="C126" s="2" t="s">
        <v>484</v>
      </c>
      <c r="D126" s="2" t="s">
        <v>294</v>
      </c>
      <c r="E126" s="77"/>
      <c r="F126" s="77"/>
      <c r="G126" s="67" t="s">
        <v>319</v>
      </c>
      <c r="H126" s="67" t="s">
        <v>214</v>
      </c>
      <c r="I126" s="67"/>
      <c r="J126" s="67" t="s">
        <v>295</v>
      </c>
      <c r="K126" s="67"/>
      <c r="L126" s="67"/>
      <c r="M126" s="67" t="s">
        <v>620</v>
      </c>
      <c r="N126" s="67" t="s">
        <v>580</v>
      </c>
      <c r="O126" s="67"/>
      <c r="P126" s="2"/>
      <c r="Q126" s="2"/>
      <c r="R126" s="2"/>
      <c r="S126" s="2"/>
      <c r="T126" s="2" t="s">
        <v>354</v>
      </c>
      <c r="U126" s="64" t="s">
        <v>171</v>
      </c>
    </row>
    <row r="127" spans="1:22" s="64" customFormat="1" x14ac:dyDescent="0.3">
      <c r="A127" s="2" t="str">
        <f t="shared" ca="1" si="3"/>
        <v>CP</v>
      </c>
      <c r="B127" s="2" t="s">
        <v>326</v>
      </c>
      <c r="C127" s="2" t="s">
        <v>340</v>
      </c>
      <c r="D127" s="2" t="s">
        <v>15</v>
      </c>
      <c r="E127" s="77">
        <v>43883</v>
      </c>
      <c r="F127" s="77"/>
      <c r="G127" s="67" t="s">
        <v>214</v>
      </c>
      <c r="H127" s="67" t="s">
        <v>319</v>
      </c>
      <c r="I127" s="67"/>
      <c r="J127" s="67" t="s">
        <v>295</v>
      </c>
      <c r="K127" s="67"/>
      <c r="L127" s="67"/>
      <c r="M127" s="67" t="s">
        <v>621</v>
      </c>
      <c r="N127" s="67" t="s">
        <v>581</v>
      </c>
      <c r="O127" s="67"/>
      <c r="P127" s="2"/>
      <c r="Q127" s="2"/>
      <c r="R127" s="2"/>
      <c r="S127" s="2"/>
      <c r="T127" s="2"/>
      <c r="U127" s="64" t="s">
        <v>171</v>
      </c>
    </row>
    <row r="128" spans="1:22" s="64" customFormat="1" x14ac:dyDescent="0.3">
      <c r="A128" s="2" t="str">
        <f t="shared" ca="1" si="3"/>
        <v>CP</v>
      </c>
      <c r="B128" s="2" t="s">
        <v>327</v>
      </c>
      <c r="C128" s="2" t="s">
        <v>341</v>
      </c>
      <c r="D128" s="2" t="s">
        <v>15</v>
      </c>
      <c r="E128" s="77">
        <v>44075</v>
      </c>
      <c r="F128" s="77"/>
      <c r="G128" s="67" t="s">
        <v>319</v>
      </c>
      <c r="H128" s="67" t="s">
        <v>214</v>
      </c>
      <c r="I128" s="67"/>
      <c r="J128" s="67" t="s">
        <v>295</v>
      </c>
      <c r="K128" s="67"/>
      <c r="L128" s="67"/>
      <c r="M128" s="67" t="s">
        <v>621</v>
      </c>
      <c r="N128" s="67" t="s">
        <v>581</v>
      </c>
      <c r="O128" s="67"/>
      <c r="P128" s="2"/>
      <c r="Q128" s="2"/>
      <c r="R128" s="2"/>
      <c r="S128" s="2"/>
      <c r="T128" s="2"/>
      <c r="U128" s="64" t="s">
        <v>171</v>
      </c>
    </row>
    <row r="129" spans="1:22" s="64" customFormat="1" x14ac:dyDescent="0.3">
      <c r="A129" s="2" t="str">
        <f t="shared" ca="1" si="3"/>
        <v>CP</v>
      </c>
      <c r="B129" s="2" t="s">
        <v>328</v>
      </c>
      <c r="C129" s="2" t="s">
        <v>342</v>
      </c>
      <c r="D129" s="2" t="s">
        <v>15</v>
      </c>
      <c r="E129" s="77">
        <v>43948</v>
      </c>
      <c r="F129" s="77"/>
      <c r="G129" s="67" t="s">
        <v>319</v>
      </c>
      <c r="H129" s="67" t="s">
        <v>214</v>
      </c>
      <c r="I129" s="67"/>
      <c r="J129" s="67" t="s">
        <v>295</v>
      </c>
      <c r="K129" s="67"/>
      <c r="L129" s="67"/>
      <c r="M129" s="67" t="s">
        <v>621</v>
      </c>
      <c r="N129" s="67" t="s">
        <v>581</v>
      </c>
      <c r="O129" s="67"/>
      <c r="P129" s="2"/>
      <c r="Q129" s="2"/>
      <c r="R129" s="2"/>
      <c r="S129" s="2"/>
      <c r="T129" s="2" t="s">
        <v>355</v>
      </c>
      <c r="U129" s="64" t="s">
        <v>171</v>
      </c>
    </row>
    <row r="130" spans="1:22" s="64" customFormat="1" x14ac:dyDescent="0.3">
      <c r="A130" s="2" t="str">
        <f t="shared" ca="1" si="3"/>
        <v>CP</v>
      </c>
      <c r="B130" s="2" t="s">
        <v>329</v>
      </c>
      <c r="C130" s="2" t="s">
        <v>343</v>
      </c>
      <c r="D130" s="2" t="s">
        <v>15</v>
      </c>
      <c r="E130" s="77">
        <v>44124</v>
      </c>
      <c r="F130" s="77"/>
      <c r="G130" s="67" t="s">
        <v>319</v>
      </c>
      <c r="H130" s="67" t="s">
        <v>214</v>
      </c>
      <c r="I130" s="67"/>
      <c r="J130" s="67" t="s">
        <v>295</v>
      </c>
      <c r="K130" s="67"/>
      <c r="L130" s="67"/>
      <c r="M130" s="67" t="s">
        <v>621</v>
      </c>
      <c r="N130" s="67" t="s">
        <v>581</v>
      </c>
      <c r="O130" s="67"/>
      <c r="P130" s="2"/>
      <c r="Q130" s="2"/>
      <c r="R130" s="2"/>
      <c r="S130" s="2"/>
      <c r="T130" s="2"/>
      <c r="U130" s="64" t="s">
        <v>171</v>
      </c>
    </row>
    <row r="131" spans="1:22" s="64" customFormat="1" x14ac:dyDescent="0.3">
      <c r="A131" s="2" t="str">
        <f t="shared" ca="1" si="3"/>
        <v>CP</v>
      </c>
      <c r="B131" s="2" t="s">
        <v>330</v>
      </c>
      <c r="C131" s="2" t="s">
        <v>344</v>
      </c>
      <c r="D131" s="2" t="s">
        <v>15</v>
      </c>
      <c r="E131" s="77">
        <v>44006</v>
      </c>
      <c r="F131" s="77"/>
      <c r="G131" s="67" t="s">
        <v>1</v>
      </c>
      <c r="H131" s="67" t="s">
        <v>209</v>
      </c>
      <c r="I131" s="67"/>
      <c r="J131" s="67" t="s">
        <v>295</v>
      </c>
      <c r="K131" s="67"/>
      <c r="L131" s="67"/>
      <c r="M131" s="67" t="s">
        <v>621</v>
      </c>
      <c r="N131" s="67" t="s">
        <v>581</v>
      </c>
      <c r="O131" s="67"/>
      <c r="P131" s="2"/>
      <c r="Q131" s="2"/>
      <c r="R131" s="2"/>
      <c r="S131" s="2"/>
      <c r="T131" s="2"/>
      <c r="U131" s="64" t="s">
        <v>171</v>
      </c>
    </row>
    <row r="132" spans="1:22" s="64" customFormat="1" x14ac:dyDescent="0.3">
      <c r="A132" s="2" t="str">
        <f t="shared" ca="1" si="3"/>
        <v>CP</v>
      </c>
      <c r="B132" s="2" t="s">
        <v>331</v>
      </c>
      <c r="C132" s="2" t="s">
        <v>345</v>
      </c>
      <c r="D132" s="2" t="s">
        <v>15</v>
      </c>
      <c r="E132" s="77">
        <v>44134</v>
      </c>
      <c r="F132" s="77"/>
      <c r="G132" s="67" t="s">
        <v>319</v>
      </c>
      <c r="H132" s="67" t="s">
        <v>214</v>
      </c>
      <c r="I132" s="67"/>
      <c r="J132" s="67" t="s">
        <v>295</v>
      </c>
      <c r="K132" s="67"/>
      <c r="L132" s="67"/>
      <c r="M132" s="67" t="s">
        <v>621</v>
      </c>
      <c r="N132" s="67" t="s">
        <v>581</v>
      </c>
      <c r="O132" s="67"/>
      <c r="P132" s="2"/>
      <c r="Q132" s="2"/>
      <c r="R132" s="2"/>
      <c r="S132" s="2"/>
      <c r="T132" s="2" t="s">
        <v>356</v>
      </c>
      <c r="U132" s="64" t="s">
        <v>171</v>
      </c>
    </row>
    <row r="133" spans="1:22" s="64" customFormat="1" x14ac:dyDescent="0.3">
      <c r="A133" s="2" t="str">
        <f t="shared" ca="1" si="3"/>
        <v>CP</v>
      </c>
      <c r="B133" s="2" t="s">
        <v>332</v>
      </c>
      <c r="C133" s="2" t="s">
        <v>346</v>
      </c>
      <c r="D133" s="2" t="s">
        <v>15</v>
      </c>
      <c r="E133" s="77"/>
      <c r="F133" s="77"/>
      <c r="G133" s="67" t="s">
        <v>214</v>
      </c>
      <c r="H133" s="67" t="s">
        <v>319</v>
      </c>
      <c r="I133" s="67"/>
      <c r="J133" s="67" t="s">
        <v>295</v>
      </c>
      <c r="K133" s="67"/>
      <c r="L133" s="67"/>
      <c r="M133" s="67" t="s">
        <v>621</v>
      </c>
      <c r="N133" s="67" t="s">
        <v>581</v>
      </c>
      <c r="O133" s="67"/>
      <c r="P133" s="2"/>
      <c r="Q133" s="2"/>
      <c r="R133" s="2"/>
      <c r="S133" s="2"/>
      <c r="T133" s="2" t="s">
        <v>357</v>
      </c>
      <c r="U133" s="64" t="s">
        <v>171</v>
      </c>
    </row>
    <row r="134" spans="1:22" s="64" customFormat="1" x14ac:dyDescent="0.3">
      <c r="A134" s="2" t="str">
        <f t="shared" ref="A134:A165" ca="1" si="4">IF($U134="CP","CP",IF($U134="NR","NR",IF($U134="OA","OA",IF($E134="","",IF($E134-NOW()&lt;0,"OD",IF($E134-NOW()&lt;15,"15",IF($E134-NOW()&lt;30,"30"," ")))))))</f>
        <v>CP</v>
      </c>
      <c r="B134" s="2" t="s">
        <v>333</v>
      </c>
      <c r="C134" s="2" t="s">
        <v>347</v>
      </c>
      <c r="D134" s="2" t="s">
        <v>15</v>
      </c>
      <c r="E134" s="77">
        <v>44068</v>
      </c>
      <c r="F134" s="77"/>
      <c r="G134" s="67" t="s">
        <v>319</v>
      </c>
      <c r="H134" s="67" t="s">
        <v>214</v>
      </c>
      <c r="I134" s="67"/>
      <c r="J134" s="67" t="s">
        <v>295</v>
      </c>
      <c r="K134" s="67"/>
      <c r="L134" s="67"/>
      <c r="M134" s="67" t="s">
        <v>621</v>
      </c>
      <c r="N134" s="67" t="s">
        <v>581</v>
      </c>
      <c r="O134" s="67" t="s">
        <v>581</v>
      </c>
      <c r="P134" s="2"/>
      <c r="Q134" s="2"/>
      <c r="R134" s="2"/>
      <c r="S134" s="2"/>
      <c r="T134" s="2"/>
      <c r="U134" s="64" t="s">
        <v>171</v>
      </c>
    </row>
    <row r="135" spans="1:22" s="64" customFormat="1" x14ac:dyDescent="0.3">
      <c r="A135" s="2" t="str">
        <f t="shared" ca="1" si="4"/>
        <v>CP</v>
      </c>
      <c r="B135" s="2" t="s">
        <v>334</v>
      </c>
      <c r="C135" s="2" t="s">
        <v>348</v>
      </c>
      <c r="D135" s="2" t="s">
        <v>106</v>
      </c>
      <c r="E135" s="77">
        <v>44068</v>
      </c>
      <c r="F135" s="77"/>
      <c r="G135" s="67" t="s">
        <v>319</v>
      </c>
      <c r="H135" s="67" t="s">
        <v>214</v>
      </c>
      <c r="I135" s="67"/>
      <c r="J135" s="67" t="s">
        <v>295</v>
      </c>
      <c r="K135" s="67"/>
      <c r="L135" s="67"/>
      <c r="M135" s="67" t="s">
        <v>621</v>
      </c>
      <c r="N135" s="67" t="s">
        <v>581</v>
      </c>
      <c r="O135" s="67" t="s">
        <v>581</v>
      </c>
      <c r="P135" s="2"/>
      <c r="Q135" s="2"/>
      <c r="R135" s="2"/>
      <c r="S135" s="2"/>
      <c r="T135" s="2"/>
      <c r="U135" s="64" t="s">
        <v>171</v>
      </c>
    </row>
    <row r="136" spans="1:22" s="64" customFormat="1" x14ac:dyDescent="0.3">
      <c r="A136" s="2" t="str">
        <f t="shared" ca="1" si="4"/>
        <v>CP</v>
      </c>
      <c r="B136" s="2" t="s">
        <v>335</v>
      </c>
      <c r="C136" s="2" t="s">
        <v>349</v>
      </c>
      <c r="D136" s="2" t="s">
        <v>106</v>
      </c>
      <c r="E136" s="77"/>
      <c r="F136" s="77"/>
      <c r="G136" s="67" t="s">
        <v>319</v>
      </c>
      <c r="H136" s="67" t="s">
        <v>214</v>
      </c>
      <c r="I136" s="67"/>
      <c r="J136" s="67" t="s">
        <v>295</v>
      </c>
      <c r="K136" s="67"/>
      <c r="L136" s="67"/>
      <c r="M136" s="67" t="s">
        <v>621</v>
      </c>
      <c r="N136" s="67" t="s">
        <v>581</v>
      </c>
      <c r="O136" s="67" t="s">
        <v>536</v>
      </c>
      <c r="P136" s="2"/>
      <c r="Q136" s="2"/>
      <c r="R136" s="2"/>
      <c r="S136" s="2"/>
      <c r="T136" s="2" t="s">
        <v>358</v>
      </c>
      <c r="U136" s="64" t="s">
        <v>171</v>
      </c>
    </row>
    <row r="137" spans="1:22" s="64" customFormat="1" x14ac:dyDescent="0.3">
      <c r="A137" s="2" t="str">
        <f t="shared" ca="1" si="4"/>
        <v>CP</v>
      </c>
      <c r="B137" s="2" t="s">
        <v>336</v>
      </c>
      <c r="C137" s="2" t="s">
        <v>301</v>
      </c>
      <c r="D137" s="2" t="s">
        <v>15</v>
      </c>
      <c r="E137" s="77">
        <v>44133</v>
      </c>
      <c r="F137" s="77"/>
      <c r="G137" s="67" t="s">
        <v>214</v>
      </c>
      <c r="H137" s="67" t="s">
        <v>319</v>
      </c>
      <c r="I137" s="67"/>
      <c r="J137" s="67" t="s">
        <v>295</v>
      </c>
      <c r="K137" s="67"/>
      <c r="L137" s="67"/>
      <c r="M137" s="67" t="s">
        <v>621</v>
      </c>
      <c r="N137" s="67" t="s">
        <v>581</v>
      </c>
      <c r="O137" s="67"/>
      <c r="P137" s="2"/>
      <c r="Q137" s="2"/>
      <c r="R137" s="2"/>
      <c r="S137" s="2"/>
      <c r="T137" s="2"/>
      <c r="U137" s="64" t="s">
        <v>171</v>
      </c>
    </row>
    <row r="138" spans="1:22" s="64" customFormat="1" x14ac:dyDescent="0.3">
      <c r="A138" s="2" t="str">
        <f t="shared" ca="1" si="4"/>
        <v>CP</v>
      </c>
      <c r="B138" s="2" t="s">
        <v>337</v>
      </c>
      <c r="C138" s="2" t="s">
        <v>350</v>
      </c>
      <c r="D138" s="2" t="s">
        <v>15</v>
      </c>
      <c r="E138" s="77">
        <v>44068</v>
      </c>
      <c r="F138" s="77"/>
      <c r="G138" s="67" t="s">
        <v>319</v>
      </c>
      <c r="H138" s="67" t="s">
        <v>214</v>
      </c>
      <c r="I138" s="67"/>
      <c r="J138" s="67" t="s">
        <v>295</v>
      </c>
      <c r="K138" s="67" t="s">
        <v>209</v>
      </c>
      <c r="L138" s="67"/>
      <c r="M138" s="67" t="s">
        <v>622</v>
      </c>
      <c r="N138" s="67" t="s">
        <v>582</v>
      </c>
      <c r="O138" s="67" t="s">
        <v>583</v>
      </c>
      <c r="P138" s="2"/>
      <c r="Q138" s="2"/>
      <c r="R138" s="2"/>
      <c r="S138" s="2"/>
      <c r="T138" s="2"/>
      <c r="U138" s="64" t="s">
        <v>171</v>
      </c>
    </row>
    <row r="139" spans="1:22" s="64" customFormat="1" x14ac:dyDescent="0.3">
      <c r="A139" s="2" t="str">
        <f t="shared" ca="1" si="4"/>
        <v/>
      </c>
      <c r="B139" s="2"/>
      <c r="C139" s="2"/>
      <c r="D139" s="2"/>
      <c r="E139" s="77"/>
      <c r="F139" s="77"/>
      <c r="G139" s="67"/>
      <c r="H139" s="67"/>
      <c r="I139" s="67"/>
      <c r="J139" s="67"/>
      <c r="K139" s="67"/>
      <c r="L139" s="67"/>
      <c r="M139" s="67"/>
      <c r="N139" s="67"/>
      <c r="O139" s="67"/>
      <c r="P139" s="2"/>
      <c r="Q139" s="2"/>
      <c r="R139" s="2"/>
      <c r="S139" s="2"/>
      <c r="T139" s="2"/>
    </row>
    <row r="140" spans="1:22" s="64" customFormat="1" ht="15.6" x14ac:dyDescent="0.3">
      <c r="A140" s="2" t="str">
        <f t="shared" ca="1" si="4"/>
        <v/>
      </c>
      <c r="B140" s="102" t="s">
        <v>151</v>
      </c>
      <c r="C140" s="2"/>
      <c r="D140" s="2"/>
      <c r="E140" s="77"/>
      <c r="F140" s="77"/>
      <c r="G140" s="67"/>
      <c r="H140" s="67"/>
      <c r="I140" s="67"/>
      <c r="J140" s="67"/>
      <c r="K140" s="67"/>
      <c r="L140" s="67"/>
      <c r="M140" s="67"/>
      <c r="N140" s="67"/>
      <c r="O140" s="67"/>
      <c r="P140" s="2"/>
      <c r="Q140" s="2"/>
      <c r="R140" s="2"/>
      <c r="S140" s="2"/>
      <c r="T140" s="2"/>
      <c r="V140" s="64" t="s">
        <v>169</v>
      </c>
    </row>
    <row r="141" spans="1:22" s="64" customFormat="1" x14ac:dyDescent="0.3">
      <c r="A141" s="2" t="str">
        <f t="shared" ca="1" si="4"/>
        <v>CP</v>
      </c>
      <c r="B141" s="2" t="s">
        <v>284</v>
      </c>
      <c r="C141" s="2" t="s">
        <v>285</v>
      </c>
      <c r="D141" s="2" t="s">
        <v>15</v>
      </c>
      <c r="E141" s="77">
        <v>43606</v>
      </c>
      <c r="F141" s="77"/>
      <c r="G141" s="67" t="s">
        <v>552</v>
      </c>
      <c r="H141" s="67" t="s">
        <v>209</v>
      </c>
      <c r="I141" s="67" t="s">
        <v>295</v>
      </c>
      <c r="J141" s="67" t="s">
        <v>528</v>
      </c>
      <c r="K141" s="67"/>
      <c r="L141" s="67"/>
      <c r="M141" s="67" t="s">
        <v>618</v>
      </c>
      <c r="N141" s="67" t="s">
        <v>617</v>
      </c>
      <c r="O141" s="67"/>
      <c r="P141" s="2"/>
      <c r="Q141" s="2"/>
      <c r="R141" s="2"/>
      <c r="S141" s="2"/>
      <c r="T141" s="2"/>
      <c r="U141" s="64" t="s">
        <v>171</v>
      </c>
    </row>
    <row r="142" spans="1:22" s="64" customFormat="1" x14ac:dyDescent="0.3">
      <c r="A142" s="2" t="str">
        <f t="shared" ca="1" si="4"/>
        <v/>
      </c>
      <c r="B142" s="2" t="s">
        <v>286</v>
      </c>
      <c r="C142" s="119" t="s">
        <v>287</v>
      </c>
      <c r="D142" s="2"/>
      <c r="E142" s="77"/>
      <c r="F142" s="77"/>
      <c r="G142" s="67"/>
      <c r="H142" s="67"/>
      <c r="I142" s="67"/>
      <c r="J142" s="67"/>
      <c r="K142" s="67"/>
      <c r="L142" s="67"/>
      <c r="M142" s="67" t="s">
        <v>618</v>
      </c>
      <c r="N142" s="67" t="s">
        <v>617</v>
      </c>
      <c r="O142" s="67"/>
      <c r="P142" s="2"/>
      <c r="Q142" s="2"/>
      <c r="R142" s="2"/>
      <c r="S142" s="2"/>
      <c r="T142" s="2"/>
    </row>
    <row r="143" spans="1:22" s="64" customFormat="1" x14ac:dyDescent="0.3">
      <c r="A143" s="2" t="str">
        <f t="shared" ca="1" si="4"/>
        <v>CP</v>
      </c>
      <c r="B143" s="2" t="s">
        <v>288</v>
      </c>
      <c r="C143" s="2" t="s">
        <v>289</v>
      </c>
      <c r="D143" s="2" t="s">
        <v>208</v>
      </c>
      <c r="E143" s="77">
        <v>44089</v>
      </c>
      <c r="F143" s="77"/>
      <c r="G143" s="67" t="s">
        <v>209</v>
      </c>
      <c r="H143" s="67" t="s">
        <v>295</v>
      </c>
      <c r="I143" s="67"/>
      <c r="J143" s="67" t="s">
        <v>528</v>
      </c>
      <c r="K143" s="67"/>
      <c r="L143" s="67"/>
      <c r="M143" s="67" t="s">
        <v>584</v>
      </c>
      <c r="N143" s="67" t="s">
        <v>542</v>
      </c>
      <c r="O143" s="67" t="s">
        <v>585</v>
      </c>
      <c r="P143" s="2"/>
      <c r="Q143" s="2"/>
      <c r="R143" s="2"/>
      <c r="S143" s="2"/>
      <c r="T143" s="2"/>
      <c r="U143" s="64" t="s">
        <v>171</v>
      </c>
    </row>
    <row r="144" spans="1:22" s="64" customFormat="1" x14ac:dyDescent="0.3">
      <c r="A144" s="2" t="str">
        <f t="shared" ca="1" si="4"/>
        <v>CP</v>
      </c>
      <c r="B144" s="2" t="s">
        <v>290</v>
      </c>
      <c r="C144" s="2" t="s">
        <v>291</v>
      </c>
      <c r="D144" s="2" t="s">
        <v>106</v>
      </c>
      <c r="E144" s="77">
        <v>44075</v>
      </c>
      <c r="F144" s="77"/>
      <c r="G144" s="67" t="s">
        <v>209</v>
      </c>
      <c r="H144" s="67" t="s">
        <v>295</v>
      </c>
      <c r="I144" s="67"/>
      <c r="J144" s="67" t="s">
        <v>528</v>
      </c>
      <c r="K144" s="67"/>
      <c r="L144" s="67"/>
      <c r="M144" s="67" t="s">
        <v>584</v>
      </c>
      <c r="N144" s="67" t="s">
        <v>542</v>
      </c>
      <c r="O144" s="67"/>
      <c r="P144" s="2"/>
      <c r="Q144" s="2"/>
      <c r="R144" s="2"/>
      <c r="S144" s="2"/>
      <c r="T144" s="2"/>
      <c r="U144" s="64" t="s">
        <v>171</v>
      </c>
    </row>
    <row r="145" spans="1:22" s="64" customFormat="1" x14ac:dyDescent="0.3">
      <c r="A145" s="2" t="str">
        <f t="shared" ca="1" si="4"/>
        <v>CP</v>
      </c>
      <c r="B145" s="2" t="s">
        <v>292</v>
      </c>
      <c r="C145" s="2" t="s">
        <v>293</v>
      </c>
      <c r="D145" s="2" t="s">
        <v>15</v>
      </c>
      <c r="E145" s="77">
        <v>43661</v>
      </c>
      <c r="F145" s="77"/>
      <c r="G145" s="67" t="s">
        <v>296</v>
      </c>
      <c r="H145" s="67" t="s">
        <v>209</v>
      </c>
      <c r="I145" s="67" t="s">
        <v>295</v>
      </c>
      <c r="J145" s="67"/>
      <c r="K145" s="67"/>
      <c r="L145" s="67"/>
      <c r="M145" s="67" t="s">
        <v>584</v>
      </c>
      <c r="N145" s="67" t="s">
        <v>542</v>
      </c>
      <c r="O145" s="67"/>
      <c r="P145" s="2"/>
      <c r="Q145" s="2"/>
      <c r="R145" s="2"/>
      <c r="S145" s="2"/>
      <c r="T145" s="2"/>
      <c r="U145" s="64" t="s">
        <v>171</v>
      </c>
    </row>
    <row r="146" spans="1:22" s="64" customFormat="1" x14ac:dyDescent="0.3">
      <c r="A146" s="2" t="str">
        <f t="shared" ca="1" si="4"/>
        <v/>
      </c>
      <c r="B146" s="2"/>
      <c r="C146" s="2"/>
      <c r="D146" s="2"/>
      <c r="E146" s="77"/>
      <c r="F146" s="77"/>
      <c r="G146" s="67"/>
      <c r="H146" s="67"/>
      <c r="I146" s="67"/>
      <c r="J146" s="67"/>
      <c r="K146" s="67"/>
      <c r="L146" s="67"/>
      <c r="M146" s="67"/>
      <c r="N146" s="67"/>
      <c r="O146" s="67"/>
      <c r="P146" s="2"/>
      <c r="Q146" s="2"/>
      <c r="R146" s="2"/>
      <c r="S146" s="2"/>
      <c r="T146" s="2"/>
    </row>
    <row r="147" spans="1:22" s="64" customFormat="1" ht="15.6" x14ac:dyDescent="0.3">
      <c r="A147" s="2" t="str">
        <f t="shared" ca="1" si="4"/>
        <v/>
      </c>
      <c r="B147" s="102" t="s">
        <v>149</v>
      </c>
      <c r="C147" s="2"/>
      <c r="D147" s="2"/>
      <c r="E147" s="77"/>
      <c r="F147" s="77"/>
      <c r="G147" s="67"/>
      <c r="H147" s="67"/>
      <c r="I147" s="67"/>
      <c r="J147" s="67"/>
      <c r="K147" s="67"/>
      <c r="L147" s="67"/>
      <c r="M147" s="67"/>
      <c r="N147" s="67"/>
      <c r="O147" s="67"/>
      <c r="P147" s="2"/>
      <c r="Q147" s="2"/>
      <c r="R147" s="2"/>
      <c r="S147" s="2"/>
      <c r="T147" s="2"/>
      <c r="V147" s="64" t="s">
        <v>169</v>
      </c>
    </row>
    <row r="148" spans="1:22" s="64" customFormat="1" x14ac:dyDescent="0.3">
      <c r="A148" s="2" t="str">
        <f t="shared" ca="1" si="4"/>
        <v>CP</v>
      </c>
      <c r="B148" s="2" t="s">
        <v>359</v>
      </c>
      <c r="C148" s="2" t="s">
        <v>360</v>
      </c>
      <c r="D148" s="2" t="s">
        <v>106</v>
      </c>
      <c r="E148" s="77">
        <v>43949</v>
      </c>
      <c r="F148" s="77"/>
      <c r="G148" s="67" t="s">
        <v>211</v>
      </c>
      <c r="H148" s="67" t="s">
        <v>539</v>
      </c>
      <c r="I148" s="67"/>
      <c r="J148" s="67" t="s">
        <v>528</v>
      </c>
      <c r="K148" s="67" t="s">
        <v>209</v>
      </c>
      <c r="L148" s="67"/>
      <c r="M148" s="67" t="s">
        <v>537</v>
      </c>
      <c r="N148" s="67" t="s">
        <v>586</v>
      </c>
      <c r="O148" s="67" t="s">
        <v>587</v>
      </c>
      <c r="P148" s="2"/>
      <c r="Q148" s="2"/>
      <c r="R148" s="2"/>
      <c r="S148" s="2"/>
      <c r="T148" s="2"/>
      <c r="U148" s="64" t="s">
        <v>171</v>
      </c>
    </row>
    <row r="149" spans="1:22" s="64" customFormat="1" x14ac:dyDescent="0.3">
      <c r="A149" s="2" t="str">
        <f t="shared" ca="1" si="4"/>
        <v/>
      </c>
      <c r="B149" s="2"/>
      <c r="C149" s="2"/>
      <c r="D149" s="2"/>
      <c r="E149" s="77"/>
      <c r="F149" s="77"/>
      <c r="G149" s="67"/>
      <c r="H149" s="67"/>
      <c r="I149" s="67"/>
      <c r="J149" s="67"/>
      <c r="K149" s="67"/>
      <c r="L149" s="67"/>
      <c r="M149" s="67"/>
      <c r="N149" s="67"/>
      <c r="O149" s="67"/>
      <c r="P149" s="2"/>
      <c r="Q149" s="2"/>
      <c r="R149" s="2"/>
      <c r="S149" s="2"/>
      <c r="T149" s="2"/>
    </row>
    <row r="150" spans="1:22" s="64" customFormat="1" ht="15.6" x14ac:dyDescent="0.3">
      <c r="A150" s="2" t="str">
        <f t="shared" ca="1" si="4"/>
        <v/>
      </c>
      <c r="B150" s="102" t="s">
        <v>361</v>
      </c>
      <c r="C150" s="2"/>
      <c r="D150" s="2"/>
      <c r="E150" s="77"/>
      <c r="F150" s="77"/>
      <c r="G150" s="67"/>
      <c r="H150" s="67"/>
      <c r="I150" s="67"/>
      <c r="J150" s="67"/>
      <c r="K150" s="67"/>
      <c r="L150" s="67"/>
      <c r="M150" s="67"/>
      <c r="N150" s="67"/>
      <c r="O150" s="67"/>
      <c r="P150" s="2"/>
      <c r="Q150" s="2"/>
      <c r="R150" s="2"/>
      <c r="S150" s="2"/>
      <c r="T150" s="2"/>
      <c r="V150" s="64" t="s">
        <v>170</v>
      </c>
    </row>
    <row r="151" spans="1:22" s="64" customFormat="1" ht="15.6" x14ac:dyDescent="0.3">
      <c r="A151" s="2" t="str">
        <f t="shared" ca="1" si="4"/>
        <v/>
      </c>
      <c r="B151" s="102" t="s">
        <v>149</v>
      </c>
      <c r="C151" s="2"/>
      <c r="D151" s="2"/>
      <c r="E151" s="77"/>
      <c r="F151" s="77"/>
      <c r="G151" s="67"/>
      <c r="H151" s="67"/>
      <c r="I151" s="67"/>
      <c r="J151" s="67"/>
      <c r="K151" s="67"/>
      <c r="L151" s="67"/>
      <c r="M151" s="67"/>
      <c r="N151" s="67"/>
      <c r="O151" s="67"/>
      <c r="P151" s="2"/>
      <c r="Q151" s="2"/>
      <c r="R151" s="2"/>
      <c r="S151" s="2"/>
      <c r="T151" s="2"/>
      <c r="V151" s="64" t="s">
        <v>169</v>
      </c>
    </row>
    <row r="152" spans="1:22" s="64" customFormat="1" x14ac:dyDescent="0.3">
      <c r="A152" s="2" t="str">
        <f t="shared" ca="1" si="4"/>
        <v>CP</v>
      </c>
      <c r="B152" s="2" t="s">
        <v>362</v>
      </c>
      <c r="C152" s="2" t="s">
        <v>363</v>
      </c>
      <c r="D152" s="2" t="s">
        <v>106</v>
      </c>
      <c r="E152" s="77">
        <v>43039</v>
      </c>
      <c r="F152" s="77"/>
      <c r="G152" s="67" t="s">
        <v>211</v>
      </c>
      <c r="H152" s="67" t="s">
        <v>368</v>
      </c>
      <c r="I152" s="67"/>
      <c r="J152" s="67" t="s">
        <v>528</v>
      </c>
      <c r="K152" s="67"/>
      <c r="L152" s="67"/>
      <c r="M152" s="67" t="s">
        <v>623</v>
      </c>
      <c r="N152" s="67" t="s">
        <v>588</v>
      </c>
      <c r="O152" s="67"/>
      <c r="P152" s="2"/>
      <c r="Q152" s="2"/>
      <c r="R152" s="2"/>
      <c r="S152" s="2"/>
      <c r="T152" s="2"/>
      <c r="U152" s="64" t="s">
        <v>171</v>
      </c>
    </row>
    <row r="153" spans="1:22" s="64" customFormat="1" x14ac:dyDescent="0.3">
      <c r="A153" s="2" t="str">
        <f t="shared" ca="1" si="4"/>
        <v>CP</v>
      </c>
      <c r="B153" s="2" t="s">
        <v>364</v>
      </c>
      <c r="C153" s="2" t="s">
        <v>365</v>
      </c>
      <c r="D153" s="2" t="s">
        <v>106</v>
      </c>
      <c r="E153" s="77">
        <v>43039</v>
      </c>
      <c r="F153" s="77"/>
      <c r="G153" s="105" t="s">
        <v>211</v>
      </c>
      <c r="H153" s="105" t="s">
        <v>631</v>
      </c>
      <c r="I153" s="105" t="s">
        <v>368</v>
      </c>
      <c r="J153" s="105" t="s">
        <v>528</v>
      </c>
      <c r="K153" s="67"/>
      <c r="L153" s="67"/>
      <c r="M153" s="67" t="s">
        <v>623</v>
      </c>
      <c r="N153" s="67" t="s">
        <v>588</v>
      </c>
      <c r="O153" s="67"/>
      <c r="P153" s="2"/>
      <c r="Q153" s="2"/>
      <c r="R153" s="2"/>
      <c r="S153" s="2"/>
      <c r="T153" s="2"/>
      <c r="U153" s="64" t="s">
        <v>171</v>
      </c>
    </row>
    <row r="154" spans="1:22" s="64" customFormat="1" x14ac:dyDescent="0.3">
      <c r="A154" s="2" t="str">
        <f t="shared" ca="1" si="4"/>
        <v>CP</v>
      </c>
      <c r="B154" s="2" t="s">
        <v>366</v>
      </c>
      <c r="C154" s="2" t="s">
        <v>367</v>
      </c>
      <c r="D154" s="2" t="s">
        <v>106</v>
      </c>
      <c r="E154" s="77">
        <v>43039</v>
      </c>
      <c r="F154" s="77"/>
      <c r="G154" s="105" t="s">
        <v>211</v>
      </c>
      <c r="H154" s="105" t="s">
        <v>631</v>
      </c>
      <c r="I154" s="105" t="s">
        <v>368</v>
      </c>
      <c r="J154" s="105" t="s">
        <v>528</v>
      </c>
      <c r="K154" s="67"/>
      <c r="L154" s="67"/>
      <c r="M154" s="67" t="s">
        <v>623</v>
      </c>
      <c r="N154" s="67" t="s">
        <v>588</v>
      </c>
      <c r="O154" s="67"/>
      <c r="P154" s="2"/>
      <c r="Q154" s="2"/>
      <c r="R154" s="2"/>
      <c r="S154" s="2"/>
      <c r="T154" s="2"/>
      <c r="U154" s="64" t="s">
        <v>171</v>
      </c>
    </row>
    <row r="155" spans="1:22" s="64" customFormat="1" x14ac:dyDescent="0.3">
      <c r="A155" s="2" t="str">
        <f t="shared" ca="1" si="4"/>
        <v/>
      </c>
      <c r="B155" s="2"/>
      <c r="C155" s="2"/>
      <c r="D155" s="2"/>
      <c r="E155" s="77"/>
      <c r="F155" s="77"/>
      <c r="G155" s="67"/>
      <c r="H155" s="67"/>
      <c r="I155" s="67"/>
      <c r="J155" s="67"/>
      <c r="K155" s="67"/>
      <c r="L155" s="67"/>
      <c r="M155" s="67"/>
      <c r="N155" s="67"/>
      <c r="O155" s="67"/>
      <c r="P155" s="2"/>
      <c r="Q155" s="2"/>
      <c r="R155" s="2"/>
      <c r="S155" s="2"/>
      <c r="T155" s="2"/>
    </row>
    <row r="156" spans="1:22" s="64" customFormat="1" x14ac:dyDescent="0.3">
      <c r="A156" s="2" t="str">
        <f t="shared" ca="1" si="4"/>
        <v/>
      </c>
      <c r="B156" s="2"/>
      <c r="C156" s="2"/>
      <c r="D156" s="2"/>
      <c r="E156" s="77"/>
      <c r="F156" s="77"/>
      <c r="G156" s="67"/>
      <c r="H156" s="67"/>
      <c r="I156" s="67"/>
      <c r="J156" s="67"/>
      <c r="K156" s="67"/>
      <c r="L156" s="67"/>
      <c r="M156" s="67"/>
      <c r="N156" s="67"/>
      <c r="O156" s="67"/>
      <c r="P156" s="2"/>
      <c r="Q156" s="2"/>
      <c r="R156" s="2"/>
      <c r="S156" s="2"/>
      <c r="T156" s="2"/>
    </row>
    <row r="157" spans="1:22" s="64" customFormat="1" x14ac:dyDescent="0.3">
      <c r="A157" s="2" t="str">
        <f t="shared" ca="1" si="4"/>
        <v/>
      </c>
      <c r="B157" s="2"/>
      <c r="C157" s="2"/>
      <c r="D157" s="2"/>
      <c r="E157" s="77"/>
      <c r="F157" s="77"/>
      <c r="G157" s="67"/>
      <c r="H157" s="67"/>
      <c r="I157" s="67"/>
      <c r="J157" s="67"/>
      <c r="K157" s="67"/>
      <c r="L157" s="67"/>
      <c r="M157" s="67"/>
      <c r="N157" s="67"/>
      <c r="O157" s="67"/>
      <c r="P157" s="2"/>
      <c r="Q157" s="2"/>
      <c r="R157" s="2"/>
      <c r="S157" s="2"/>
      <c r="T157" s="2"/>
    </row>
    <row r="158" spans="1:22" s="64" customFormat="1" ht="15.6" x14ac:dyDescent="0.3">
      <c r="A158" s="2" t="str">
        <f t="shared" ca="1" si="4"/>
        <v/>
      </c>
      <c r="B158" s="102" t="s">
        <v>152</v>
      </c>
      <c r="C158" s="2"/>
      <c r="D158" s="2"/>
      <c r="E158" s="77"/>
      <c r="F158" s="77"/>
      <c r="G158" s="67"/>
      <c r="H158" s="67"/>
      <c r="I158" s="67"/>
      <c r="J158" s="67"/>
      <c r="K158" s="67"/>
      <c r="L158" s="67"/>
      <c r="M158" s="67"/>
      <c r="N158" s="67"/>
      <c r="O158" s="67"/>
      <c r="P158" s="2"/>
      <c r="Q158" s="2"/>
      <c r="R158" s="2"/>
      <c r="S158" s="2"/>
      <c r="T158" s="2"/>
      <c r="V158" s="64" t="s">
        <v>169</v>
      </c>
    </row>
    <row r="159" spans="1:22" s="64" customFormat="1" x14ac:dyDescent="0.3">
      <c r="A159" s="2" t="str">
        <f t="shared" ca="1" si="4"/>
        <v>CP</v>
      </c>
      <c r="B159" s="2" t="s">
        <v>369</v>
      </c>
      <c r="C159" s="2" t="s">
        <v>370</v>
      </c>
      <c r="D159" s="2" t="s">
        <v>15</v>
      </c>
      <c r="E159" s="77">
        <v>43942</v>
      </c>
      <c r="F159" s="77"/>
      <c r="G159" s="67" t="s">
        <v>368</v>
      </c>
      <c r="H159" s="67" t="s">
        <v>631</v>
      </c>
      <c r="I159" s="67"/>
      <c r="J159" s="67" t="s">
        <v>528</v>
      </c>
      <c r="K159" s="67"/>
      <c r="L159" s="67"/>
      <c r="M159" s="67" t="s">
        <v>625</v>
      </c>
      <c r="N159" s="67" t="s">
        <v>624</v>
      </c>
      <c r="O159" s="67" t="s">
        <v>628</v>
      </c>
      <c r="P159" s="2"/>
      <c r="Q159" s="2"/>
      <c r="R159" s="2"/>
      <c r="S159" s="2"/>
      <c r="T159" s="2"/>
      <c r="U159" s="64" t="s">
        <v>171</v>
      </c>
    </row>
    <row r="160" spans="1:22" s="64" customFormat="1" x14ac:dyDescent="0.3">
      <c r="A160" s="2" t="str">
        <f t="shared" ca="1" si="4"/>
        <v>CP</v>
      </c>
      <c r="B160" s="2" t="s">
        <v>371</v>
      </c>
      <c r="C160" s="2" t="s">
        <v>372</v>
      </c>
      <c r="D160" s="2" t="s">
        <v>15</v>
      </c>
      <c r="E160" s="77">
        <v>43970</v>
      </c>
      <c r="F160" s="77"/>
      <c r="G160" s="67" t="s">
        <v>368</v>
      </c>
      <c r="H160" s="67" t="s">
        <v>398</v>
      </c>
      <c r="I160" s="67"/>
      <c r="J160" s="67" t="s">
        <v>528</v>
      </c>
      <c r="K160" s="67"/>
      <c r="L160" s="67"/>
      <c r="M160" s="67" t="s">
        <v>625</v>
      </c>
      <c r="N160" s="67" t="s">
        <v>624</v>
      </c>
      <c r="O160" s="67" t="s">
        <v>628</v>
      </c>
      <c r="P160" s="2"/>
      <c r="Q160" s="2"/>
      <c r="R160" s="2"/>
      <c r="S160" s="2"/>
      <c r="T160" s="2"/>
      <c r="U160" s="64" t="s">
        <v>171</v>
      </c>
    </row>
    <row r="161" spans="1:21" s="64" customFormat="1" x14ac:dyDescent="0.3">
      <c r="A161" s="2" t="str">
        <f t="shared" ca="1" si="4"/>
        <v>CP</v>
      </c>
      <c r="B161" s="2" t="s">
        <v>373</v>
      </c>
      <c r="C161" s="2" t="s">
        <v>374</v>
      </c>
      <c r="D161" s="2" t="s">
        <v>15</v>
      </c>
      <c r="E161" s="77">
        <v>43970</v>
      </c>
      <c r="F161" s="77"/>
      <c r="G161" s="67" t="s">
        <v>368</v>
      </c>
      <c r="H161" s="67" t="s">
        <v>631</v>
      </c>
      <c r="I161" s="67"/>
      <c r="J161" s="67" t="s">
        <v>528</v>
      </c>
      <c r="K161" s="67"/>
      <c r="L161" s="67"/>
      <c r="M161" s="67" t="s">
        <v>625</v>
      </c>
      <c r="N161" s="67" t="s">
        <v>624</v>
      </c>
      <c r="O161" s="67" t="s">
        <v>628</v>
      </c>
      <c r="P161" s="2"/>
      <c r="Q161" s="2"/>
      <c r="R161" s="2"/>
      <c r="S161" s="2"/>
      <c r="T161" s="2"/>
      <c r="U161" s="64" t="s">
        <v>171</v>
      </c>
    </row>
    <row r="162" spans="1:21" s="64" customFormat="1" x14ac:dyDescent="0.3">
      <c r="A162" s="2" t="str">
        <f t="shared" ca="1" si="4"/>
        <v>CP</v>
      </c>
      <c r="B162" s="2" t="s">
        <v>375</v>
      </c>
      <c r="C162" s="2" t="s">
        <v>376</v>
      </c>
      <c r="D162" s="2" t="s">
        <v>106</v>
      </c>
      <c r="E162" s="77">
        <v>44124</v>
      </c>
      <c r="F162" s="77"/>
      <c r="G162" s="67" t="s">
        <v>368</v>
      </c>
      <c r="H162" s="67" t="s">
        <v>209</v>
      </c>
      <c r="I162" s="67"/>
      <c r="J162" s="67" t="s">
        <v>528</v>
      </c>
      <c r="K162" s="67"/>
      <c r="L162" s="67"/>
      <c r="M162" s="67" t="s">
        <v>625</v>
      </c>
      <c r="N162" s="67" t="s">
        <v>624</v>
      </c>
      <c r="O162" s="67" t="s">
        <v>628</v>
      </c>
      <c r="P162" s="2"/>
      <c r="Q162" s="2"/>
      <c r="R162" s="2"/>
      <c r="S162" s="2"/>
      <c r="T162" s="2" t="s">
        <v>400</v>
      </c>
      <c r="U162" s="64" t="s">
        <v>171</v>
      </c>
    </row>
    <row r="163" spans="1:21" s="64" customFormat="1" x14ac:dyDescent="0.3">
      <c r="A163" s="2" t="str">
        <f t="shared" ca="1" si="4"/>
        <v>CP</v>
      </c>
      <c r="B163" s="2" t="s">
        <v>377</v>
      </c>
      <c r="C163" s="2" t="s">
        <v>378</v>
      </c>
      <c r="D163" s="2" t="s">
        <v>15</v>
      </c>
      <c r="E163" s="77">
        <v>43983</v>
      </c>
      <c r="F163" s="77"/>
      <c r="G163" s="67" t="s">
        <v>368</v>
      </c>
      <c r="H163" s="67" t="s">
        <v>631</v>
      </c>
      <c r="I163" s="67"/>
      <c r="J163" s="67" t="s">
        <v>528</v>
      </c>
      <c r="K163" s="67"/>
      <c r="L163" s="67"/>
      <c r="M163" s="67" t="s">
        <v>625</v>
      </c>
      <c r="N163" s="67" t="s">
        <v>624</v>
      </c>
      <c r="O163" s="67" t="s">
        <v>628</v>
      </c>
      <c r="P163" s="2"/>
      <c r="Q163" s="2"/>
      <c r="R163" s="2"/>
      <c r="S163" s="2"/>
      <c r="T163" s="2"/>
      <c r="U163" s="64" t="s">
        <v>171</v>
      </c>
    </row>
    <row r="164" spans="1:21" s="64" customFormat="1" x14ac:dyDescent="0.3">
      <c r="A164" s="2" t="str">
        <f t="shared" ca="1" si="4"/>
        <v>CP</v>
      </c>
      <c r="B164" s="2" t="s">
        <v>379</v>
      </c>
      <c r="C164" s="2" t="s">
        <v>380</v>
      </c>
      <c r="D164" s="2" t="s">
        <v>15</v>
      </c>
      <c r="E164" s="77">
        <v>43944</v>
      </c>
      <c r="F164" s="77"/>
      <c r="G164" s="67" t="s">
        <v>368</v>
      </c>
      <c r="H164" s="67" t="s">
        <v>631</v>
      </c>
      <c r="I164" s="67"/>
      <c r="J164" s="67" t="s">
        <v>528</v>
      </c>
      <c r="K164" s="67"/>
      <c r="L164" s="67"/>
      <c r="M164" s="67" t="s">
        <v>625</v>
      </c>
      <c r="N164" s="67" t="s">
        <v>624</v>
      </c>
      <c r="O164" s="67" t="s">
        <v>628</v>
      </c>
      <c r="P164" s="2"/>
      <c r="Q164" s="2"/>
      <c r="R164" s="2"/>
      <c r="S164" s="2"/>
      <c r="T164" s="2"/>
      <c r="U164" s="64" t="s">
        <v>171</v>
      </c>
    </row>
    <row r="165" spans="1:21" s="64" customFormat="1" x14ac:dyDescent="0.3">
      <c r="A165" s="2" t="str">
        <f t="shared" ca="1" si="4"/>
        <v>CP</v>
      </c>
      <c r="B165" s="2" t="s">
        <v>381</v>
      </c>
      <c r="C165" s="2" t="s">
        <v>479</v>
      </c>
      <c r="D165" s="2" t="s">
        <v>15</v>
      </c>
      <c r="E165" s="77">
        <v>44013</v>
      </c>
      <c r="F165" s="77"/>
      <c r="G165" s="67" t="s">
        <v>368</v>
      </c>
      <c r="H165" s="67" t="s">
        <v>631</v>
      </c>
      <c r="I165" s="67"/>
      <c r="J165" s="67" t="s">
        <v>528</v>
      </c>
      <c r="K165" s="67"/>
      <c r="L165" s="67"/>
      <c r="M165" s="67" t="s">
        <v>625</v>
      </c>
      <c r="N165" s="67" t="s">
        <v>624</v>
      </c>
      <c r="O165" s="67" t="s">
        <v>628</v>
      </c>
      <c r="P165" s="2"/>
      <c r="Q165" s="2"/>
      <c r="R165" s="2"/>
      <c r="S165" s="2"/>
      <c r="T165" s="2" t="s">
        <v>401</v>
      </c>
      <c r="U165" s="64" t="s">
        <v>171</v>
      </c>
    </row>
    <row r="166" spans="1:21" s="64" customFormat="1" x14ac:dyDescent="0.3">
      <c r="A166" s="2" t="str">
        <f t="shared" ref="A166:A194" ca="1" si="5">IF($U166="CP","CP",IF($U166="NR","NR",IF($U166="OA","OA",IF($E166="","",IF($E166-NOW()&lt;0,"OD",IF($E166-NOW()&lt;15,"15",IF($E166-NOW()&lt;30,"30"," ")))))))</f>
        <v>CP</v>
      </c>
      <c r="B166" s="2" t="s">
        <v>382</v>
      </c>
      <c r="C166" s="2" t="s">
        <v>534</v>
      </c>
      <c r="D166" s="2" t="s">
        <v>15</v>
      </c>
      <c r="E166" s="77">
        <v>44256</v>
      </c>
      <c r="F166" s="77"/>
      <c r="G166" s="67" t="s">
        <v>368</v>
      </c>
      <c r="H166" s="67" t="s">
        <v>209</v>
      </c>
      <c r="I166" s="67"/>
      <c r="J166" s="67" t="s">
        <v>528</v>
      </c>
      <c r="K166" s="67"/>
      <c r="L166" s="90"/>
      <c r="M166" s="67" t="s">
        <v>625</v>
      </c>
      <c r="N166" s="67" t="s">
        <v>624</v>
      </c>
      <c r="O166" s="67" t="s">
        <v>628</v>
      </c>
      <c r="P166" s="2"/>
      <c r="Q166" s="2"/>
      <c r="R166" s="2"/>
      <c r="S166" s="2"/>
      <c r="T166" s="2" t="s">
        <v>401</v>
      </c>
      <c r="U166" s="64" t="s">
        <v>171</v>
      </c>
    </row>
    <row r="167" spans="1:21" s="64" customFormat="1" x14ac:dyDescent="0.3">
      <c r="A167" s="2" t="str">
        <f t="shared" ca="1" si="5"/>
        <v>CP</v>
      </c>
      <c r="B167" s="2" t="s">
        <v>383</v>
      </c>
      <c r="C167" s="2" t="s">
        <v>384</v>
      </c>
      <c r="D167" s="2" t="s">
        <v>15</v>
      </c>
      <c r="E167" s="77">
        <v>43977</v>
      </c>
      <c r="F167" s="77"/>
      <c r="G167" s="67" t="s">
        <v>399</v>
      </c>
      <c r="H167" s="67" t="s">
        <v>368</v>
      </c>
      <c r="I167" s="67"/>
      <c r="J167" s="67" t="s">
        <v>528</v>
      </c>
      <c r="K167" s="67"/>
      <c r="L167" s="67"/>
      <c r="M167" s="67" t="s">
        <v>625</v>
      </c>
      <c r="N167" s="67" t="s">
        <v>624</v>
      </c>
      <c r="O167" s="67" t="s">
        <v>628</v>
      </c>
      <c r="P167" s="2"/>
      <c r="Q167" s="2"/>
      <c r="R167" s="2"/>
      <c r="S167" s="2"/>
      <c r="T167" s="2"/>
      <c r="U167" s="64" t="s">
        <v>171</v>
      </c>
    </row>
    <row r="168" spans="1:21" s="64" customFormat="1" x14ac:dyDescent="0.3">
      <c r="A168" s="2" t="str">
        <f t="shared" ca="1" si="5"/>
        <v>CP</v>
      </c>
      <c r="B168" s="2" t="s">
        <v>385</v>
      </c>
      <c r="C168" s="2" t="s">
        <v>386</v>
      </c>
      <c r="D168" s="2" t="s">
        <v>15</v>
      </c>
      <c r="E168" s="77">
        <v>43991</v>
      </c>
      <c r="F168" s="77"/>
      <c r="G168" s="67" t="s">
        <v>368</v>
      </c>
      <c r="H168" s="67" t="s">
        <v>631</v>
      </c>
      <c r="I168" s="67"/>
      <c r="J168" s="67" t="s">
        <v>528</v>
      </c>
      <c r="K168" s="67"/>
      <c r="L168" s="67"/>
      <c r="M168" s="67" t="s">
        <v>625</v>
      </c>
      <c r="N168" s="67" t="s">
        <v>624</v>
      </c>
      <c r="O168" s="67" t="s">
        <v>628</v>
      </c>
      <c r="P168" s="2"/>
      <c r="Q168" s="2"/>
      <c r="R168" s="2"/>
      <c r="S168" s="2"/>
      <c r="T168" s="2"/>
      <c r="U168" s="64" t="s">
        <v>171</v>
      </c>
    </row>
    <row r="169" spans="1:21" s="64" customFormat="1" x14ac:dyDescent="0.3">
      <c r="A169" s="2" t="str">
        <f t="shared" ca="1" si="5"/>
        <v>CP</v>
      </c>
      <c r="B169" s="2" t="s">
        <v>387</v>
      </c>
      <c r="C169" s="2" t="s">
        <v>388</v>
      </c>
      <c r="D169" s="2" t="s">
        <v>106</v>
      </c>
      <c r="E169" s="77">
        <v>43930</v>
      </c>
      <c r="F169" s="77"/>
      <c r="G169" s="67" t="s">
        <v>209</v>
      </c>
      <c r="H169" s="67" t="s">
        <v>368</v>
      </c>
      <c r="I169" s="67"/>
      <c r="J169" s="67" t="s">
        <v>528</v>
      </c>
      <c r="K169" s="67"/>
      <c r="L169" s="67"/>
      <c r="M169" s="67" t="s">
        <v>625</v>
      </c>
      <c r="N169" s="67" t="s">
        <v>624</v>
      </c>
      <c r="O169" s="67" t="s">
        <v>628</v>
      </c>
      <c r="P169" s="2"/>
      <c r="Q169" s="2"/>
      <c r="R169" s="2"/>
      <c r="S169" s="2"/>
      <c r="T169" s="2"/>
      <c r="U169" s="64" t="s">
        <v>171</v>
      </c>
    </row>
    <row r="170" spans="1:21" s="64" customFormat="1" x14ac:dyDescent="0.3">
      <c r="A170" s="2" t="str">
        <f t="shared" ca="1" si="5"/>
        <v>OD</v>
      </c>
      <c r="B170" s="2" t="s">
        <v>389</v>
      </c>
      <c r="C170" s="2"/>
      <c r="D170" s="2"/>
      <c r="E170" s="77">
        <v>44423</v>
      </c>
      <c r="F170" s="77"/>
      <c r="G170" s="67" t="s">
        <v>399</v>
      </c>
      <c r="H170" s="67" t="s">
        <v>368</v>
      </c>
      <c r="I170" s="67"/>
      <c r="J170" s="67"/>
      <c r="K170" s="67"/>
      <c r="L170" s="67"/>
      <c r="M170" s="67" t="s">
        <v>625</v>
      </c>
      <c r="N170" s="67" t="s">
        <v>624</v>
      </c>
      <c r="O170" s="67" t="s">
        <v>628</v>
      </c>
      <c r="P170" s="2"/>
      <c r="Q170" s="2"/>
      <c r="R170" s="2"/>
      <c r="S170" s="2"/>
      <c r="T170" s="2"/>
    </row>
    <row r="171" spans="1:21" s="64" customFormat="1" x14ac:dyDescent="0.3">
      <c r="A171" s="2" t="str">
        <f t="shared" ca="1" si="5"/>
        <v>OD</v>
      </c>
      <c r="B171" s="2" t="s">
        <v>390</v>
      </c>
      <c r="C171" s="2" t="s">
        <v>391</v>
      </c>
      <c r="D171" s="2"/>
      <c r="E171" s="77">
        <v>44423</v>
      </c>
      <c r="F171" s="77"/>
      <c r="G171" s="67" t="s">
        <v>631</v>
      </c>
      <c r="H171" s="67" t="s">
        <v>368</v>
      </c>
      <c r="I171" s="67"/>
      <c r="J171" s="67"/>
      <c r="K171" s="67"/>
      <c r="L171" s="67"/>
      <c r="M171" s="67" t="s">
        <v>625</v>
      </c>
      <c r="N171" s="67" t="s">
        <v>624</v>
      </c>
      <c r="O171" s="67" t="s">
        <v>628</v>
      </c>
      <c r="P171" s="2"/>
      <c r="Q171" s="2"/>
      <c r="R171" s="2"/>
      <c r="S171" s="2"/>
      <c r="T171" s="2"/>
    </row>
    <row r="172" spans="1:21" s="64" customFormat="1" x14ac:dyDescent="0.3">
      <c r="A172" s="2" t="str">
        <f t="shared" ca="1" si="5"/>
        <v>OD</v>
      </c>
      <c r="B172" s="2" t="s">
        <v>392</v>
      </c>
      <c r="C172" s="2" t="s">
        <v>480</v>
      </c>
      <c r="D172" s="2" t="s">
        <v>15</v>
      </c>
      <c r="E172" s="77">
        <v>44423</v>
      </c>
      <c r="F172" s="77"/>
      <c r="G172" s="67" t="s">
        <v>399</v>
      </c>
      <c r="H172" s="67" t="s">
        <v>368</v>
      </c>
      <c r="I172" s="67"/>
      <c r="J172" s="67" t="s">
        <v>528</v>
      </c>
      <c r="K172" s="67"/>
      <c r="L172" s="67"/>
      <c r="M172" s="67" t="s">
        <v>625</v>
      </c>
      <c r="N172" s="67" t="s">
        <v>624</v>
      </c>
      <c r="O172" s="67" t="s">
        <v>628</v>
      </c>
      <c r="P172" s="2"/>
      <c r="Q172" s="2"/>
      <c r="R172" s="2"/>
      <c r="S172" s="2"/>
      <c r="T172" s="2" t="s">
        <v>402</v>
      </c>
    </row>
    <row r="173" spans="1:21" s="64" customFormat="1" x14ac:dyDescent="0.3">
      <c r="A173" s="2" t="str">
        <f t="shared" ca="1" si="5"/>
        <v>CP</v>
      </c>
      <c r="B173" s="2" t="s">
        <v>393</v>
      </c>
      <c r="C173" s="2" t="s">
        <v>394</v>
      </c>
      <c r="D173" s="2" t="s">
        <v>15</v>
      </c>
      <c r="E173" s="77">
        <v>44133</v>
      </c>
      <c r="F173" s="77"/>
      <c r="G173" s="67" t="s">
        <v>399</v>
      </c>
      <c r="H173" s="67" t="s">
        <v>368</v>
      </c>
      <c r="I173" s="67"/>
      <c r="J173" s="67" t="s">
        <v>528</v>
      </c>
      <c r="K173" s="67"/>
      <c r="L173" s="67"/>
      <c r="M173" s="67" t="s">
        <v>625</v>
      </c>
      <c r="N173" s="67" t="s">
        <v>624</v>
      </c>
      <c r="O173" s="67" t="s">
        <v>628</v>
      </c>
      <c r="P173" s="2"/>
      <c r="Q173" s="2"/>
      <c r="R173" s="2"/>
      <c r="S173" s="2"/>
      <c r="T173" s="2"/>
      <c r="U173" s="64" t="s">
        <v>171</v>
      </c>
    </row>
    <row r="174" spans="1:21" s="64" customFormat="1" x14ac:dyDescent="0.3">
      <c r="A174" s="2" t="str">
        <f t="shared" ca="1" si="5"/>
        <v>OD</v>
      </c>
      <c r="B174" s="2" t="s">
        <v>395</v>
      </c>
      <c r="C174" s="2" t="s">
        <v>396</v>
      </c>
      <c r="D174" s="2" t="s">
        <v>15</v>
      </c>
      <c r="E174" s="77">
        <v>44423</v>
      </c>
      <c r="F174" s="77"/>
      <c r="G174" s="67" t="s">
        <v>399</v>
      </c>
      <c r="H174" s="67" t="s">
        <v>368</v>
      </c>
      <c r="I174" s="67"/>
      <c r="J174" s="67" t="s">
        <v>528</v>
      </c>
      <c r="K174" s="67"/>
      <c r="L174" s="67"/>
      <c r="M174" s="67" t="s">
        <v>625</v>
      </c>
      <c r="N174" s="67" t="s">
        <v>624</v>
      </c>
      <c r="O174" s="67" t="s">
        <v>628</v>
      </c>
      <c r="P174" s="2"/>
      <c r="Q174" s="2"/>
      <c r="R174" s="2"/>
      <c r="S174" s="2"/>
      <c r="T174" s="2" t="s">
        <v>402</v>
      </c>
    </row>
    <row r="175" spans="1:21" s="64" customFormat="1" x14ac:dyDescent="0.3">
      <c r="A175" s="2" t="str">
        <f t="shared" ca="1" si="5"/>
        <v>OD</v>
      </c>
      <c r="B175" s="2" t="s">
        <v>397</v>
      </c>
      <c r="C175" s="2"/>
      <c r="D175" s="2" t="s">
        <v>15</v>
      </c>
      <c r="E175" s="77">
        <v>44423</v>
      </c>
      <c r="F175" s="77"/>
      <c r="G175" s="67" t="s">
        <v>399</v>
      </c>
      <c r="H175" s="67" t="s">
        <v>368</v>
      </c>
      <c r="I175" s="67"/>
      <c r="J175" s="67" t="s">
        <v>528</v>
      </c>
      <c r="K175" s="67"/>
      <c r="L175" s="67"/>
      <c r="M175" s="67" t="s">
        <v>625</v>
      </c>
      <c r="N175" s="67" t="s">
        <v>624</v>
      </c>
      <c r="O175" s="67" t="s">
        <v>628</v>
      </c>
      <c r="P175" s="2"/>
      <c r="Q175" s="2"/>
      <c r="R175" s="2"/>
      <c r="S175" s="2"/>
      <c r="T175" s="2"/>
    </row>
    <row r="176" spans="1:21" s="64" customFormat="1" x14ac:dyDescent="0.3">
      <c r="A176" s="2" t="str">
        <f t="shared" ca="1" si="5"/>
        <v>CP</v>
      </c>
      <c r="B176" s="2" t="s">
        <v>482</v>
      </c>
      <c r="C176" s="2" t="s">
        <v>481</v>
      </c>
      <c r="D176" s="2" t="s">
        <v>15</v>
      </c>
      <c r="E176" s="77"/>
      <c r="F176" s="77"/>
      <c r="G176" s="67" t="s">
        <v>399</v>
      </c>
      <c r="H176" s="67" t="s">
        <v>368</v>
      </c>
      <c r="I176" s="67" t="s">
        <v>631</v>
      </c>
      <c r="J176" s="67" t="s">
        <v>528</v>
      </c>
      <c r="K176" s="67"/>
      <c r="L176" s="67"/>
      <c r="M176" s="67" t="s">
        <v>625</v>
      </c>
      <c r="N176" s="67" t="s">
        <v>624</v>
      </c>
      <c r="O176" s="67" t="s">
        <v>628</v>
      </c>
      <c r="P176" s="2"/>
      <c r="Q176" s="2"/>
      <c r="R176" s="2"/>
      <c r="S176" s="2"/>
      <c r="T176" s="2" t="s">
        <v>483</v>
      </c>
      <c r="U176" s="64" t="s">
        <v>171</v>
      </c>
    </row>
    <row r="177" spans="1:22" s="64" customFormat="1" x14ac:dyDescent="0.3">
      <c r="A177" s="2" t="str">
        <f t="shared" ca="1" si="5"/>
        <v/>
      </c>
      <c r="B177" s="2"/>
      <c r="C177" s="2"/>
      <c r="D177" s="2"/>
      <c r="E177" s="77"/>
      <c r="F177" s="77"/>
      <c r="G177" s="67"/>
      <c r="H177" s="67"/>
      <c r="I177" s="67"/>
      <c r="J177" s="67"/>
      <c r="K177" s="67"/>
      <c r="L177" s="67"/>
      <c r="M177" s="67"/>
      <c r="N177" s="67"/>
      <c r="O177" s="67"/>
      <c r="P177" s="2"/>
      <c r="Q177" s="2"/>
      <c r="R177" s="2"/>
      <c r="S177" s="2"/>
      <c r="T177" s="2"/>
    </row>
    <row r="178" spans="1:22" s="64" customFormat="1" ht="15.6" x14ac:dyDescent="0.3">
      <c r="A178" s="2" t="str">
        <f t="shared" ca="1" si="5"/>
        <v/>
      </c>
      <c r="B178" s="102" t="s">
        <v>32</v>
      </c>
      <c r="C178" s="2"/>
      <c r="D178" s="2"/>
      <c r="E178" s="77"/>
      <c r="F178" s="77"/>
      <c r="G178" s="67"/>
      <c r="H178" s="67"/>
      <c r="I178" s="67"/>
      <c r="J178" s="67"/>
      <c r="K178" s="67"/>
      <c r="L178" s="67"/>
      <c r="M178" s="67"/>
      <c r="N178" s="67"/>
      <c r="O178" s="67"/>
      <c r="P178" s="2"/>
      <c r="Q178" s="2"/>
      <c r="R178" s="2"/>
      <c r="S178" s="2"/>
      <c r="T178" s="2"/>
      <c r="V178" s="64" t="s">
        <v>170</v>
      </c>
    </row>
    <row r="179" spans="1:22" s="64" customFormat="1" ht="15.6" x14ac:dyDescent="0.3">
      <c r="A179" s="2" t="str">
        <f t="shared" ca="1" si="5"/>
        <v/>
      </c>
      <c r="B179" s="102" t="s">
        <v>149</v>
      </c>
      <c r="C179" s="2"/>
      <c r="D179" s="2"/>
      <c r="E179" s="77"/>
      <c r="F179" s="77"/>
      <c r="G179" s="67"/>
      <c r="H179" s="67"/>
      <c r="I179" s="67"/>
      <c r="J179" s="67"/>
      <c r="K179" s="67"/>
      <c r="L179" s="67"/>
      <c r="M179" s="67"/>
      <c r="N179" s="67"/>
      <c r="O179" s="67"/>
      <c r="P179" s="2"/>
      <c r="Q179" s="2"/>
      <c r="R179" s="2"/>
      <c r="S179" s="2"/>
      <c r="T179" s="2"/>
      <c r="V179" s="64" t="s">
        <v>169</v>
      </c>
    </row>
    <row r="180" spans="1:22" s="64" customFormat="1" x14ac:dyDescent="0.3">
      <c r="A180" s="2" t="str">
        <f t="shared" ca="1" si="5"/>
        <v>OD</v>
      </c>
      <c r="B180" s="2" t="s">
        <v>403</v>
      </c>
      <c r="C180" s="2" t="s">
        <v>404</v>
      </c>
      <c r="D180" s="2"/>
      <c r="E180" s="77">
        <v>44423</v>
      </c>
      <c r="F180" s="77"/>
      <c r="G180" s="67" t="s">
        <v>368</v>
      </c>
      <c r="H180" s="67" t="s">
        <v>631</v>
      </c>
      <c r="I180" s="67"/>
      <c r="J180" s="67" t="s">
        <v>528</v>
      </c>
      <c r="K180" s="67"/>
      <c r="L180" s="67"/>
      <c r="M180" s="67" t="s">
        <v>625</v>
      </c>
      <c r="N180" s="67" t="s">
        <v>530</v>
      </c>
      <c r="O180" s="67"/>
      <c r="P180" s="2"/>
      <c r="Q180" s="2"/>
      <c r="R180" s="2"/>
      <c r="S180" s="2"/>
      <c r="T180" s="2"/>
    </row>
    <row r="181" spans="1:22" s="64" customFormat="1" x14ac:dyDescent="0.3">
      <c r="A181" s="2" t="str">
        <f t="shared" ca="1" si="5"/>
        <v>CP</v>
      </c>
      <c r="B181" s="2" t="s">
        <v>525</v>
      </c>
      <c r="C181" s="2" t="s">
        <v>526</v>
      </c>
      <c r="D181" s="2" t="s">
        <v>15</v>
      </c>
      <c r="E181" s="77">
        <v>43332</v>
      </c>
      <c r="F181" s="77"/>
      <c r="G181" s="104" t="s">
        <v>1</v>
      </c>
      <c r="H181" s="104" t="s">
        <v>527</v>
      </c>
      <c r="I181" s="104" t="s">
        <v>368</v>
      </c>
      <c r="J181" s="104" t="s">
        <v>528</v>
      </c>
      <c r="K181" s="67"/>
      <c r="L181" s="67"/>
      <c r="M181" s="67" t="s">
        <v>625</v>
      </c>
      <c r="N181" s="67" t="s">
        <v>530</v>
      </c>
      <c r="O181" s="67" t="s">
        <v>531</v>
      </c>
      <c r="P181" s="2"/>
      <c r="Q181" s="2"/>
      <c r="R181" s="2"/>
      <c r="S181" s="2"/>
      <c r="T181" s="2"/>
      <c r="U181" s="64" t="s">
        <v>171</v>
      </c>
    </row>
    <row r="182" spans="1:22" s="64" customFormat="1" x14ac:dyDescent="0.3">
      <c r="A182" s="2" t="str">
        <f t="shared" ca="1" si="5"/>
        <v/>
      </c>
      <c r="B182" s="2"/>
      <c r="C182" s="2"/>
      <c r="D182" s="2"/>
      <c r="E182" s="77"/>
      <c r="F182" s="77"/>
      <c r="G182" s="67"/>
      <c r="H182" s="67"/>
      <c r="I182" s="67"/>
      <c r="J182" s="67"/>
      <c r="K182" s="67"/>
      <c r="L182" s="67"/>
      <c r="M182" s="67"/>
      <c r="N182" s="67"/>
      <c r="O182" s="67"/>
      <c r="P182" s="2"/>
      <c r="Q182" s="2"/>
      <c r="R182" s="2"/>
      <c r="S182" s="2"/>
      <c r="T182" s="2"/>
    </row>
    <row r="183" spans="1:22" s="64" customFormat="1" ht="15.6" x14ac:dyDescent="0.3">
      <c r="A183" s="2" t="str">
        <f t="shared" ca="1" si="5"/>
        <v/>
      </c>
      <c r="B183" s="102" t="s">
        <v>152</v>
      </c>
      <c r="C183" s="2"/>
      <c r="D183" s="2"/>
      <c r="E183" s="77"/>
      <c r="F183" s="77"/>
      <c r="G183" s="67"/>
      <c r="H183" s="67"/>
      <c r="I183" s="67"/>
      <c r="J183" s="67"/>
      <c r="K183" s="67"/>
      <c r="L183" s="67"/>
      <c r="M183" s="67"/>
      <c r="N183" s="67"/>
      <c r="O183" s="67"/>
      <c r="P183" s="2"/>
      <c r="Q183" s="2"/>
      <c r="R183" s="2"/>
      <c r="S183" s="2"/>
      <c r="T183" s="2"/>
      <c r="V183" s="64" t="s">
        <v>169</v>
      </c>
    </row>
    <row r="184" spans="1:22" s="64" customFormat="1" x14ac:dyDescent="0.3">
      <c r="A184" s="2" t="str">
        <f t="shared" ca="1" si="5"/>
        <v>CP</v>
      </c>
      <c r="B184" s="2" t="s">
        <v>533</v>
      </c>
      <c r="C184" s="2" t="s">
        <v>532</v>
      </c>
      <c r="D184" s="2" t="s">
        <v>15</v>
      </c>
      <c r="E184" s="77">
        <v>44423</v>
      </c>
      <c r="F184" s="77"/>
      <c r="G184" s="67" t="s">
        <v>368</v>
      </c>
      <c r="H184" s="67" t="s">
        <v>631</v>
      </c>
      <c r="I184" s="67"/>
      <c r="J184" s="67" t="s">
        <v>528</v>
      </c>
      <c r="K184" s="67"/>
      <c r="L184" s="67"/>
      <c r="M184" s="67" t="s">
        <v>529</v>
      </c>
      <c r="N184" s="67" t="s">
        <v>626</v>
      </c>
      <c r="O184" s="67" t="s">
        <v>627</v>
      </c>
      <c r="P184" s="2"/>
      <c r="Q184" s="2"/>
      <c r="R184" s="2"/>
      <c r="S184" s="2"/>
      <c r="T184" s="2"/>
      <c r="U184" s="64" t="s">
        <v>171</v>
      </c>
    </row>
    <row r="185" spans="1:22" s="64" customFormat="1" x14ac:dyDescent="0.3">
      <c r="A185" s="2" t="str">
        <f t="shared" ca="1" si="5"/>
        <v>CP</v>
      </c>
      <c r="B185" s="2" t="s">
        <v>405</v>
      </c>
      <c r="C185" s="2" t="s">
        <v>489</v>
      </c>
      <c r="D185" s="2" t="s">
        <v>15</v>
      </c>
      <c r="E185" s="77">
        <v>44075</v>
      </c>
      <c r="F185" s="77"/>
      <c r="G185" s="104" t="s">
        <v>406</v>
      </c>
      <c r="H185" s="104" t="s">
        <v>209</v>
      </c>
      <c r="I185" s="104"/>
      <c r="J185" s="67" t="s">
        <v>528</v>
      </c>
      <c r="K185" s="67"/>
      <c r="L185" s="67"/>
      <c r="M185" s="67" t="s">
        <v>584</v>
      </c>
      <c r="N185" s="67" t="s">
        <v>535</v>
      </c>
      <c r="O185" s="67" t="s">
        <v>589</v>
      </c>
      <c r="P185" s="2"/>
      <c r="Q185" s="2"/>
      <c r="R185" s="2"/>
      <c r="S185" s="2"/>
      <c r="T185" s="2"/>
      <c r="U185" s="64" t="s">
        <v>171</v>
      </c>
    </row>
    <row r="186" spans="1:22" s="64" customFormat="1" x14ac:dyDescent="0.3">
      <c r="A186" s="2" t="str">
        <f t="shared" ca="1" si="5"/>
        <v>CP</v>
      </c>
      <c r="B186" s="2" t="s">
        <v>500</v>
      </c>
      <c r="C186" s="2" t="s">
        <v>501</v>
      </c>
      <c r="D186" s="2" t="s">
        <v>15</v>
      </c>
      <c r="E186" s="77"/>
      <c r="F186" s="77"/>
      <c r="G186" s="67" t="s">
        <v>406</v>
      </c>
      <c r="H186" s="67" t="s">
        <v>209</v>
      </c>
      <c r="I186" s="67"/>
      <c r="J186" s="67" t="s">
        <v>528</v>
      </c>
      <c r="K186" s="67"/>
      <c r="L186" s="67"/>
      <c r="M186" s="67" t="s">
        <v>584</v>
      </c>
      <c r="N186" s="67" t="s">
        <v>535</v>
      </c>
      <c r="O186" s="67" t="s">
        <v>502</v>
      </c>
      <c r="P186" s="2"/>
      <c r="Q186" s="2"/>
      <c r="R186" s="2"/>
      <c r="S186" s="2"/>
      <c r="T186" s="2"/>
      <c r="U186" s="64" t="s">
        <v>171</v>
      </c>
    </row>
    <row r="187" spans="1:22" s="64" customFormat="1" x14ac:dyDescent="0.3">
      <c r="A187" s="2" t="str">
        <f t="shared" ca="1" si="5"/>
        <v/>
      </c>
      <c r="B187" s="2"/>
      <c r="C187" s="2"/>
      <c r="D187" s="2"/>
      <c r="E187" s="77"/>
      <c r="F187" s="77"/>
      <c r="G187" s="67"/>
      <c r="H187" s="67"/>
      <c r="I187" s="67"/>
      <c r="J187" s="67"/>
      <c r="K187" s="67"/>
      <c r="L187" s="67"/>
      <c r="M187" s="67"/>
      <c r="N187" s="67"/>
      <c r="O187" s="67"/>
      <c r="P187" s="2"/>
      <c r="Q187" s="2"/>
      <c r="R187" s="2"/>
      <c r="S187" s="2"/>
      <c r="T187" s="2"/>
    </row>
    <row r="188" spans="1:22" s="64" customFormat="1" ht="15.6" x14ac:dyDescent="0.3">
      <c r="A188" s="2" t="str">
        <f t="shared" ca="1" si="5"/>
        <v/>
      </c>
      <c r="B188" s="102" t="s">
        <v>407</v>
      </c>
      <c r="C188" s="2"/>
      <c r="D188" s="2"/>
      <c r="E188" s="77"/>
      <c r="F188" s="77"/>
      <c r="G188" s="67"/>
      <c r="H188" s="67"/>
      <c r="I188" s="67"/>
      <c r="J188" s="67"/>
      <c r="K188" s="67"/>
      <c r="L188" s="67"/>
      <c r="M188" s="67"/>
      <c r="N188" s="67"/>
      <c r="O188" s="67"/>
      <c r="P188" s="2"/>
      <c r="Q188" s="2"/>
      <c r="R188" s="2"/>
      <c r="S188" s="2"/>
      <c r="T188" s="2"/>
      <c r="V188" s="64" t="s">
        <v>170</v>
      </c>
    </row>
    <row r="189" spans="1:22" s="64" customFormat="1" x14ac:dyDescent="0.3">
      <c r="A189" s="2" t="str">
        <f t="shared" ca="1" si="5"/>
        <v>CP</v>
      </c>
      <c r="B189" s="2" t="s">
        <v>408</v>
      </c>
      <c r="C189" s="2" t="s">
        <v>409</v>
      </c>
      <c r="D189" s="2" t="s">
        <v>15</v>
      </c>
      <c r="E189" s="77">
        <v>42969</v>
      </c>
      <c r="F189" s="77"/>
      <c r="G189" s="104" t="s">
        <v>551</v>
      </c>
      <c r="H189" s="104" t="s">
        <v>209</v>
      </c>
      <c r="I189" s="104"/>
      <c r="J189" s="67" t="s">
        <v>528</v>
      </c>
      <c r="K189" s="67"/>
      <c r="L189" s="67"/>
      <c r="M189" s="67"/>
      <c r="N189" s="67" t="s">
        <v>590</v>
      </c>
      <c r="O189" s="67"/>
      <c r="P189" s="2"/>
      <c r="Q189" s="2"/>
      <c r="R189" s="2"/>
      <c r="S189" s="2"/>
      <c r="T189" s="2"/>
      <c r="U189" s="64" t="s">
        <v>171</v>
      </c>
    </row>
    <row r="190" spans="1:22" s="64" customFormat="1" x14ac:dyDescent="0.3">
      <c r="A190" s="2" t="str">
        <f t="shared" ca="1" si="5"/>
        <v/>
      </c>
      <c r="B190" s="2" t="s">
        <v>111</v>
      </c>
      <c r="C190" s="2" t="s">
        <v>544</v>
      </c>
      <c r="D190" s="2"/>
      <c r="E190" s="77"/>
      <c r="F190" s="77"/>
      <c r="G190" s="105" t="s">
        <v>211</v>
      </c>
      <c r="H190" s="105" t="s">
        <v>539</v>
      </c>
      <c r="I190" s="105" t="s">
        <v>545</v>
      </c>
      <c r="J190" s="67"/>
      <c r="K190" s="67"/>
      <c r="L190" s="67"/>
      <c r="M190" s="67"/>
      <c r="N190" s="67" t="s">
        <v>550</v>
      </c>
      <c r="O190" s="67"/>
      <c r="P190" s="2"/>
      <c r="Q190" s="2"/>
      <c r="R190" s="2"/>
      <c r="S190" s="2"/>
      <c r="T190" s="2"/>
    </row>
    <row r="191" spans="1:22" s="64" customFormat="1" ht="15.6" x14ac:dyDescent="0.3">
      <c r="A191" s="2" t="str">
        <f t="shared" ca="1" si="5"/>
        <v/>
      </c>
      <c r="B191" s="102" t="s">
        <v>103</v>
      </c>
      <c r="C191" s="2"/>
      <c r="D191" s="2"/>
      <c r="E191" s="77"/>
      <c r="F191" s="77"/>
      <c r="G191" s="67"/>
      <c r="H191" s="67"/>
      <c r="I191" s="67"/>
      <c r="J191" s="67"/>
      <c r="K191" s="67"/>
      <c r="L191" s="67"/>
      <c r="M191" s="67"/>
      <c r="N191" s="67"/>
      <c r="O191" s="67"/>
      <c r="P191" s="2"/>
      <c r="Q191" s="2"/>
      <c r="R191" s="2"/>
      <c r="S191" s="2"/>
      <c r="T191" s="2"/>
      <c r="V191" s="64" t="s">
        <v>170</v>
      </c>
    </row>
    <row r="192" spans="1:22" s="64" customFormat="1" x14ac:dyDescent="0.3">
      <c r="A192" s="2" t="str">
        <f t="shared" ca="1" si="5"/>
        <v/>
      </c>
      <c r="B192" s="2"/>
      <c r="C192" s="2"/>
      <c r="D192" s="2"/>
      <c r="E192" s="77"/>
      <c r="F192" s="77"/>
      <c r="G192" s="67"/>
      <c r="H192" s="67"/>
      <c r="I192" s="67"/>
      <c r="J192" s="67"/>
      <c r="K192" s="67"/>
      <c r="L192" s="67"/>
      <c r="M192" s="67"/>
      <c r="N192" s="67"/>
      <c r="O192" s="67"/>
      <c r="P192" s="2"/>
      <c r="Q192" s="2"/>
      <c r="R192" s="2"/>
      <c r="S192" s="2"/>
      <c r="T192" s="2"/>
    </row>
    <row r="193" spans="1:20" s="64" customFormat="1" x14ac:dyDescent="0.3">
      <c r="A193" s="2" t="str">
        <f t="shared" ca="1" si="5"/>
        <v/>
      </c>
      <c r="B193" s="2"/>
      <c r="C193" s="2"/>
      <c r="D193" s="2"/>
      <c r="E193" s="77"/>
      <c r="F193" s="77"/>
      <c r="G193" s="67"/>
      <c r="H193" s="67"/>
      <c r="I193" s="67"/>
      <c r="J193" s="67"/>
      <c r="K193" s="67"/>
      <c r="L193" s="67"/>
      <c r="M193" s="67"/>
      <c r="N193" s="67"/>
      <c r="O193" s="67"/>
      <c r="P193" s="2"/>
      <c r="Q193" s="2"/>
      <c r="R193" s="2"/>
      <c r="S193" s="2"/>
      <c r="T193" s="2"/>
    </row>
    <row r="194" spans="1:20" s="64" customFormat="1" x14ac:dyDescent="0.3">
      <c r="A194" s="2" t="str">
        <f t="shared" ca="1" si="5"/>
        <v/>
      </c>
      <c r="B194" s="2"/>
      <c r="C194" s="2"/>
      <c r="D194" s="2"/>
      <c r="E194" s="77"/>
      <c r="F194" s="77"/>
      <c r="G194" s="67"/>
      <c r="H194" s="67"/>
      <c r="I194" s="67"/>
      <c r="J194" s="67"/>
      <c r="K194" s="67"/>
      <c r="L194" s="67"/>
      <c r="M194" s="67"/>
      <c r="N194" s="67"/>
      <c r="O194" s="67"/>
      <c r="P194" s="2"/>
      <c r="Q194" s="2"/>
      <c r="R194" s="2"/>
      <c r="S194" s="2"/>
      <c r="T194" s="2"/>
    </row>
    <row r="195" spans="1:20" x14ac:dyDescent="0.3">
      <c r="A195" s="63"/>
      <c r="B195" s="64"/>
      <c r="C195" s="64"/>
      <c r="D195" s="63"/>
      <c r="E195" s="78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</row>
    <row r="196" spans="1:20" ht="15" thickBot="1" x14ac:dyDescent="0.35">
      <c r="A196" s="63"/>
      <c r="B196" s="64"/>
      <c r="C196" s="64"/>
      <c r="D196" s="63"/>
      <c r="E196" s="79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</row>
    <row r="197" spans="1:20" s="63" customFormat="1" x14ac:dyDescent="0.3">
      <c r="A197" s="107" t="s">
        <v>145</v>
      </c>
      <c r="B197" s="108"/>
      <c r="C197" s="72" t="s">
        <v>147</v>
      </c>
      <c r="D197" s="113" t="s">
        <v>148</v>
      </c>
      <c r="E197" s="114"/>
      <c r="F197" s="101"/>
      <c r="P197" s="69"/>
    </row>
    <row r="198" spans="1:20" s="63" customFormat="1" x14ac:dyDescent="0.3">
      <c r="A198" s="83" t="s">
        <v>171</v>
      </c>
      <c r="B198" s="2" t="s">
        <v>176</v>
      </c>
      <c r="C198" s="13">
        <f ca="1">COUNTIF($A$3:$A$194,$A198)+COUNTIF($A$3:$A$194,$A199)</f>
        <v>131</v>
      </c>
      <c r="D198" s="109">
        <f ca="1">$C198/$C$205</f>
        <v>0.92253521126760563</v>
      </c>
      <c r="E198" s="110"/>
      <c r="F198" s="101"/>
      <c r="P198" s="70"/>
    </row>
    <row r="199" spans="1:20" s="63" customFormat="1" x14ac:dyDescent="0.3">
      <c r="A199" s="84" t="s">
        <v>172</v>
      </c>
      <c r="B199" s="2" t="s">
        <v>177</v>
      </c>
      <c r="C199" s="13">
        <f ca="1">COUNTIF($A$3:$A$194,$A199)</f>
        <v>0</v>
      </c>
      <c r="D199" s="109">
        <f t="shared" ref="D199:D204" ca="1" si="6">$C199/$C$205</f>
        <v>0</v>
      </c>
      <c r="E199" s="110"/>
      <c r="F199" s="101"/>
      <c r="P199" s="70"/>
    </row>
    <row r="200" spans="1:20" s="63" customFormat="1" x14ac:dyDescent="0.3">
      <c r="A200" s="85" t="s">
        <v>173</v>
      </c>
      <c r="B200" s="2" t="s">
        <v>178</v>
      </c>
      <c r="C200" s="13">
        <f ca="1">COUNTIF($A$3:$A$194,$A200)</f>
        <v>0</v>
      </c>
      <c r="D200" s="109">
        <f t="shared" ca="1" si="6"/>
        <v>0</v>
      </c>
      <c r="E200" s="110"/>
      <c r="F200" s="101"/>
      <c r="P200" s="70"/>
    </row>
    <row r="201" spans="1:20" s="63" customFormat="1" x14ac:dyDescent="0.3">
      <c r="A201" s="86">
        <v>30</v>
      </c>
      <c r="B201" s="2" t="s">
        <v>166</v>
      </c>
      <c r="C201" s="13">
        <f ca="1">COUNTIF($A$3:$A$194,$A201)</f>
        <v>0</v>
      </c>
      <c r="D201" s="109">
        <f t="shared" ca="1" si="6"/>
        <v>0</v>
      </c>
      <c r="E201" s="110"/>
      <c r="F201" s="101"/>
      <c r="G201" s="81"/>
      <c r="P201" s="70"/>
    </row>
    <row r="202" spans="1:20" s="63" customFormat="1" x14ac:dyDescent="0.3">
      <c r="A202" s="87">
        <v>15</v>
      </c>
      <c r="B202" s="1" t="s">
        <v>165</v>
      </c>
      <c r="C202" s="13">
        <f ca="1">COUNTIF($A$3:$A$194,$A202)</f>
        <v>0</v>
      </c>
      <c r="D202" s="109">
        <f t="shared" ca="1" si="6"/>
        <v>0</v>
      </c>
      <c r="E202" s="110"/>
      <c r="F202" s="101"/>
      <c r="G202" s="81"/>
      <c r="P202" s="70"/>
    </row>
    <row r="203" spans="1:20" s="63" customFormat="1" x14ac:dyDescent="0.3">
      <c r="A203" s="88" t="s">
        <v>174</v>
      </c>
      <c r="B203" s="1" t="s">
        <v>167</v>
      </c>
      <c r="C203" s="13">
        <f ca="1">COUNTIF($A$3:$A$194,$A203)</f>
        <v>8</v>
      </c>
      <c r="D203" s="109">
        <f t="shared" ca="1" si="6"/>
        <v>5.6338028169014086E-2</v>
      </c>
      <c r="E203" s="110"/>
      <c r="F203" s="101"/>
      <c r="G203" s="82"/>
      <c r="P203" s="70"/>
    </row>
    <row r="204" spans="1:20" s="63" customFormat="1" x14ac:dyDescent="0.3">
      <c r="A204" s="75"/>
      <c r="B204" s="1" t="s">
        <v>175</v>
      </c>
      <c r="C204" s="13">
        <f ca="1">C205-(SUM(C198,C200:C203))</f>
        <v>3</v>
      </c>
      <c r="D204" s="109">
        <f t="shared" ca="1" si="6"/>
        <v>2.1126760563380281E-2</v>
      </c>
      <c r="E204" s="110"/>
      <c r="F204" s="101"/>
      <c r="P204" s="70"/>
    </row>
    <row r="205" spans="1:20" s="63" customFormat="1" ht="18.600000000000001" thickBot="1" x14ac:dyDescent="0.4">
      <c r="A205" s="65"/>
      <c r="B205" s="66" t="s">
        <v>146</v>
      </c>
      <c r="C205" s="73">
        <f>COUNTA($C$3:$C$194)</f>
        <v>142</v>
      </c>
      <c r="D205" s="111"/>
      <c r="E205" s="112"/>
      <c r="F205" s="101"/>
      <c r="P205" s="71"/>
    </row>
    <row r="207" spans="1:20" x14ac:dyDescent="0.3">
      <c r="B207" s="68"/>
      <c r="C207" s="68"/>
      <c r="D207" s="68"/>
      <c r="E207" s="92"/>
      <c r="G207" s="68"/>
      <c r="H207" s="68"/>
      <c r="I207" s="68"/>
      <c r="J207" s="68"/>
      <c r="K207" s="68"/>
      <c r="L207" s="68"/>
      <c r="M207" s="68"/>
      <c r="N207" s="68"/>
    </row>
    <row r="208" spans="1:20" x14ac:dyDescent="0.3">
      <c r="B208" s="93"/>
      <c r="C208" s="94"/>
      <c r="D208" s="90"/>
      <c r="E208" s="90"/>
      <c r="G208" s="90"/>
      <c r="H208" s="90"/>
      <c r="I208" s="90"/>
      <c r="J208" s="90"/>
      <c r="K208" s="90"/>
      <c r="L208" s="90"/>
      <c r="M208" s="68"/>
      <c r="N208" s="68"/>
    </row>
    <row r="209" spans="2:14" x14ac:dyDescent="0.3">
      <c r="B209" s="91"/>
      <c r="C209" s="95"/>
      <c r="D209" s="96"/>
      <c r="E209" s="90"/>
      <c r="G209" s="90"/>
      <c r="H209" s="90"/>
      <c r="I209" s="97"/>
      <c r="J209" s="98"/>
      <c r="K209" s="98"/>
      <c r="L209" s="98"/>
      <c r="M209" s="68"/>
      <c r="N209" s="68"/>
    </row>
    <row r="210" spans="2:14" x14ac:dyDescent="0.3">
      <c r="B210" s="91"/>
      <c r="C210" s="95"/>
      <c r="D210" s="96"/>
      <c r="E210" s="90"/>
      <c r="G210" s="90"/>
      <c r="H210" s="90"/>
      <c r="I210" s="97"/>
      <c r="J210" s="98"/>
      <c r="K210" s="98"/>
      <c r="L210" s="98"/>
      <c r="M210" s="68"/>
      <c r="N210" s="68"/>
    </row>
    <row r="211" spans="2:14" x14ac:dyDescent="0.3">
      <c r="B211" s="91"/>
      <c r="C211" s="95"/>
      <c r="D211" s="96"/>
      <c r="E211" s="90"/>
      <c r="G211" s="90"/>
      <c r="H211" s="90"/>
      <c r="I211" s="97"/>
      <c r="J211" s="98"/>
      <c r="K211" s="98"/>
      <c r="L211" s="98"/>
      <c r="M211" s="68"/>
      <c r="N211" s="68"/>
    </row>
    <row r="212" spans="2:14" x14ac:dyDescent="0.3">
      <c r="B212" s="91"/>
      <c r="C212" s="95"/>
      <c r="D212" s="96"/>
      <c r="E212" s="90"/>
      <c r="G212" s="90"/>
      <c r="H212" s="90"/>
      <c r="I212" s="97"/>
      <c r="J212" s="98"/>
      <c r="K212" s="98"/>
      <c r="L212" s="98"/>
      <c r="M212" s="68"/>
      <c r="N212" s="68"/>
    </row>
    <row r="213" spans="2:14" x14ac:dyDescent="0.3">
      <c r="B213" s="68"/>
      <c r="C213" s="68"/>
      <c r="D213" s="68"/>
      <c r="E213" s="92"/>
      <c r="G213" s="68"/>
      <c r="H213" s="68"/>
      <c r="I213" s="68"/>
      <c r="J213" s="68"/>
      <c r="K213" s="68"/>
      <c r="L213" s="68"/>
      <c r="M213" s="68"/>
      <c r="N213" s="68"/>
    </row>
    <row r="214" spans="2:14" x14ac:dyDescent="0.3">
      <c r="B214" s="68"/>
      <c r="C214" s="68"/>
      <c r="D214" s="68"/>
      <c r="E214" s="92"/>
      <c r="G214" s="68"/>
      <c r="H214" s="68"/>
      <c r="I214" s="68"/>
      <c r="J214" s="68"/>
      <c r="K214" s="68"/>
      <c r="L214" s="68"/>
      <c r="M214" s="68"/>
      <c r="N214" s="68"/>
    </row>
    <row r="215" spans="2:14" x14ac:dyDescent="0.3">
      <c r="B215" s="68"/>
      <c r="C215" s="68"/>
      <c r="D215" s="68"/>
      <c r="E215" s="92"/>
      <c r="G215" s="68"/>
      <c r="H215" s="68"/>
      <c r="I215" s="68"/>
      <c r="J215" s="68"/>
      <c r="K215" s="68"/>
      <c r="L215" s="68"/>
      <c r="M215" s="68"/>
      <c r="N215" s="68"/>
    </row>
    <row r="216" spans="2:14" x14ac:dyDescent="0.3">
      <c r="B216" s="68"/>
      <c r="C216" s="68"/>
      <c r="D216" s="68"/>
      <c r="E216" s="92"/>
      <c r="G216" s="68"/>
      <c r="H216" s="68"/>
      <c r="I216" s="68"/>
      <c r="J216" s="68"/>
      <c r="K216" s="68"/>
      <c r="L216" s="68"/>
      <c r="M216" s="68"/>
      <c r="N216" s="68"/>
    </row>
    <row r="217" spans="2:14" x14ac:dyDescent="0.3">
      <c r="B217" s="68"/>
      <c r="C217" s="68"/>
      <c r="D217" s="68"/>
      <c r="E217" s="92"/>
      <c r="G217" s="68"/>
      <c r="H217" s="68"/>
      <c r="I217" s="68"/>
      <c r="J217" s="68"/>
      <c r="K217" s="68"/>
      <c r="L217" s="68"/>
      <c r="M217" s="68"/>
      <c r="N217" s="68"/>
    </row>
  </sheetData>
  <mergeCells count="10">
    <mergeCell ref="A197:B197"/>
    <mergeCell ref="D200:E200"/>
    <mergeCell ref="D202:E202"/>
    <mergeCell ref="D204:E204"/>
    <mergeCell ref="D205:E205"/>
    <mergeCell ref="D197:E197"/>
    <mergeCell ref="D198:E198"/>
    <mergeCell ref="D199:E199"/>
    <mergeCell ref="D201:E201"/>
    <mergeCell ref="D203:E203"/>
  </mergeCells>
  <conditionalFormatting sqref="E2">
    <cfRule type="expression" dxfId="172" priority="226" stopIfTrue="1">
      <formula>IF($U2="CP",TRUE,FALSE)</formula>
    </cfRule>
    <cfRule type="expression" dxfId="171" priority="227" stopIfTrue="1">
      <formula>IF($U2="NR",TRUE,FALSE)</formula>
    </cfRule>
    <cfRule type="expression" dxfId="170" priority="232" stopIfTrue="1">
      <formula>IF($E2-NOW()&lt;0,TRUE,FALSE)</formula>
    </cfRule>
    <cfRule type="expression" dxfId="169" priority="234">
      <formula>IF($E2-NOW()&lt;15,TRUE,FALSE)</formula>
    </cfRule>
    <cfRule type="expression" dxfId="168" priority="236">
      <formula>IF($E2-NOW()&lt;30,TRUE,FALSE)</formula>
    </cfRule>
  </conditionalFormatting>
  <conditionalFormatting sqref="E2 A2">
    <cfRule type="expression" dxfId="167" priority="224" stopIfTrue="1">
      <formula>IF($V2="SH",TRUE,FALSE)</formula>
    </cfRule>
    <cfRule type="expression" dxfId="166" priority="225" stopIfTrue="1">
      <formula>IF($V2="SS",TRUE,FALSE)</formula>
    </cfRule>
    <cfRule type="expression" dxfId="165" priority="231" stopIfTrue="1">
      <formula>IF($E2="",TRUE,FALSE)</formula>
    </cfRule>
  </conditionalFormatting>
  <conditionalFormatting sqref="A2:A89 A91:A96 A127:A131 A115:A125 A139:A175 A187:A194 A100:A113 A177:A185">
    <cfRule type="expression" dxfId="164" priority="228" stopIfTrue="1">
      <formula>IF($U2="CP",TRUE,FALSE)</formula>
    </cfRule>
    <cfRule type="expression" dxfId="163" priority="229" stopIfTrue="1">
      <formula>IF($U2="NR",TRUE,FALSE)</formula>
    </cfRule>
    <cfRule type="expression" dxfId="162" priority="230" stopIfTrue="1">
      <formula>IF($U2="OA",TRUE,FALSE)</formula>
    </cfRule>
    <cfRule type="expression" dxfId="161" priority="233" stopIfTrue="1">
      <formula>IF($E2-NOW()&lt;0,TRUE,FALSE)</formula>
    </cfRule>
    <cfRule type="expression" dxfId="160" priority="235">
      <formula>IF($E2-NOW()&lt;15,TRUE,FALSE)</formula>
    </cfRule>
    <cfRule type="expression" dxfId="159" priority="237">
      <formula>IF($E2-NOW()&lt;30,TRUE,FALSE)</formula>
    </cfRule>
  </conditionalFormatting>
  <conditionalFormatting sqref="F2">
    <cfRule type="expression" dxfId="158" priority="219">
      <formula>IF($V$1="SH",TRUE,FALSE)</formula>
    </cfRule>
  </conditionalFormatting>
  <conditionalFormatting sqref="E3:F89 E91:F96 E100:F113 E127:F131 E115:F125 E139:F175 E187:F194 E177:F185">
    <cfRule type="expression" dxfId="157" priority="149" stopIfTrue="1">
      <formula>IF($U3="CP",TRUE,FALSE)</formula>
    </cfRule>
    <cfRule type="expression" dxfId="156" priority="150" stopIfTrue="1">
      <formula>IF($U3="NR",TRUE,FALSE)</formula>
    </cfRule>
  </conditionalFormatting>
  <conditionalFormatting sqref="E3:E89 E91:E96 E100:E113 E127:E131 E115:E125 E139:E175 E187:E194 E177:E185">
    <cfRule type="expression" dxfId="155" priority="156" stopIfTrue="1">
      <formula>IF($E3-NOW()&lt;0,TRUE,FALSE)</formula>
    </cfRule>
    <cfRule type="expression" dxfId="154" priority="159">
      <formula>IF($E3-NOW()&lt;15,TRUE,FALSE)</formula>
    </cfRule>
    <cfRule type="expression" dxfId="153" priority="162">
      <formula>IF($E3-NOW()&lt;30,TRUE,FALSE)</formula>
    </cfRule>
  </conditionalFormatting>
  <conditionalFormatting sqref="F3:F89 F91:F96 F100:F113 F127:F131 F115:F125 F139:F175 F187:F194 F177:F185">
    <cfRule type="expression" dxfId="152" priority="155" stopIfTrue="1">
      <formula>IF($F3="",TRUE,FALSE)</formula>
    </cfRule>
    <cfRule type="expression" dxfId="151" priority="157" stopIfTrue="1">
      <formula>IF($F3-NOW()&lt;0,TRUE,FALSE)</formula>
    </cfRule>
    <cfRule type="expression" dxfId="150" priority="160">
      <formula>IF($F3-NOW()&lt;15,TRUE,FALSE)</formula>
    </cfRule>
    <cfRule type="expression" dxfId="149" priority="163">
      <formula>IF($F3-NOW()&lt;30,TRUE,FALSE)</formula>
    </cfRule>
  </conditionalFormatting>
  <conditionalFormatting sqref="E3:E89 A3:A89 A91:A96 E91:E96 E100:E113 A100:A113 A127:A131 E127:E131 A115:A125 E115:E125 E139:E175 A139:A175 E187:E194 A187:A194 E177:E185 A177:A185">
    <cfRule type="expression" dxfId="148" priority="154" stopIfTrue="1">
      <formula>IF($E3="",TRUE,FALSE)</formula>
    </cfRule>
  </conditionalFormatting>
  <conditionalFormatting sqref="A3:T3 A91:T96 A127:T131 A187:T188 A20:B20 D20:T20 P4:T4 O33:T35 K181:T181 A181:F181 A166:L166 N166:T166 A185:F185 J185:T185 A125:T125 A124:F124 J124:T124 A51:F51 K51:T51 A52:T55 K56:T57 A5:F7 K5:T7 A56:F58 J58:M58 O58:T58 A88:F88 K88:T88 A153:F154 A191:T194 A189:F190 J189:T190 A89:T89 N90:N96 O24:O36 M20:M22 A21:T32 M49:M58 A59:T87 M96:M99 M114:N114 A121:T123 A139:T152 N128:N133 M125:M138 N152:N153 K153:T154 M180:M181 M160:O176 A4:L4 A33:M35 A36:T50 A8:T19 I63:I98 A100:T108 L109:T111 A109:J110 A111:I113 K112:T113 A115:I120 K115:T120 J111:J120 J125:J137 A155:T165 A167:T175 A182:T184 A177:T180">
    <cfRule type="expression" dxfId="147" priority="147" stopIfTrue="1">
      <formula>IF($V3="SH",TRUE,FALSE)</formula>
    </cfRule>
    <cfRule type="expression" dxfId="146" priority="148" stopIfTrue="1">
      <formula>IF($V3="SS",TRUE,FALSE)</formula>
    </cfRule>
  </conditionalFormatting>
  <conditionalFormatting sqref="E90:F90">
    <cfRule type="expression" dxfId="145" priority="131" stopIfTrue="1">
      <formula>IF($U90="CP",TRUE,FALSE)</formula>
    </cfRule>
    <cfRule type="expression" dxfId="144" priority="132" stopIfTrue="1">
      <formula>IF($U90="NR",TRUE,FALSE)</formula>
    </cfRule>
  </conditionalFormatting>
  <conditionalFormatting sqref="A90 E90:F90 E126:F126 E114:F114 E132:F138 E97:F99 E176:F176 E186:F186">
    <cfRule type="expression" dxfId="143" priority="129" stopIfTrue="1">
      <formula>IF($V90="SH",TRUE,FALSE)</formula>
    </cfRule>
    <cfRule type="expression" dxfId="142" priority="130" stopIfTrue="1">
      <formula>IF($V90="SS",TRUE,FALSE)</formula>
    </cfRule>
  </conditionalFormatting>
  <conditionalFormatting sqref="A90">
    <cfRule type="expression" dxfId="141" priority="133" stopIfTrue="1">
      <formula>IF($U90="CP",TRUE,FALSE)</formula>
    </cfRule>
    <cfRule type="expression" dxfId="140" priority="134" stopIfTrue="1">
      <formula>IF($U90="NR",TRUE,FALSE)</formula>
    </cfRule>
    <cfRule type="expression" dxfId="139" priority="135" stopIfTrue="1">
      <formula>IF($U90="OA",TRUE,FALSE)</formula>
    </cfRule>
    <cfRule type="expression" dxfId="138" priority="140" stopIfTrue="1">
      <formula>IF($E90-NOW()&lt;0,TRUE,FALSE)</formula>
    </cfRule>
    <cfRule type="expression" dxfId="137" priority="143">
      <formula>IF($E90-NOW()&lt;15,TRUE,FALSE)</formula>
    </cfRule>
    <cfRule type="expression" dxfId="136" priority="146">
      <formula>IF($E90-NOW()&lt;30,TRUE,FALSE)</formula>
    </cfRule>
  </conditionalFormatting>
  <conditionalFormatting sqref="E90">
    <cfRule type="expression" dxfId="135" priority="138" stopIfTrue="1">
      <formula>IF($E90-NOW()&lt;0,TRUE,FALSE)</formula>
    </cfRule>
    <cfRule type="expression" dxfId="134" priority="141">
      <formula>IF($E90-NOW()&lt;15,TRUE,FALSE)</formula>
    </cfRule>
    <cfRule type="expression" dxfId="133" priority="144">
      <formula>IF($E90-NOW()&lt;30,TRUE,FALSE)</formula>
    </cfRule>
  </conditionalFormatting>
  <conditionalFormatting sqref="F90">
    <cfRule type="expression" dxfId="132" priority="137" stopIfTrue="1">
      <formula>IF($F90="",TRUE,FALSE)</formula>
    </cfRule>
    <cfRule type="expression" dxfId="131" priority="139" stopIfTrue="1">
      <formula>IF($F90-NOW()&lt;0,TRUE,FALSE)</formula>
    </cfRule>
    <cfRule type="expression" dxfId="130" priority="142">
      <formula>IF($F90-NOW()&lt;15,TRUE,FALSE)</formula>
    </cfRule>
    <cfRule type="expression" dxfId="129" priority="145">
      <formula>IF($F90-NOW()&lt;30,TRUE,FALSE)</formula>
    </cfRule>
  </conditionalFormatting>
  <conditionalFormatting sqref="A90 E90">
    <cfRule type="expression" dxfId="128" priority="136" stopIfTrue="1">
      <formula>IF($E90="",TRUE,FALSE)</formula>
    </cfRule>
  </conditionalFormatting>
  <conditionalFormatting sqref="E126:F126">
    <cfRule type="expression" dxfId="127" priority="113" stopIfTrue="1">
      <formula>IF($U126="CP",TRUE,FALSE)</formula>
    </cfRule>
    <cfRule type="expression" dxfId="126" priority="114" stopIfTrue="1">
      <formula>IF($U126="NR",TRUE,FALSE)</formula>
    </cfRule>
  </conditionalFormatting>
  <conditionalFormatting sqref="A126">
    <cfRule type="expression" dxfId="125" priority="111" stopIfTrue="1">
      <formula>IF($V126="SH",TRUE,FALSE)</formula>
    </cfRule>
    <cfRule type="expression" dxfId="124" priority="112" stopIfTrue="1">
      <formula>IF($V126="SS",TRUE,FALSE)</formula>
    </cfRule>
  </conditionalFormatting>
  <conditionalFormatting sqref="A126">
    <cfRule type="expression" dxfId="123" priority="115" stopIfTrue="1">
      <formula>IF($U126="CP",TRUE,FALSE)</formula>
    </cfRule>
    <cfRule type="expression" dxfId="122" priority="116" stopIfTrue="1">
      <formula>IF($U126="NR",TRUE,FALSE)</formula>
    </cfRule>
    <cfRule type="expression" dxfId="121" priority="117" stopIfTrue="1">
      <formula>IF($U126="OA",TRUE,FALSE)</formula>
    </cfRule>
    <cfRule type="expression" dxfId="120" priority="122" stopIfTrue="1">
      <formula>IF($E126-NOW()&lt;0,TRUE,FALSE)</formula>
    </cfRule>
    <cfRule type="expression" dxfId="119" priority="125">
      <formula>IF($E126-NOW()&lt;15,TRUE,FALSE)</formula>
    </cfRule>
    <cfRule type="expression" dxfId="118" priority="128">
      <formula>IF($E126-NOW()&lt;30,TRUE,FALSE)</formula>
    </cfRule>
  </conditionalFormatting>
  <conditionalFormatting sqref="E126">
    <cfRule type="expression" dxfId="117" priority="120" stopIfTrue="1">
      <formula>IF($E126-NOW()&lt;0,TRUE,FALSE)</formula>
    </cfRule>
    <cfRule type="expression" dxfId="116" priority="123">
      <formula>IF($E126-NOW()&lt;15,TRUE,FALSE)</formula>
    </cfRule>
    <cfRule type="expression" dxfId="115" priority="126">
      <formula>IF($E126-NOW()&lt;30,TRUE,FALSE)</formula>
    </cfRule>
  </conditionalFormatting>
  <conditionalFormatting sqref="F126">
    <cfRule type="expression" dxfId="114" priority="119" stopIfTrue="1">
      <formula>IF($F126="",TRUE,FALSE)</formula>
    </cfRule>
    <cfRule type="expression" dxfId="113" priority="121" stopIfTrue="1">
      <formula>IF($F126-NOW()&lt;0,TRUE,FALSE)</formula>
    </cfRule>
    <cfRule type="expression" dxfId="112" priority="124">
      <formula>IF($F126-NOW()&lt;15,TRUE,FALSE)</formula>
    </cfRule>
    <cfRule type="expression" dxfId="111" priority="127">
      <formula>IF($F126-NOW()&lt;30,TRUE,FALSE)</formula>
    </cfRule>
  </conditionalFormatting>
  <conditionalFormatting sqref="A126 E126">
    <cfRule type="expression" dxfId="110" priority="118" stopIfTrue="1">
      <formula>IF($E126="",TRUE,FALSE)</formula>
    </cfRule>
  </conditionalFormatting>
  <conditionalFormatting sqref="E114:F114">
    <cfRule type="expression" dxfId="109" priority="95" stopIfTrue="1">
      <formula>IF($U114="CP",TRUE,FALSE)</formula>
    </cfRule>
    <cfRule type="expression" dxfId="108" priority="96" stopIfTrue="1">
      <formula>IF($U114="NR",TRUE,FALSE)</formula>
    </cfRule>
  </conditionalFormatting>
  <conditionalFormatting sqref="A114">
    <cfRule type="expression" dxfId="107" priority="93" stopIfTrue="1">
      <formula>IF($V114="SH",TRUE,FALSE)</formula>
    </cfRule>
    <cfRule type="expression" dxfId="106" priority="94" stopIfTrue="1">
      <formula>IF($V114="SS",TRUE,FALSE)</formula>
    </cfRule>
  </conditionalFormatting>
  <conditionalFormatting sqref="A114">
    <cfRule type="expression" dxfId="105" priority="97" stopIfTrue="1">
      <formula>IF($U114="CP",TRUE,FALSE)</formula>
    </cfRule>
    <cfRule type="expression" dxfId="104" priority="98" stopIfTrue="1">
      <formula>IF($U114="NR",TRUE,FALSE)</formula>
    </cfRule>
    <cfRule type="expression" dxfId="103" priority="99" stopIfTrue="1">
      <formula>IF($U114="OA",TRUE,FALSE)</formula>
    </cfRule>
    <cfRule type="expression" dxfId="102" priority="104" stopIfTrue="1">
      <formula>IF($E114-NOW()&lt;0,TRUE,FALSE)</formula>
    </cfRule>
    <cfRule type="expression" dxfId="101" priority="107">
      <formula>IF($E114-NOW()&lt;15,TRUE,FALSE)</formula>
    </cfRule>
    <cfRule type="expression" dxfId="100" priority="110">
      <formula>IF($E114-NOW()&lt;30,TRUE,FALSE)</formula>
    </cfRule>
  </conditionalFormatting>
  <conditionalFormatting sqref="E114">
    <cfRule type="expression" dxfId="99" priority="102" stopIfTrue="1">
      <formula>IF($E114-NOW()&lt;0,TRUE,FALSE)</formula>
    </cfRule>
    <cfRule type="expression" dxfId="98" priority="105">
      <formula>IF($E114-NOW()&lt;15,TRUE,FALSE)</formula>
    </cfRule>
    <cfRule type="expression" dxfId="97" priority="108">
      <formula>IF($E114-NOW()&lt;30,TRUE,FALSE)</formula>
    </cfRule>
  </conditionalFormatting>
  <conditionalFormatting sqref="F114">
    <cfRule type="expression" dxfId="96" priority="101" stopIfTrue="1">
      <formula>IF($F114="",TRUE,FALSE)</formula>
    </cfRule>
    <cfRule type="expression" dxfId="95" priority="103" stopIfTrue="1">
      <formula>IF($F114-NOW()&lt;0,TRUE,FALSE)</formula>
    </cfRule>
    <cfRule type="expression" dxfId="94" priority="106">
      <formula>IF($F114-NOW()&lt;15,TRUE,FALSE)</formula>
    </cfRule>
    <cfRule type="expression" dxfId="93" priority="109">
      <formula>IF($F114-NOW()&lt;30,TRUE,FALSE)</formula>
    </cfRule>
  </conditionalFormatting>
  <conditionalFormatting sqref="A114 E114">
    <cfRule type="expression" dxfId="92" priority="100" stopIfTrue="1">
      <formula>IF($E114="",TRUE,FALSE)</formula>
    </cfRule>
  </conditionalFormatting>
  <conditionalFormatting sqref="E132:F138">
    <cfRule type="expression" dxfId="91" priority="77" stopIfTrue="1">
      <formula>IF($U132="CP",TRUE,FALSE)</formula>
    </cfRule>
    <cfRule type="expression" dxfId="90" priority="78" stopIfTrue="1">
      <formula>IF($U132="NR",TRUE,FALSE)</formula>
    </cfRule>
  </conditionalFormatting>
  <conditionalFormatting sqref="A132:A138">
    <cfRule type="expression" dxfId="89" priority="75" stopIfTrue="1">
      <formula>IF($V132="SH",TRUE,FALSE)</formula>
    </cfRule>
    <cfRule type="expression" dxfId="88" priority="76" stopIfTrue="1">
      <formula>IF($V132="SS",TRUE,FALSE)</formula>
    </cfRule>
  </conditionalFormatting>
  <conditionalFormatting sqref="A132:A138">
    <cfRule type="expression" dxfId="87" priority="79" stopIfTrue="1">
      <formula>IF($U132="CP",TRUE,FALSE)</formula>
    </cfRule>
    <cfRule type="expression" dxfId="86" priority="80" stopIfTrue="1">
      <formula>IF($U132="NR",TRUE,FALSE)</formula>
    </cfRule>
    <cfRule type="expression" dxfId="85" priority="81" stopIfTrue="1">
      <formula>IF($U132="OA",TRUE,FALSE)</formula>
    </cfRule>
    <cfRule type="expression" dxfId="84" priority="86" stopIfTrue="1">
      <formula>IF($E132-NOW()&lt;0,TRUE,FALSE)</formula>
    </cfRule>
    <cfRule type="expression" dxfId="83" priority="89">
      <formula>IF($E132-NOW()&lt;15,TRUE,FALSE)</formula>
    </cfRule>
    <cfRule type="expression" dxfId="82" priority="92">
      <formula>IF($E132-NOW()&lt;30,TRUE,FALSE)</formula>
    </cfRule>
  </conditionalFormatting>
  <conditionalFormatting sqref="E132:E138">
    <cfRule type="expression" dxfId="81" priority="84" stopIfTrue="1">
      <formula>IF($E132-NOW()&lt;0,TRUE,FALSE)</formula>
    </cfRule>
    <cfRule type="expression" dxfId="80" priority="87">
      <formula>IF($E132-NOW()&lt;15,TRUE,FALSE)</formula>
    </cfRule>
    <cfRule type="expression" dxfId="79" priority="90">
      <formula>IF($E132-NOW()&lt;30,TRUE,FALSE)</formula>
    </cfRule>
  </conditionalFormatting>
  <conditionalFormatting sqref="F132:F138">
    <cfRule type="expression" dxfId="78" priority="83" stopIfTrue="1">
      <formula>IF($F132="",TRUE,FALSE)</formula>
    </cfRule>
    <cfRule type="expression" dxfId="77" priority="85" stopIfTrue="1">
      <formula>IF($F132-NOW()&lt;0,TRUE,FALSE)</formula>
    </cfRule>
    <cfRule type="expression" dxfId="76" priority="88">
      <formula>IF($F132-NOW()&lt;15,TRUE,FALSE)</formula>
    </cfRule>
    <cfRule type="expression" dxfId="75" priority="91">
      <formula>IF($F132-NOW()&lt;30,TRUE,FALSE)</formula>
    </cfRule>
  </conditionalFormatting>
  <conditionalFormatting sqref="A132:A138 E132:E138">
    <cfRule type="expression" dxfId="74" priority="82" stopIfTrue="1">
      <formula>IF($E132="",TRUE,FALSE)</formula>
    </cfRule>
  </conditionalFormatting>
  <conditionalFormatting sqref="E97:F99">
    <cfRule type="expression" dxfId="73" priority="59" stopIfTrue="1">
      <formula>IF($U97="CP",TRUE,FALSE)</formula>
    </cfRule>
    <cfRule type="expression" dxfId="72" priority="60" stopIfTrue="1">
      <formula>IF($U97="NR",TRUE,FALSE)</formula>
    </cfRule>
  </conditionalFormatting>
  <conditionalFormatting sqref="A97:A99">
    <cfRule type="expression" dxfId="71" priority="57" stopIfTrue="1">
      <formula>IF($V97="SH",TRUE,FALSE)</formula>
    </cfRule>
    <cfRule type="expression" dxfId="70" priority="58" stopIfTrue="1">
      <formula>IF($V97="SS",TRUE,FALSE)</formula>
    </cfRule>
  </conditionalFormatting>
  <conditionalFormatting sqref="A97:A99">
    <cfRule type="expression" dxfId="69" priority="61" stopIfTrue="1">
      <formula>IF($U97="CP",TRUE,FALSE)</formula>
    </cfRule>
    <cfRule type="expression" dxfId="68" priority="62" stopIfTrue="1">
      <formula>IF($U97="NR",TRUE,FALSE)</formula>
    </cfRule>
    <cfRule type="expression" dxfId="67" priority="63" stopIfTrue="1">
      <formula>IF($U97="OA",TRUE,FALSE)</formula>
    </cfRule>
    <cfRule type="expression" dxfId="66" priority="68" stopIfTrue="1">
      <formula>IF($E97-NOW()&lt;0,TRUE,FALSE)</formula>
    </cfRule>
    <cfRule type="expression" dxfId="65" priority="71">
      <formula>IF($E97-NOW()&lt;15,TRUE,FALSE)</formula>
    </cfRule>
    <cfRule type="expression" dxfId="64" priority="74">
      <formula>IF($E97-NOW()&lt;30,TRUE,FALSE)</formula>
    </cfRule>
  </conditionalFormatting>
  <conditionalFormatting sqref="E97:E99">
    <cfRule type="expression" dxfId="63" priority="66" stopIfTrue="1">
      <formula>IF($E97-NOW()&lt;0,TRUE,FALSE)</formula>
    </cfRule>
    <cfRule type="expression" dxfId="62" priority="69">
      <formula>IF($E97-NOW()&lt;15,TRUE,FALSE)</formula>
    </cfRule>
    <cfRule type="expression" dxfId="61" priority="72">
      <formula>IF($E97-NOW()&lt;30,TRUE,FALSE)</formula>
    </cfRule>
  </conditionalFormatting>
  <conditionalFormatting sqref="F97:F99">
    <cfRule type="expression" dxfId="60" priority="65" stopIfTrue="1">
      <formula>IF($F97="",TRUE,FALSE)</formula>
    </cfRule>
    <cfRule type="expression" dxfId="59" priority="67" stopIfTrue="1">
      <formula>IF($F97-NOW()&lt;0,TRUE,FALSE)</formula>
    </cfRule>
    <cfRule type="expression" dxfId="58" priority="70">
      <formula>IF($F97-NOW()&lt;15,TRUE,FALSE)</formula>
    </cfRule>
    <cfRule type="expression" dxfId="57" priority="73">
      <formula>IF($F97-NOW()&lt;30,TRUE,FALSE)</formula>
    </cfRule>
  </conditionalFormatting>
  <conditionalFormatting sqref="A97:A99 E97:E99">
    <cfRule type="expression" dxfId="56" priority="64" stopIfTrue="1">
      <formula>IF($E97="",TRUE,FALSE)</formula>
    </cfRule>
  </conditionalFormatting>
  <conditionalFormatting sqref="E176:F176">
    <cfRule type="expression" dxfId="55" priority="41" stopIfTrue="1">
      <formula>IF($U176="CP",TRUE,FALSE)</formula>
    </cfRule>
    <cfRule type="expression" dxfId="54" priority="42" stopIfTrue="1">
      <formula>IF($U176="NR",TRUE,FALSE)</formula>
    </cfRule>
  </conditionalFormatting>
  <conditionalFormatting sqref="A176">
    <cfRule type="expression" dxfId="53" priority="39" stopIfTrue="1">
      <formula>IF($V176="SH",TRUE,FALSE)</formula>
    </cfRule>
    <cfRule type="expression" dxfId="52" priority="40" stopIfTrue="1">
      <formula>IF($V176="SS",TRUE,FALSE)</formula>
    </cfRule>
  </conditionalFormatting>
  <conditionalFormatting sqref="A176">
    <cfRule type="expression" dxfId="51" priority="43" stopIfTrue="1">
      <formula>IF($U176="CP",TRUE,FALSE)</formula>
    </cfRule>
    <cfRule type="expression" dxfId="50" priority="44" stopIfTrue="1">
      <formula>IF($U176="NR",TRUE,FALSE)</formula>
    </cfRule>
    <cfRule type="expression" dxfId="49" priority="45" stopIfTrue="1">
      <formula>IF($U176="OA",TRUE,FALSE)</formula>
    </cfRule>
    <cfRule type="expression" dxfId="48" priority="50" stopIfTrue="1">
      <formula>IF($E176-NOW()&lt;0,TRUE,FALSE)</formula>
    </cfRule>
    <cfRule type="expression" dxfId="47" priority="53">
      <formula>IF($E176-NOW()&lt;15,TRUE,FALSE)</formula>
    </cfRule>
    <cfRule type="expression" dxfId="46" priority="56">
      <formula>IF($E176-NOW()&lt;30,TRUE,FALSE)</formula>
    </cfRule>
  </conditionalFormatting>
  <conditionalFormatting sqref="E176">
    <cfRule type="expression" dxfId="45" priority="48" stopIfTrue="1">
      <formula>IF($E176-NOW()&lt;0,TRUE,FALSE)</formula>
    </cfRule>
    <cfRule type="expression" dxfId="44" priority="51">
      <formula>IF($E176-NOW()&lt;15,TRUE,FALSE)</formula>
    </cfRule>
    <cfRule type="expression" dxfId="43" priority="54">
      <formula>IF($E176-NOW()&lt;30,TRUE,FALSE)</formula>
    </cfRule>
  </conditionalFormatting>
  <conditionalFormatting sqref="F176">
    <cfRule type="expression" dxfId="42" priority="47" stopIfTrue="1">
      <formula>IF($F176="",TRUE,FALSE)</formula>
    </cfRule>
    <cfRule type="expression" dxfId="41" priority="49" stopIfTrue="1">
      <formula>IF($F176-NOW()&lt;0,TRUE,FALSE)</formula>
    </cfRule>
    <cfRule type="expression" dxfId="40" priority="52">
      <formula>IF($F176-NOW()&lt;15,TRUE,FALSE)</formula>
    </cfRule>
    <cfRule type="expression" dxfId="39" priority="55">
      <formula>IF($F176-NOW()&lt;30,TRUE,FALSE)</formula>
    </cfRule>
  </conditionalFormatting>
  <conditionalFormatting sqref="A176 E176">
    <cfRule type="expression" dxfId="38" priority="46" stopIfTrue="1">
      <formula>IF($E176="",TRUE,FALSE)</formula>
    </cfRule>
  </conditionalFormatting>
  <conditionalFormatting sqref="E186:F186">
    <cfRule type="expression" dxfId="37" priority="23" stopIfTrue="1">
      <formula>IF($U186="CP",TRUE,FALSE)</formula>
    </cfRule>
    <cfRule type="expression" dxfId="36" priority="24" stopIfTrue="1">
      <formula>IF($U186="NR",TRUE,FALSE)</formula>
    </cfRule>
  </conditionalFormatting>
  <conditionalFormatting sqref="A186">
    <cfRule type="expression" dxfId="35" priority="21" stopIfTrue="1">
      <formula>IF($V186="SH",TRUE,FALSE)</formula>
    </cfRule>
    <cfRule type="expression" dxfId="34" priority="22" stopIfTrue="1">
      <formula>IF($V186="SS",TRUE,FALSE)</formula>
    </cfRule>
  </conditionalFormatting>
  <conditionalFormatting sqref="A186">
    <cfRule type="expression" dxfId="33" priority="25" stopIfTrue="1">
      <formula>IF($U186="CP",TRUE,FALSE)</formula>
    </cfRule>
    <cfRule type="expression" dxfId="32" priority="26" stopIfTrue="1">
      <formula>IF($U186="NR",TRUE,FALSE)</formula>
    </cfRule>
    <cfRule type="expression" dxfId="31" priority="27" stopIfTrue="1">
      <formula>IF($U186="OA",TRUE,FALSE)</formula>
    </cfRule>
    <cfRule type="expression" dxfId="30" priority="32" stopIfTrue="1">
      <formula>IF($E186-NOW()&lt;0,TRUE,FALSE)</formula>
    </cfRule>
    <cfRule type="expression" dxfId="29" priority="35">
      <formula>IF($E186-NOW()&lt;15,TRUE,FALSE)</formula>
    </cfRule>
    <cfRule type="expression" dxfId="28" priority="38">
      <formula>IF($E186-NOW()&lt;30,TRUE,FALSE)</formula>
    </cfRule>
  </conditionalFormatting>
  <conditionalFormatting sqref="E186">
    <cfRule type="expression" dxfId="27" priority="30" stopIfTrue="1">
      <formula>IF($E186-NOW()&lt;0,TRUE,FALSE)</formula>
    </cfRule>
    <cfRule type="expression" dxfId="26" priority="33">
      <formula>IF($E186-NOW()&lt;15,TRUE,FALSE)</formula>
    </cfRule>
    <cfRule type="expression" dxfId="25" priority="36">
      <formula>IF($E186-NOW()&lt;30,TRUE,FALSE)</formula>
    </cfRule>
  </conditionalFormatting>
  <conditionalFormatting sqref="F186">
    <cfRule type="expression" dxfId="24" priority="29" stopIfTrue="1">
      <formula>IF($F186="",TRUE,FALSE)</formula>
    </cfRule>
    <cfRule type="expression" dxfId="23" priority="31" stopIfTrue="1">
      <formula>IF($F186-NOW()&lt;0,TRUE,FALSE)</formula>
    </cfRule>
    <cfRule type="expression" dxfId="22" priority="34">
      <formula>IF($F186-NOW()&lt;15,TRUE,FALSE)</formula>
    </cfRule>
    <cfRule type="expression" dxfId="21" priority="37">
      <formula>IF($F186-NOW()&lt;30,TRUE,FALSE)</formula>
    </cfRule>
  </conditionalFormatting>
  <conditionalFormatting sqref="A186 E186">
    <cfRule type="expression" dxfId="20" priority="28" stopIfTrue="1">
      <formula>IF($E186="",TRUE,FALSE)</formula>
    </cfRule>
  </conditionalFormatting>
  <conditionalFormatting sqref="G1:G1048576">
    <cfRule type="containsText" dxfId="19" priority="20" operator="containsText" text="Worland">
      <formula>NOT(ISERROR(SEARCH("Worland",G1)))</formula>
    </cfRule>
  </conditionalFormatting>
  <conditionalFormatting sqref="G1:L108 L109:L111 K112:L120 G109:J120 G121:L1048576">
    <cfRule type="containsText" dxfId="18" priority="13" operator="containsText" text="clemen">
      <formula>NOT(ISERROR(SEARCH("clemen",G1)))</formula>
    </cfRule>
    <cfRule type="containsText" dxfId="17" priority="14" operator="containsText" text="kush">
      <formula>NOT(ISERROR(SEARCH("kush",G1)))</formula>
    </cfRule>
    <cfRule type="containsText" dxfId="16" priority="15" operator="containsText" text="carpenter">
      <formula>NOT(ISERROR(SEARCH("carpenter",G1)))</formula>
    </cfRule>
    <cfRule type="containsText" dxfId="15" priority="16" operator="containsText" text="palcz">
      <formula>NOT(ISERROR(SEARCH("palcz",G1)))</formula>
    </cfRule>
    <cfRule type="containsText" dxfId="14" priority="17" operator="containsText" text="macha">
      <formula>NOT(ISERROR(SEARCH("macha",G1)))</formula>
    </cfRule>
    <cfRule type="containsText" dxfId="13" priority="18" operator="containsText" text="marha">
      <formula>NOT(ISERROR(SEARCH("marha",G1)))</formula>
    </cfRule>
    <cfRule type="containsText" dxfId="12" priority="19" operator="containsText" text="Worland">
      <formula>NOT(ISERROR(SEARCH("Worland",G1)))</formula>
    </cfRule>
  </conditionalFormatting>
  <conditionalFormatting sqref="M1:O1048576">
    <cfRule type="containsText" dxfId="11" priority="7" operator="containsText" text="worland">
      <formula>NOT(ISERROR(SEARCH("worland",M1)))</formula>
    </cfRule>
    <cfRule type="containsText" dxfId="10" priority="8" operator="containsText" text="kush">
      <formula>NOT(ISERROR(SEARCH("kush",M1)))</formula>
    </cfRule>
    <cfRule type="containsText" dxfId="9" priority="9" operator="containsText" text="pal">
      <formula>NOT(ISERROR(SEARCH("pal",M1)))</formula>
    </cfRule>
    <cfRule type="containsText" dxfId="8" priority="10" operator="containsText" text="legg">
      <formula>NOT(ISERROR(SEARCH("legg",M1)))</formula>
    </cfRule>
    <cfRule type="containsText" dxfId="7" priority="11" operator="containsText" text="marh">
      <formula>NOT(ISERROR(SEARCH("marh",M1)))</formula>
    </cfRule>
    <cfRule type="containsText" dxfId="6" priority="12" operator="containsText" text="macha">
      <formula>NOT(ISERROR(SEARCH("macha",M1)))</formula>
    </cfRule>
  </conditionalFormatting>
  <conditionalFormatting sqref="H88">
    <cfRule type="expression" dxfId="5" priority="5" stopIfTrue="1">
      <formula>IF($V88="SH",TRUE,FALSE)</formula>
    </cfRule>
    <cfRule type="expression" dxfId="4" priority="6" stopIfTrue="1">
      <formula>IF($V88="SS",TRUE,FALSE)</formula>
    </cfRule>
  </conditionalFormatting>
  <conditionalFormatting sqref="G134:G135">
    <cfRule type="expression" dxfId="3" priority="3" stopIfTrue="1">
      <formula>IF($V134="SH",TRUE,FALSE)</formula>
    </cfRule>
    <cfRule type="expression" dxfId="2" priority="4" stopIfTrue="1">
      <formula>IF($V134="SS",TRUE,FALSE)</formula>
    </cfRule>
  </conditionalFormatting>
  <conditionalFormatting sqref="I176">
    <cfRule type="expression" dxfId="1" priority="1" stopIfTrue="1">
      <formula>IF($V176="SH",TRUE,FALSE)</formula>
    </cfRule>
    <cfRule type="expression" dxfId="0" priority="2" stopIfTrue="1">
      <formula>IF($V176="SS",TRUE,FALSE)</formula>
    </cfRule>
  </conditionalFormatting>
  <pageMargins left="0.25" right="0.25" top="0.75" bottom="0.75" header="0.3" footer="0.3"/>
  <pageSetup paperSize="17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136"/>
  <sheetViews>
    <sheetView zoomScaleNormal="100" workbookViewId="0">
      <pane ySplit="1" topLeftCell="A2" activePane="bottomLeft" state="frozen"/>
      <selection activeCell="B1" sqref="B1"/>
      <selection pane="bottomLeft" activeCell="H12" sqref="H12:N12"/>
    </sheetView>
  </sheetViews>
  <sheetFormatPr defaultColWidth="9.21875" defaultRowHeight="14.4" x14ac:dyDescent="0.3"/>
  <cols>
    <col min="1" max="1" width="2.77734375" style="1" customWidth="1"/>
    <col min="2" max="2" width="64.77734375" style="1" bestFit="1" customWidth="1"/>
    <col min="3" max="3" width="30.77734375" style="1" bestFit="1" customWidth="1"/>
    <col min="4" max="4" width="42.5546875" style="1" bestFit="1" customWidth="1"/>
    <col min="5" max="5" width="45.5546875" style="1" customWidth="1"/>
    <col min="6" max="6" width="26.5546875" style="14" customWidth="1"/>
    <col min="7" max="7" width="8.5546875" style="9" bestFit="1" customWidth="1"/>
    <col min="8" max="8" width="14.77734375" style="9" bestFit="1" customWidth="1"/>
    <col min="9" max="9" width="10.77734375" style="9" bestFit="1" customWidth="1"/>
    <col min="10" max="10" width="8.77734375" style="9" bestFit="1" customWidth="1"/>
    <col min="11" max="11" width="19" style="9" bestFit="1" customWidth="1"/>
    <col min="12" max="12" width="11" style="9" bestFit="1" customWidth="1"/>
    <col min="13" max="13" width="18.21875" style="9" customWidth="1"/>
    <col min="14" max="14" width="22" style="17" bestFit="1" customWidth="1"/>
    <col min="15" max="15" width="16.21875" style="9" customWidth="1"/>
    <col min="16" max="16" width="25.5546875" style="9" bestFit="1" customWidth="1"/>
    <col min="17" max="17" width="34.77734375" style="1" customWidth="1"/>
    <col min="18" max="16384" width="9.21875" style="1"/>
  </cols>
  <sheetData>
    <row r="1" spans="1:18" s="9" customFormat="1" ht="28.8" x14ac:dyDescent="0.3">
      <c r="B1" s="13" t="s">
        <v>16</v>
      </c>
      <c r="C1" s="8" t="s">
        <v>17</v>
      </c>
      <c r="D1" s="8" t="s">
        <v>18</v>
      </c>
      <c r="E1" s="8" t="s">
        <v>19</v>
      </c>
      <c r="F1" s="8" t="s">
        <v>20</v>
      </c>
      <c r="G1" s="13" t="s">
        <v>21</v>
      </c>
      <c r="H1" s="13" t="s">
        <v>12</v>
      </c>
      <c r="I1" s="13" t="s">
        <v>13</v>
      </c>
      <c r="J1" s="8" t="s">
        <v>22</v>
      </c>
      <c r="K1" s="13" t="s">
        <v>23</v>
      </c>
      <c r="L1" s="13" t="s">
        <v>14</v>
      </c>
      <c r="M1" s="43" t="s">
        <v>24</v>
      </c>
      <c r="N1" s="12" t="s">
        <v>25</v>
      </c>
      <c r="O1" s="12" t="s">
        <v>26</v>
      </c>
      <c r="P1" s="12" t="s">
        <v>27</v>
      </c>
      <c r="Q1" s="13" t="s">
        <v>28</v>
      </c>
    </row>
    <row r="2" spans="1:18" ht="15.6" x14ac:dyDescent="0.3">
      <c r="A2" s="11"/>
      <c r="B2" s="44" t="s">
        <v>29</v>
      </c>
      <c r="C2" s="26"/>
      <c r="D2" s="26"/>
      <c r="E2" s="26"/>
      <c r="F2" s="27"/>
      <c r="G2" s="28"/>
      <c r="H2" s="28"/>
      <c r="I2" s="28"/>
      <c r="J2" s="28"/>
      <c r="K2" s="28"/>
      <c r="L2" s="28"/>
      <c r="M2" s="28"/>
      <c r="N2" s="29"/>
      <c r="O2" s="28"/>
      <c r="P2" s="28"/>
      <c r="Q2" s="26"/>
      <c r="R2" s="30"/>
    </row>
    <row r="3" spans="1:18" ht="15.6" x14ac:dyDescent="0.3">
      <c r="A3" s="5"/>
      <c r="B3" s="45" t="s">
        <v>30</v>
      </c>
      <c r="C3" s="45"/>
      <c r="D3" s="45"/>
      <c r="E3" s="45"/>
      <c r="F3" s="31"/>
      <c r="G3" s="32"/>
      <c r="H3" s="32"/>
      <c r="I3" s="32"/>
      <c r="J3" s="32"/>
      <c r="K3" s="32"/>
      <c r="L3" s="32"/>
      <c r="M3" s="32"/>
      <c r="N3" s="33"/>
      <c r="O3" s="32"/>
      <c r="P3" s="32"/>
      <c r="Q3" s="45"/>
      <c r="R3" s="34"/>
    </row>
    <row r="4" spans="1:18" s="51" customFormat="1" x14ac:dyDescent="0.3">
      <c r="B4" s="51" t="s">
        <v>116</v>
      </c>
      <c r="C4" s="51" t="s">
        <v>117</v>
      </c>
      <c r="F4" s="52"/>
      <c r="G4" s="53" t="s">
        <v>15</v>
      </c>
      <c r="H4" s="54"/>
      <c r="I4" s="54"/>
      <c r="J4" s="54"/>
      <c r="L4" s="55"/>
      <c r="M4" s="25"/>
      <c r="N4" s="56"/>
      <c r="O4" s="56"/>
      <c r="P4" s="56"/>
    </row>
    <row r="5" spans="1:18" s="23" customFormat="1" x14ac:dyDescent="0.3">
      <c r="F5" s="21"/>
      <c r="G5" s="24"/>
      <c r="H5" s="24"/>
      <c r="I5" s="24"/>
      <c r="J5" s="24"/>
      <c r="K5" s="24"/>
      <c r="L5" s="24"/>
      <c r="M5" s="24"/>
      <c r="N5" s="57"/>
      <c r="O5" s="24"/>
      <c r="P5" s="24"/>
      <c r="R5" s="51"/>
    </row>
    <row r="6" spans="1:18" ht="15.6" x14ac:dyDescent="0.3">
      <c r="A6" s="7"/>
      <c r="B6" s="46" t="s">
        <v>31</v>
      </c>
      <c r="C6" s="46"/>
      <c r="D6" s="46"/>
      <c r="E6" s="46"/>
      <c r="F6" s="35"/>
      <c r="G6" s="36"/>
      <c r="H6" s="36"/>
      <c r="I6" s="36"/>
      <c r="J6" s="36"/>
      <c r="K6" s="36"/>
      <c r="L6" s="36"/>
      <c r="M6" s="36"/>
      <c r="N6" s="37"/>
      <c r="O6" s="36"/>
      <c r="P6" s="36"/>
      <c r="Q6" s="46"/>
      <c r="R6" s="38"/>
    </row>
    <row r="7" spans="1:18" x14ac:dyDescent="0.3">
      <c r="B7" s="1" t="s">
        <v>121</v>
      </c>
      <c r="C7" s="1" t="s">
        <v>118</v>
      </c>
      <c r="G7" s="9" t="s">
        <v>15</v>
      </c>
      <c r="R7" s="2"/>
    </row>
    <row r="8" spans="1:18" x14ac:dyDescent="0.3">
      <c r="B8" s="1" t="s">
        <v>119</v>
      </c>
      <c r="C8" s="1" t="s">
        <v>120</v>
      </c>
      <c r="G8" s="9" t="s">
        <v>15</v>
      </c>
      <c r="R8" s="2"/>
    </row>
    <row r="9" spans="1:18" x14ac:dyDescent="0.3">
      <c r="B9" s="1" t="s">
        <v>122</v>
      </c>
      <c r="C9" s="1" t="s">
        <v>123</v>
      </c>
      <c r="G9" s="9" t="s">
        <v>15</v>
      </c>
      <c r="R9" s="2"/>
    </row>
    <row r="10" spans="1:18" x14ac:dyDescent="0.3">
      <c r="R10" s="2"/>
    </row>
    <row r="11" spans="1:18" ht="15.6" x14ac:dyDescent="0.3">
      <c r="A11" s="5"/>
      <c r="B11" s="45" t="s">
        <v>32</v>
      </c>
      <c r="C11" s="45"/>
      <c r="D11" s="45"/>
      <c r="E11" s="45"/>
      <c r="F11" s="31"/>
      <c r="G11" s="32"/>
      <c r="H11" s="32"/>
      <c r="I11" s="32"/>
      <c r="J11" s="32"/>
      <c r="K11" s="32"/>
      <c r="L11" s="32"/>
      <c r="M11" s="32"/>
      <c r="N11" s="33"/>
      <c r="O11" s="32"/>
      <c r="P11" s="32"/>
      <c r="Q11" s="45"/>
      <c r="R11" s="34"/>
    </row>
    <row r="12" spans="1:18" s="23" customFormat="1" ht="28.8" x14ac:dyDescent="0.3">
      <c r="A12" s="62"/>
      <c r="B12" s="23" t="s">
        <v>134</v>
      </c>
      <c r="C12" s="23" t="s">
        <v>135</v>
      </c>
      <c r="E12" s="21"/>
      <c r="F12" s="21"/>
      <c r="G12" s="24" t="s">
        <v>15</v>
      </c>
      <c r="H12" s="24" t="s">
        <v>136</v>
      </c>
      <c r="I12" s="24" t="s">
        <v>137</v>
      </c>
      <c r="J12" s="24" t="s">
        <v>138</v>
      </c>
      <c r="K12" s="24" t="s">
        <v>139</v>
      </c>
      <c r="L12" s="61">
        <v>43832</v>
      </c>
      <c r="M12" s="59"/>
      <c r="N12" s="60" t="s">
        <v>140</v>
      </c>
      <c r="O12" s="59"/>
      <c r="P12" s="24"/>
      <c r="R12" s="51"/>
    </row>
    <row r="13" spans="1:18" s="23" customFormat="1" x14ac:dyDescent="0.3">
      <c r="A13" s="58"/>
      <c r="E13" s="21"/>
      <c r="F13" s="21"/>
      <c r="G13" s="24"/>
      <c r="H13" s="24"/>
      <c r="I13" s="24"/>
      <c r="J13" s="24"/>
      <c r="K13" s="24"/>
      <c r="L13" s="59"/>
      <c r="M13" s="59"/>
      <c r="N13" s="60"/>
      <c r="O13" s="59"/>
      <c r="P13" s="24"/>
      <c r="R13" s="51"/>
    </row>
    <row r="14" spans="1:18" ht="15.6" x14ac:dyDescent="0.3">
      <c r="A14" s="11"/>
      <c r="B14" s="44" t="s">
        <v>33</v>
      </c>
      <c r="C14" s="26"/>
      <c r="D14" s="26"/>
      <c r="E14" s="26"/>
      <c r="F14" s="27"/>
      <c r="G14" s="28"/>
      <c r="H14" s="28"/>
      <c r="I14" s="28"/>
      <c r="J14" s="28"/>
      <c r="K14" s="28"/>
      <c r="L14" s="28"/>
      <c r="M14" s="28"/>
      <c r="N14" s="29"/>
      <c r="O14" s="28"/>
      <c r="P14" s="28"/>
      <c r="Q14" s="26"/>
      <c r="R14" s="30"/>
    </row>
    <row r="15" spans="1:18" ht="15.6" x14ac:dyDescent="0.3">
      <c r="A15" s="5"/>
      <c r="B15" s="45" t="s">
        <v>30</v>
      </c>
      <c r="C15" s="45"/>
      <c r="D15" s="45"/>
      <c r="E15" s="45"/>
      <c r="F15" s="31"/>
      <c r="G15" s="32"/>
      <c r="H15" s="32"/>
      <c r="I15" s="32"/>
      <c r="J15" s="32"/>
      <c r="K15" s="32"/>
      <c r="L15" s="32"/>
      <c r="M15" s="32"/>
      <c r="N15" s="33"/>
      <c r="O15" s="32"/>
      <c r="P15" s="32"/>
      <c r="Q15" s="45"/>
      <c r="R15" s="34"/>
    </row>
    <row r="16" spans="1:18" x14ac:dyDescent="0.3">
      <c r="A16" s="2"/>
      <c r="J16" s="15"/>
      <c r="K16" s="15"/>
      <c r="L16" s="10"/>
      <c r="M16" s="10"/>
      <c r="N16" s="16"/>
      <c r="O16" s="10"/>
      <c r="P16" s="3"/>
      <c r="R16" s="2"/>
    </row>
    <row r="17" spans="1:18" x14ac:dyDescent="0.3">
      <c r="R17" s="2"/>
    </row>
    <row r="18" spans="1:18" ht="15.6" x14ac:dyDescent="0.3">
      <c r="A18" s="7"/>
      <c r="B18" s="46" t="s">
        <v>31</v>
      </c>
      <c r="C18" s="46"/>
      <c r="D18" s="46"/>
      <c r="E18" s="46"/>
      <c r="F18" s="35"/>
      <c r="G18" s="36"/>
      <c r="H18" s="36"/>
      <c r="I18" s="36"/>
      <c r="J18" s="36"/>
      <c r="K18" s="36"/>
      <c r="L18" s="36"/>
      <c r="M18" s="36"/>
      <c r="N18" s="37"/>
      <c r="O18" s="36"/>
      <c r="P18" s="36"/>
      <c r="Q18" s="46"/>
      <c r="R18" s="38"/>
    </row>
    <row r="19" spans="1:18" x14ac:dyDescent="0.3">
      <c r="R19" s="2"/>
    </row>
    <row r="20" spans="1:18" x14ac:dyDescent="0.3">
      <c r="R20" s="2"/>
    </row>
    <row r="21" spans="1:18" ht="15.6" x14ac:dyDescent="0.3">
      <c r="A21" s="5"/>
      <c r="B21" s="45" t="s">
        <v>32</v>
      </c>
      <c r="C21" s="45"/>
      <c r="D21" s="45"/>
      <c r="E21" s="45"/>
      <c r="F21" s="31"/>
      <c r="G21" s="32"/>
      <c r="H21" s="32"/>
      <c r="I21" s="32"/>
      <c r="J21" s="32"/>
      <c r="K21" s="32"/>
      <c r="L21" s="32"/>
      <c r="M21" s="32"/>
      <c r="N21" s="33"/>
      <c r="O21" s="32"/>
      <c r="P21" s="32"/>
      <c r="Q21" s="45"/>
      <c r="R21" s="34"/>
    </row>
    <row r="22" spans="1:18" x14ac:dyDescent="0.3">
      <c r="R22" s="2"/>
    </row>
    <row r="23" spans="1:18" ht="15.6" x14ac:dyDescent="0.3">
      <c r="A23" s="6"/>
      <c r="B23" s="115" t="s">
        <v>34</v>
      </c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</row>
    <row r="24" spans="1:18" ht="15.6" x14ac:dyDescent="0.3">
      <c r="A24" s="5"/>
      <c r="B24" s="39" t="s">
        <v>30</v>
      </c>
      <c r="C24" s="39"/>
      <c r="D24" s="39"/>
      <c r="E24" s="39"/>
      <c r="F24" s="40"/>
      <c r="G24" s="32"/>
      <c r="H24" s="32"/>
      <c r="I24" s="32"/>
      <c r="J24" s="32"/>
      <c r="K24" s="32"/>
      <c r="L24" s="32"/>
      <c r="M24" s="32"/>
      <c r="N24" s="33"/>
      <c r="O24" s="32"/>
      <c r="P24" s="32"/>
      <c r="Q24" s="39"/>
    </row>
    <row r="25" spans="1:18" x14ac:dyDescent="0.3">
      <c r="A25" s="2"/>
      <c r="F25" s="1"/>
      <c r="H25" s="1"/>
      <c r="I25" s="1"/>
      <c r="J25" s="1"/>
      <c r="K25" s="1"/>
      <c r="L25" s="20"/>
      <c r="M25" s="1"/>
      <c r="N25" s="1"/>
      <c r="O25" s="1"/>
      <c r="P25" s="1"/>
    </row>
    <row r="26" spans="1:18" x14ac:dyDescent="0.3">
      <c r="A26" s="2"/>
      <c r="F26" s="1"/>
      <c r="H26" s="1"/>
      <c r="I26" s="1"/>
      <c r="J26" s="1"/>
      <c r="K26" s="1"/>
      <c r="L26" s="20"/>
      <c r="M26" s="1"/>
      <c r="N26" s="1"/>
      <c r="O26" s="1"/>
      <c r="P26" s="1"/>
    </row>
    <row r="27" spans="1:18" x14ac:dyDescent="0.3">
      <c r="A27" s="2"/>
      <c r="F27" s="1"/>
      <c r="H27" s="1"/>
      <c r="I27" s="1"/>
      <c r="J27" s="1"/>
      <c r="K27" s="1"/>
      <c r="L27" s="20"/>
      <c r="M27" s="1"/>
      <c r="N27" s="1"/>
      <c r="O27" s="1"/>
      <c r="P27" s="1"/>
    </row>
    <row r="28" spans="1:18" x14ac:dyDescent="0.3">
      <c r="A28" s="2"/>
      <c r="B28" s="2"/>
      <c r="F28" s="1"/>
      <c r="H28" s="1"/>
      <c r="I28" s="1"/>
      <c r="J28" s="1"/>
      <c r="K28" s="1"/>
      <c r="L28" s="20"/>
      <c r="M28" s="1"/>
      <c r="N28" s="1"/>
      <c r="O28" s="1"/>
      <c r="P28" s="1"/>
    </row>
    <row r="29" spans="1:18" x14ac:dyDescent="0.3">
      <c r="A29" s="2"/>
      <c r="L29" s="15"/>
      <c r="M29" s="15"/>
    </row>
    <row r="30" spans="1:18" x14ac:dyDescent="0.3">
      <c r="B30" s="2"/>
      <c r="C30" s="2"/>
      <c r="D30" s="2"/>
      <c r="E30" s="2"/>
      <c r="F30" s="4"/>
    </row>
    <row r="31" spans="1:18" ht="15.6" x14ac:dyDescent="0.3">
      <c r="A31" s="7"/>
      <c r="B31" s="41" t="s">
        <v>31</v>
      </c>
      <c r="C31" s="41"/>
      <c r="D31" s="41"/>
      <c r="E31" s="41"/>
      <c r="F31" s="42"/>
      <c r="G31" s="36"/>
      <c r="H31" s="36"/>
      <c r="I31" s="36"/>
      <c r="J31" s="36"/>
      <c r="K31" s="36"/>
      <c r="L31" s="36"/>
      <c r="M31" s="36"/>
      <c r="N31" s="37"/>
      <c r="O31" s="36"/>
      <c r="P31" s="36"/>
      <c r="Q31" s="41"/>
    </row>
    <row r="32" spans="1:18" x14ac:dyDescent="0.3">
      <c r="B32" s="2" t="s">
        <v>127</v>
      </c>
      <c r="C32" s="1" t="s">
        <v>128</v>
      </c>
      <c r="F32" s="1"/>
      <c r="G32" s="9" t="s">
        <v>15</v>
      </c>
      <c r="H32" s="1"/>
      <c r="I32" s="1"/>
      <c r="J32" s="1"/>
      <c r="K32" s="1"/>
      <c r="L32" s="1"/>
      <c r="M32" s="1"/>
      <c r="N32" s="1"/>
      <c r="O32" s="1"/>
      <c r="P32" s="1"/>
    </row>
    <row r="33" spans="1:17" x14ac:dyDescent="0.3">
      <c r="B33" s="2" t="s">
        <v>129</v>
      </c>
      <c r="C33" s="1" t="s">
        <v>130</v>
      </c>
      <c r="G33" s="9" t="s">
        <v>15</v>
      </c>
    </row>
    <row r="34" spans="1:17" x14ac:dyDescent="0.3">
      <c r="B34" s="2" t="s">
        <v>131</v>
      </c>
      <c r="C34" s="2" t="s">
        <v>132</v>
      </c>
      <c r="D34" s="2"/>
      <c r="E34" s="2"/>
      <c r="F34" s="4"/>
      <c r="G34" s="9" t="s">
        <v>15</v>
      </c>
    </row>
    <row r="35" spans="1:17" x14ac:dyDescent="0.3">
      <c r="B35" s="2"/>
      <c r="C35" s="2"/>
      <c r="D35" s="2"/>
      <c r="E35" s="2"/>
      <c r="F35" s="4"/>
    </row>
    <row r="36" spans="1:17" ht="15.6" x14ac:dyDescent="0.3">
      <c r="A36" s="5"/>
      <c r="B36" s="39" t="s">
        <v>32</v>
      </c>
      <c r="C36" s="39"/>
      <c r="D36" s="39"/>
      <c r="E36" s="39"/>
      <c r="F36" s="40"/>
      <c r="G36" s="32"/>
      <c r="H36" s="32"/>
      <c r="I36" s="32"/>
      <c r="J36" s="32"/>
      <c r="K36" s="32"/>
      <c r="L36" s="32"/>
      <c r="M36" s="32"/>
      <c r="N36" s="33"/>
      <c r="O36" s="32"/>
      <c r="P36" s="32"/>
      <c r="Q36" s="39"/>
    </row>
    <row r="37" spans="1:17" x14ac:dyDescent="0.3">
      <c r="B37" s="2"/>
      <c r="C37" s="2"/>
      <c r="D37" s="2"/>
      <c r="E37" s="2"/>
      <c r="F37" s="2"/>
      <c r="H37" s="1"/>
      <c r="I37" s="1"/>
      <c r="J37" s="1"/>
      <c r="K37" s="1"/>
      <c r="M37" s="1"/>
      <c r="N37" s="1"/>
      <c r="O37" s="1"/>
      <c r="P37" s="1"/>
    </row>
    <row r="38" spans="1:17" x14ac:dyDescent="0.3">
      <c r="B38" s="2"/>
      <c r="C38" s="2"/>
      <c r="D38" s="2"/>
      <c r="E38" s="2"/>
      <c r="F38" s="2"/>
      <c r="H38" s="1"/>
      <c r="I38" s="1"/>
      <c r="J38" s="1"/>
      <c r="K38" s="1"/>
      <c r="L38" s="1"/>
      <c r="M38" s="1"/>
      <c r="N38" s="1"/>
      <c r="O38" s="1"/>
      <c r="P38" s="1"/>
    </row>
    <row r="39" spans="1:17" x14ac:dyDescent="0.3">
      <c r="B39" s="2"/>
      <c r="C39" s="2"/>
      <c r="D39" s="2"/>
      <c r="E39" s="2"/>
      <c r="F39" s="2"/>
      <c r="H39" s="1"/>
      <c r="I39" s="1"/>
      <c r="J39" s="1"/>
      <c r="K39" s="1"/>
      <c r="L39" s="1"/>
      <c r="M39" s="1"/>
      <c r="N39" s="1"/>
      <c r="O39" s="1"/>
      <c r="P39" s="1"/>
    </row>
    <row r="40" spans="1:17" x14ac:dyDescent="0.3">
      <c r="B40" s="2"/>
      <c r="C40" s="2"/>
      <c r="D40" s="2"/>
      <c r="E40" s="2"/>
      <c r="F40" s="2"/>
      <c r="H40" s="1"/>
      <c r="I40" s="1"/>
      <c r="J40" s="1"/>
      <c r="K40" s="1"/>
      <c r="L40" s="1"/>
      <c r="M40" s="1"/>
      <c r="N40" s="1"/>
      <c r="O40" s="1"/>
      <c r="P40" s="1"/>
    </row>
    <row r="41" spans="1:17" x14ac:dyDescent="0.3">
      <c r="B41" s="2"/>
      <c r="C41" s="2"/>
      <c r="D41" s="2"/>
      <c r="E41" s="2"/>
      <c r="F41" s="4"/>
    </row>
    <row r="42" spans="1:17" ht="15.6" x14ac:dyDescent="0.3">
      <c r="A42" s="6"/>
      <c r="B42" s="115" t="s">
        <v>35</v>
      </c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</row>
    <row r="43" spans="1:17" ht="15.6" x14ac:dyDescent="0.3">
      <c r="A43" s="5"/>
      <c r="B43" s="39" t="s">
        <v>30</v>
      </c>
      <c r="C43" s="39"/>
      <c r="D43" s="39"/>
      <c r="E43" s="39"/>
      <c r="F43" s="40"/>
      <c r="G43" s="32"/>
      <c r="H43" s="32"/>
      <c r="I43" s="32"/>
      <c r="J43" s="32"/>
      <c r="K43" s="32"/>
      <c r="L43" s="32"/>
      <c r="M43" s="32"/>
      <c r="N43" s="33"/>
      <c r="O43" s="32"/>
      <c r="P43" s="32"/>
      <c r="Q43" s="39"/>
    </row>
    <row r="44" spans="1:17" x14ac:dyDescent="0.3">
      <c r="A44" s="2"/>
      <c r="B44" s="1" t="s">
        <v>142</v>
      </c>
      <c r="C44" s="1" t="s">
        <v>36</v>
      </c>
      <c r="E44" s="18" t="s">
        <v>2</v>
      </c>
      <c r="F44" s="1"/>
      <c r="G44" s="9" t="s">
        <v>15</v>
      </c>
      <c r="H44" s="1"/>
      <c r="I44" s="1"/>
      <c r="J44" s="1"/>
      <c r="K44" s="1" t="s">
        <v>37</v>
      </c>
      <c r="L44" s="20">
        <v>43862</v>
      </c>
      <c r="M44" s="1"/>
      <c r="N44" s="1"/>
      <c r="O44" s="1"/>
      <c r="P44" s="1"/>
    </row>
    <row r="45" spans="1:17" x14ac:dyDescent="0.3">
      <c r="A45" s="2"/>
      <c r="B45" s="1" t="s">
        <v>126</v>
      </c>
      <c r="C45" s="1" t="s">
        <v>38</v>
      </c>
      <c r="D45" s="1" t="s">
        <v>39</v>
      </c>
      <c r="E45" s="22" t="s">
        <v>4</v>
      </c>
      <c r="F45" s="1"/>
      <c r="G45" s="9" t="s">
        <v>15</v>
      </c>
      <c r="H45" s="1"/>
      <c r="I45" s="1"/>
      <c r="J45" s="1"/>
      <c r="K45" s="1" t="s">
        <v>37</v>
      </c>
      <c r="L45" s="20">
        <v>43862</v>
      </c>
      <c r="M45" s="1"/>
      <c r="N45" s="1"/>
      <c r="O45" s="1"/>
      <c r="P45" s="1"/>
    </row>
    <row r="46" spans="1:17" x14ac:dyDescent="0.3">
      <c r="A46" s="2"/>
      <c r="B46" s="2" t="s">
        <v>41</v>
      </c>
      <c r="C46" s="1" t="s">
        <v>42</v>
      </c>
      <c r="F46" s="1"/>
      <c r="G46" s="9" t="s">
        <v>15</v>
      </c>
      <c r="H46" s="1"/>
      <c r="I46" s="1"/>
      <c r="J46" s="1"/>
      <c r="K46" s="1" t="s">
        <v>37</v>
      </c>
      <c r="L46" s="20">
        <v>43862</v>
      </c>
      <c r="M46" s="1"/>
      <c r="N46" s="1"/>
      <c r="O46" s="1"/>
      <c r="P46" s="1"/>
    </row>
    <row r="47" spans="1:17" x14ac:dyDescent="0.3">
      <c r="A47" s="2"/>
      <c r="B47" s="1" t="s">
        <v>43</v>
      </c>
      <c r="D47" s="1" t="s">
        <v>44</v>
      </c>
      <c r="L47" s="15"/>
      <c r="M47" s="15"/>
    </row>
    <row r="48" spans="1:17" x14ac:dyDescent="0.3">
      <c r="B48" s="2"/>
      <c r="C48" s="2"/>
      <c r="D48" s="2"/>
      <c r="E48" s="2"/>
      <c r="F48" s="4"/>
    </row>
    <row r="49" spans="1:17" ht="15.6" x14ac:dyDescent="0.3">
      <c r="A49" s="7"/>
      <c r="B49" s="41" t="s">
        <v>31</v>
      </c>
      <c r="C49" s="41"/>
      <c r="D49" s="41"/>
      <c r="E49" s="41"/>
      <c r="F49" s="42"/>
      <c r="G49" s="36"/>
      <c r="H49" s="36"/>
      <c r="I49" s="36"/>
      <c r="J49" s="36"/>
      <c r="K49" s="36"/>
      <c r="L49" s="36"/>
      <c r="M49" s="36"/>
      <c r="N49" s="37"/>
      <c r="O49" s="36"/>
      <c r="P49" s="36"/>
      <c r="Q49" s="41"/>
    </row>
    <row r="50" spans="1:17" x14ac:dyDescent="0.3">
      <c r="B50" s="2" t="s">
        <v>45</v>
      </c>
      <c r="C50" s="1" t="s">
        <v>46</v>
      </c>
      <c r="F50" s="1"/>
      <c r="G50" s="9" t="s">
        <v>15</v>
      </c>
      <c r="H50" s="1"/>
      <c r="I50" s="1"/>
      <c r="J50" s="1"/>
      <c r="K50" s="1" t="s">
        <v>37</v>
      </c>
      <c r="L50" s="20">
        <v>43952</v>
      </c>
      <c r="M50" s="1"/>
      <c r="N50" s="1"/>
      <c r="O50" s="1"/>
      <c r="P50" s="1"/>
    </row>
    <row r="51" spans="1:17" x14ac:dyDescent="0.3">
      <c r="B51" s="1" t="s">
        <v>40</v>
      </c>
      <c r="C51" s="1" t="s">
        <v>133</v>
      </c>
      <c r="E51" s="18" t="s">
        <v>3</v>
      </c>
      <c r="F51" s="1"/>
      <c r="G51" s="9" t="s">
        <v>15</v>
      </c>
      <c r="H51" s="1"/>
      <c r="I51" s="1"/>
      <c r="J51" s="1"/>
      <c r="K51" s="1" t="s">
        <v>37</v>
      </c>
      <c r="L51" s="20">
        <v>43800</v>
      </c>
      <c r="M51" s="1"/>
      <c r="N51" s="1"/>
      <c r="O51" s="1"/>
      <c r="P51" s="1"/>
    </row>
    <row r="52" spans="1:17" x14ac:dyDescent="0.3">
      <c r="B52" s="2"/>
      <c r="C52" s="2"/>
      <c r="D52" s="2"/>
      <c r="E52" s="2"/>
      <c r="F52" s="4"/>
    </row>
    <row r="53" spans="1:17" x14ac:dyDescent="0.3">
      <c r="B53" s="2"/>
      <c r="C53" s="2"/>
      <c r="D53" s="2"/>
      <c r="E53" s="2"/>
      <c r="F53" s="4"/>
    </row>
    <row r="54" spans="1:17" ht="15.6" x14ac:dyDescent="0.3">
      <c r="A54" s="5"/>
      <c r="B54" s="39" t="s">
        <v>32</v>
      </c>
      <c r="C54" s="39"/>
      <c r="D54" s="39"/>
      <c r="E54" s="39"/>
      <c r="F54" s="40"/>
      <c r="G54" s="32"/>
      <c r="H54" s="32"/>
      <c r="I54" s="32"/>
      <c r="J54" s="32"/>
      <c r="K54" s="32"/>
      <c r="L54" s="32"/>
      <c r="M54" s="32"/>
      <c r="N54" s="33"/>
      <c r="O54" s="32"/>
      <c r="P54" s="32"/>
      <c r="Q54" s="39"/>
    </row>
    <row r="55" spans="1:17" x14ac:dyDescent="0.3">
      <c r="A55" s="2"/>
      <c r="B55" s="1" t="s">
        <v>47</v>
      </c>
      <c r="C55" s="1" t="s">
        <v>48</v>
      </c>
      <c r="D55" s="1" t="s">
        <v>44</v>
      </c>
      <c r="E55" s="19" t="s">
        <v>8</v>
      </c>
      <c r="F55" s="1"/>
      <c r="G55" s="9" t="s">
        <v>15</v>
      </c>
      <c r="H55" s="1"/>
      <c r="I55" s="1"/>
      <c r="J55" s="1"/>
      <c r="K55" s="1" t="s">
        <v>0</v>
      </c>
      <c r="L55" s="20">
        <v>44105</v>
      </c>
      <c r="M55" s="1"/>
      <c r="N55" s="1"/>
      <c r="O55" s="1"/>
      <c r="P55" s="1"/>
    </row>
    <row r="56" spans="1:17" x14ac:dyDescent="0.3">
      <c r="B56" s="1" t="s">
        <v>49</v>
      </c>
      <c r="C56" s="1" t="s">
        <v>50</v>
      </c>
      <c r="D56" s="1" t="s">
        <v>51</v>
      </c>
      <c r="E56" s="19" t="s">
        <v>11</v>
      </c>
      <c r="F56" s="1"/>
      <c r="G56" s="9" t="s">
        <v>15</v>
      </c>
      <c r="H56" s="1"/>
      <c r="I56" s="1"/>
      <c r="J56" s="1"/>
      <c r="K56" s="1" t="s">
        <v>0</v>
      </c>
      <c r="L56" s="20">
        <v>44013</v>
      </c>
      <c r="M56" s="1"/>
      <c r="N56" s="1"/>
      <c r="O56" s="1"/>
      <c r="P56" s="1"/>
    </row>
    <row r="57" spans="1:17" x14ac:dyDescent="0.3">
      <c r="B57" s="2" t="s">
        <v>52</v>
      </c>
      <c r="C57" s="2" t="s">
        <v>53</v>
      </c>
      <c r="E57" s="18" t="s">
        <v>7</v>
      </c>
      <c r="F57" s="2"/>
      <c r="G57" s="9" t="s">
        <v>15</v>
      </c>
      <c r="H57" s="1"/>
      <c r="I57" s="1"/>
      <c r="J57" s="1"/>
      <c r="K57" s="1" t="s">
        <v>1</v>
      </c>
      <c r="L57" s="20">
        <v>44136</v>
      </c>
      <c r="M57" s="1"/>
      <c r="N57" s="1"/>
      <c r="O57" s="1"/>
      <c r="P57" s="1"/>
    </row>
    <row r="58" spans="1:17" x14ac:dyDescent="0.3">
      <c r="B58" s="2" t="s">
        <v>54</v>
      </c>
      <c r="C58" s="2" t="s">
        <v>55</v>
      </c>
      <c r="E58" s="18" t="s">
        <v>9</v>
      </c>
      <c r="F58" s="2"/>
      <c r="G58" s="9" t="s">
        <v>15</v>
      </c>
      <c r="H58" s="1"/>
      <c r="I58" s="1"/>
      <c r="J58" s="1"/>
      <c r="K58" s="1" t="s">
        <v>1</v>
      </c>
      <c r="L58" s="20">
        <v>43983</v>
      </c>
      <c r="M58" s="1"/>
      <c r="N58" s="1"/>
      <c r="O58" s="1"/>
      <c r="P58" s="1"/>
    </row>
    <row r="59" spans="1:17" x14ac:dyDescent="0.3">
      <c r="B59" s="2" t="s">
        <v>56</v>
      </c>
      <c r="C59" s="2" t="s">
        <v>57</v>
      </c>
      <c r="E59" s="18" t="s">
        <v>6</v>
      </c>
      <c r="F59" s="2"/>
      <c r="G59" s="9" t="s">
        <v>15</v>
      </c>
      <c r="H59" s="1"/>
      <c r="I59" s="1"/>
      <c r="J59" s="1"/>
      <c r="K59" s="1" t="s">
        <v>1</v>
      </c>
      <c r="L59" s="20">
        <v>43952</v>
      </c>
      <c r="M59" s="1"/>
      <c r="N59" s="1"/>
      <c r="O59" s="1"/>
      <c r="P59" s="1"/>
    </row>
    <row r="60" spans="1:17" x14ac:dyDescent="0.3">
      <c r="B60" s="2" t="s">
        <v>58</v>
      </c>
      <c r="C60" s="2" t="s">
        <v>59</v>
      </c>
      <c r="E60" s="18" t="s">
        <v>5</v>
      </c>
      <c r="F60" s="2"/>
      <c r="G60" s="9" t="s">
        <v>15</v>
      </c>
      <c r="H60" s="1"/>
      <c r="I60" s="1"/>
      <c r="J60" s="1"/>
      <c r="K60" s="1" t="s">
        <v>1</v>
      </c>
      <c r="L60" s="20">
        <v>43952</v>
      </c>
      <c r="M60" s="1"/>
      <c r="N60" s="1"/>
      <c r="O60" s="1"/>
      <c r="P60" s="1"/>
    </row>
    <row r="61" spans="1:17" ht="43.2" x14ac:dyDescent="0.3">
      <c r="B61" s="2" t="s">
        <v>60</v>
      </c>
      <c r="C61" s="2" t="s">
        <v>61</v>
      </c>
      <c r="D61" s="1" t="s">
        <v>62</v>
      </c>
      <c r="E61" s="22" t="s">
        <v>10</v>
      </c>
      <c r="F61" s="2"/>
      <c r="G61" s="9" t="s">
        <v>15</v>
      </c>
      <c r="H61" s="1"/>
      <c r="I61" s="1"/>
      <c r="J61" s="1"/>
      <c r="K61" s="1" t="s">
        <v>0</v>
      </c>
      <c r="L61" s="20">
        <v>44044</v>
      </c>
      <c r="M61" s="1"/>
      <c r="N61" s="1"/>
      <c r="O61" s="1"/>
      <c r="P61" s="1"/>
    </row>
    <row r="62" spans="1:17" x14ac:dyDescent="0.3">
      <c r="B62" s="2"/>
      <c r="C62" s="2"/>
      <c r="D62" s="2"/>
      <c r="E62" s="2"/>
      <c r="F62" s="4"/>
    </row>
    <row r="63" spans="1:17" x14ac:dyDescent="0.3">
      <c r="B63" s="2"/>
      <c r="C63" s="2"/>
      <c r="D63" s="2"/>
      <c r="E63" s="2"/>
      <c r="F63" s="4"/>
    </row>
    <row r="64" spans="1:17" x14ac:dyDescent="0.3">
      <c r="B64" s="2"/>
      <c r="C64" s="2"/>
      <c r="D64" s="2"/>
      <c r="E64" s="2"/>
      <c r="F64" s="4"/>
    </row>
    <row r="65" spans="1:17" ht="15.6" x14ac:dyDescent="0.3">
      <c r="A65" s="6"/>
      <c r="B65" s="115" t="s">
        <v>63</v>
      </c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</row>
    <row r="66" spans="1:17" ht="15.6" x14ac:dyDescent="0.3">
      <c r="A66" s="5"/>
      <c r="B66" s="116" t="s">
        <v>30</v>
      </c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</row>
    <row r="67" spans="1:17" x14ac:dyDescent="0.3">
      <c r="A67" s="2"/>
      <c r="B67" s="1" t="s">
        <v>64</v>
      </c>
      <c r="C67" s="1" t="s">
        <v>65</v>
      </c>
      <c r="F67" s="1"/>
      <c r="G67" s="9" t="s">
        <v>15</v>
      </c>
      <c r="H67" s="1"/>
      <c r="I67" s="1"/>
      <c r="J67" s="1"/>
      <c r="K67" s="1" t="s">
        <v>37</v>
      </c>
      <c r="L67" s="20">
        <v>43862</v>
      </c>
      <c r="M67" s="1"/>
      <c r="N67" s="1"/>
      <c r="O67" s="1"/>
      <c r="P67" s="1"/>
    </row>
    <row r="68" spans="1:17" x14ac:dyDescent="0.3">
      <c r="A68" s="2"/>
      <c r="B68" s="1" t="s">
        <v>66</v>
      </c>
      <c r="C68" s="1" t="s">
        <v>67</v>
      </c>
      <c r="F68" s="1"/>
      <c r="G68" s="9" t="s">
        <v>15</v>
      </c>
      <c r="H68" s="1"/>
      <c r="I68" s="1"/>
      <c r="J68" s="1"/>
      <c r="K68" s="1" t="s">
        <v>37</v>
      </c>
      <c r="L68" s="20">
        <v>43862</v>
      </c>
      <c r="M68" s="1"/>
      <c r="N68" s="1"/>
      <c r="O68" s="1"/>
      <c r="P68" s="1"/>
    </row>
    <row r="69" spans="1:17" x14ac:dyDescent="0.3">
      <c r="B69" s="2" t="s">
        <v>68</v>
      </c>
      <c r="C69" s="2" t="s">
        <v>69</v>
      </c>
      <c r="D69" s="2"/>
      <c r="E69" s="2"/>
      <c r="F69" s="1"/>
      <c r="G69" s="9" t="s">
        <v>15</v>
      </c>
      <c r="H69" s="1"/>
      <c r="I69" s="1"/>
      <c r="J69" s="1"/>
      <c r="K69" s="1" t="s">
        <v>37</v>
      </c>
      <c r="L69" s="20">
        <v>43862</v>
      </c>
      <c r="M69" s="1"/>
      <c r="N69" s="1"/>
      <c r="O69" s="1"/>
      <c r="P69" s="1"/>
    </row>
    <row r="70" spans="1:17" x14ac:dyDescent="0.3">
      <c r="B70" s="2"/>
      <c r="C70" s="2"/>
      <c r="D70" s="2"/>
      <c r="E70" s="2"/>
      <c r="F70" s="1"/>
      <c r="H70" s="1"/>
      <c r="I70" s="1"/>
      <c r="J70" s="1"/>
      <c r="K70" s="1"/>
      <c r="L70" s="20"/>
      <c r="M70" s="1"/>
      <c r="N70" s="1"/>
      <c r="O70" s="1"/>
      <c r="P70" s="1"/>
    </row>
    <row r="71" spans="1:17" x14ac:dyDescent="0.3">
      <c r="B71" s="2"/>
      <c r="C71" s="2"/>
      <c r="D71" s="2"/>
      <c r="E71" s="2"/>
      <c r="F71" s="1"/>
      <c r="H71" s="1"/>
      <c r="I71" s="1"/>
      <c r="J71" s="1"/>
      <c r="K71" s="1"/>
      <c r="L71" s="20"/>
      <c r="M71" s="1"/>
      <c r="N71" s="1"/>
      <c r="O71" s="1"/>
      <c r="P71" s="1"/>
    </row>
    <row r="73" spans="1:17" s="47" customFormat="1" x14ac:dyDescent="0.3">
      <c r="B73" s="47" t="s">
        <v>70</v>
      </c>
      <c r="F73" s="48"/>
      <c r="G73" s="49"/>
      <c r="H73" s="49"/>
      <c r="I73" s="49"/>
      <c r="J73" s="49"/>
      <c r="K73" s="49"/>
      <c r="L73" s="49"/>
      <c r="M73" s="49"/>
      <c r="N73" s="50"/>
      <c r="O73" s="49"/>
      <c r="P73" s="49"/>
    </row>
    <row r="74" spans="1:17" x14ac:dyDescent="0.3">
      <c r="B74" s="2" t="s">
        <v>71</v>
      </c>
      <c r="C74" s="2"/>
      <c r="D74" s="2"/>
      <c r="E74" s="2"/>
      <c r="F74" s="4"/>
    </row>
    <row r="75" spans="1:17" s="47" customFormat="1" x14ac:dyDescent="0.3">
      <c r="B75" s="47" t="s">
        <v>72</v>
      </c>
      <c r="C75" s="47" t="s">
        <v>73</v>
      </c>
      <c r="F75" s="48"/>
      <c r="G75" s="49"/>
      <c r="H75" s="49"/>
      <c r="I75" s="49"/>
      <c r="J75" s="49"/>
      <c r="K75" s="49"/>
      <c r="L75" s="49"/>
      <c r="M75" s="49"/>
      <c r="N75" s="50"/>
      <c r="O75" s="49"/>
      <c r="P75" s="49"/>
    </row>
    <row r="76" spans="1:17" x14ac:dyDescent="0.3">
      <c r="B76" s="2" t="s">
        <v>74</v>
      </c>
      <c r="C76" s="2" t="s">
        <v>75</v>
      </c>
      <c r="D76" s="2"/>
      <c r="E76" s="2"/>
      <c r="F76" s="2"/>
      <c r="G76" s="9" t="s">
        <v>15</v>
      </c>
      <c r="H76" s="1"/>
      <c r="I76" s="1"/>
      <c r="J76" s="1"/>
      <c r="K76" s="1" t="s">
        <v>37</v>
      </c>
      <c r="L76" s="20">
        <v>43862</v>
      </c>
      <c r="M76" s="1"/>
      <c r="N76" s="1"/>
      <c r="O76" s="1"/>
      <c r="P76" s="1"/>
    </row>
    <row r="77" spans="1:17" x14ac:dyDescent="0.3">
      <c r="A77" s="2"/>
      <c r="B77" s="1" t="s">
        <v>76</v>
      </c>
      <c r="C77" s="1" t="s">
        <v>77</v>
      </c>
      <c r="F77" s="1"/>
      <c r="G77" s="9" t="s">
        <v>15</v>
      </c>
      <c r="H77" s="1"/>
      <c r="I77" s="1"/>
      <c r="J77" s="1"/>
      <c r="K77" s="1" t="s">
        <v>37</v>
      </c>
      <c r="L77" s="20">
        <v>43862</v>
      </c>
      <c r="M77" s="1"/>
      <c r="N77" s="1"/>
      <c r="O77" s="1"/>
      <c r="P77" s="1"/>
    </row>
    <row r="78" spans="1:17" ht="15.6" x14ac:dyDescent="0.3">
      <c r="A78" s="6"/>
      <c r="B78" s="115" t="s">
        <v>78</v>
      </c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</row>
    <row r="79" spans="1:17" ht="15.6" x14ac:dyDescent="0.3">
      <c r="A79" s="5"/>
      <c r="B79" s="116" t="s">
        <v>30</v>
      </c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</row>
    <row r="80" spans="1:17" x14ac:dyDescent="0.3">
      <c r="A80" s="2"/>
      <c r="B80" s="1" t="s">
        <v>79</v>
      </c>
      <c r="C80" s="1" t="s">
        <v>80</v>
      </c>
      <c r="F80" s="1"/>
      <c r="G80" s="9" t="s">
        <v>15</v>
      </c>
      <c r="H80" s="1"/>
      <c r="I80" s="1"/>
      <c r="J80" s="1"/>
      <c r="K80" s="1" t="s">
        <v>37</v>
      </c>
      <c r="L80" s="20">
        <v>43862</v>
      </c>
      <c r="M80" s="1"/>
      <c r="N80" s="1"/>
      <c r="O80" s="1"/>
      <c r="P80" s="1"/>
    </row>
    <row r="81" spans="1:17" x14ac:dyDescent="0.3">
      <c r="B81" s="2" t="s">
        <v>71</v>
      </c>
      <c r="C81" s="2"/>
      <c r="D81" s="2"/>
      <c r="E81" s="2"/>
      <c r="F81" s="2"/>
      <c r="G81" s="9" t="s">
        <v>15</v>
      </c>
      <c r="H81" s="1"/>
      <c r="I81" s="1"/>
      <c r="J81" s="1"/>
      <c r="K81" s="1"/>
      <c r="L81" s="1"/>
      <c r="M81" s="1"/>
      <c r="N81" s="1"/>
      <c r="O81" s="1"/>
      <c r="P81" s="1"/>
    </row>
    <row r="82" spans="1:17" x14ac:dyDescent="0.3">
      <c r="C82" s="2"/>
      <c r="D82" s="2"/>
      <c r="E82" s="2"/>
      <c r="F82" s="1"/>
      <c r="H82" s="1"/>
      <c r="I82" s="1"/>
      <c r="J82" s="1"/>
      <c r="K82" s="1"/>
      <c r="L82" s="1"/>
      <c r="M82" s="1"/>
      <c r="N82" s="1"/>
      <c r="O82" s="1"/>
      <c r="P82" s="1"/>
    </row>
    <row r="83" spans="1:17" x14ac:dyDescent="0.3">
      <c r="C83" s="2"/>
      <c r="D83" s="2"/>
      <c r="E83" s="2"/>
      <c r="F83" s="4"/>
    </row>
    <row r="85" spans="1:17" ht="15.6" x14ac:dyDescent="0.3">
      <c r="A85" s="5"/>
      <c r="B85" s="116" t="s">
        <v>31</v>
      </c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</row>
    <row r="90" spans="1:17" ht="15.6" x14ac:dyDescent="0.3">
      <c r="A90" s="5"/>
      <c r="B90" s="116" t="s">
        <v>32</v>
      </c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</row>
    <row r="91" spans="1:17" x14ac:dyDescent="0.3">
      <c r="B91" s="2" t="s">
        <v>81</v>
      </c>
      <c r="C91" s="2" t="s">
        <v>82</v>
      </c>
      <c r="D91" s="2"/>
      <c r="E91" s="2"/>
      <c r="F91" s="2"/>
      <c r="G91" s="9" t="s">
        <v>15</v>
      </c>
      <c r="H91" s="1"/>
      <c r="I91" s="1"/>
      <c r="J91" s="1"/>
      <c r="K91" s="1" t="s">
        <v>37</v>
      </c>
      <c r="L91" s="1"/>
      <c r="M91" s="1"/>
      <c r="N91" s="1"/>
      <c r="O91" s="1"/>
      <c r="P91" s="1"/>
    </row>
    <row r="92" spans="1:17" x14ac:dyDescent="0.3">
      <c r="B92" s="2"/>
      <c r="C92" s="2"/>
      <c r="D92" s="2"/>
      <c r="E92" s="2"/>
      <c r="F92" s="4"/>
    </row>
    <row r="95" spans="1:17" ht="15.6" x14ac:dyDescent="0.3">
      <c r="A95" s="6"/>
      <c r="B95" s="115" t="s">
        <v>83</v>
      </c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</row>
    <row r="96" spans="1:17" ht="15.6" x14ac:dyDescent="0.3">
      <c r="A96" s="5"/>
      <c r="B96" s="116" t="s">
        <v>30</v>
      </c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</row>
    <row r="97" spans="1:17" x14ac:dyDescent="0.3">
      <c r="A97" s="2"/>
      <c r="B97" s="2" t="s">
        <v>84</v>
      </c>
      <c r="C97" s="2" t="s">
        <v>85</v>
      </c>
      <c r="E97" s="22" t="s">
        <v>4</v>
      </c>
      <c r="F97" s="2"/>
      <c r="G97" s="9" t="s">
        <v>15</v>
      </c>
      <c r="H97" s="1"/>
      <c r="I97" s="1"/>
      <c r="J97" s="1"/>
      <c r="K97" s="1"/>
      <c r="L97" s="20">
        <v>43862</v>
      </c>
      <c r="M97" s="1"/>
      <c r="N97" s="1"/>
      <c r="O97" s="1"/>
      <c r="P97" s="1"/>
    </row>
    <row r="98" spans="1:17" x14ac:dyDescent="0.3">
      <c r="B98" s="2" t="s">
        <v>86</v>
      </c>
      <c r="C98" s="2" t="s">
        <v>143</v>
      </c>
      <c r="E98" s="18" t="s">
        <v>2</v>
      </c>
      <c r="F98" s="2"/>
      <c r="G98" s="9" t="s">
        <v>15</v>
      </c>
      <c r="H98" s="1"/>
      <c r="I98" s="1"/>
      <c r="J98" s="1"/>
      <c r="K98" s="1"/>
      <c r="L98" s="20">
        <v>43862</v>
      </c>
      <c r="M98" s="1"/>
      <c r="N98" s="1"/>
      <c r="O98" s="1"/>
      <c r="P98" s="1"/>
    </row>
    <row r="99" spans="1:17" x14ac:dyDescent="0.3">
      <c r="A99" s="2"/>
      <c r="B99" s="2" t="s">
        <v>144</v>
      </c>
      <c r="C99" s="2"/>
      <c r="D99" s="2"/>
      <c r="E99" s="2"/>
      <c r="F99" s="4"/>
      <c r="L99" s="15"/>
      <c r="M99" s="15"/>
    </row>
    <row r="100" spans="1:17" x14ac:dyDescent="0.3">
      <c r="B100" s="2"/>
      <c r="C100" s="2"/>
      <c r="D100" s="2"/>
      <c r="E100" s="2"/>
      <c r="F100" s="4"/>
    </row>
    <row r="103" spans="1:17" ht="15.6" x14ac:dyDescent="0.3">
      <c r="A103" s="7"/>
      <c r="B103" s="117" t="s">
        <v>31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</row>
    <row r="104" spans="1:17" x14ac:dyDescent="0.3">
      <c r="B104" s="2" t="s">
        <v>87</v>
      </c>
      <c r="C104" s="1" t="s">
        <v>88</v>
      </c>
      <c r="F104" s="1"/>
      <c r="G104" s="9" t="s">
        <v>15</v>
      </c>
      <c r="H104" s="1"/>
      <c r="I104" s="1"/>
      <c r="J104" s="1"/>
      <c r="K104" s="1"/>
      <c r="L104" s="20">
        <v>44013</v>
      </c>
      <c r="M104" s="1"/>
      <c r="N104" s="1"/>
      <c r="O104" s="1"/>
      <c r="P104" s="1"/>
    </row>
    <row r="105" spans="1:17" x14ac:dyDescent="0.3">
      <c r="B105" s="2"/>
    </row>
    <row r="106" spans="1:17" x14ac:dyDescent="0.3">
      <c r="C106" s="2"/>
      <c r="D106" s="2"/>
      <c r="E106" s="2"/>
      <c r="F106" s="4"/>
    </row>
    <row r="109" spans="1:17" ht="15.6" x14ac:dyDescent="0.3">
      <c r="A109" s="5"/>
      <c r="B109" s="116" t="s">
        <v>32</v>
      </c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</row>
    <row r="110" spans="1:17" x14ac:dyDescent="0.3">
      <c r="B110" s="1" t="s">
        <v>89</v>
      </c>
      <c r="C110" s="1" t="s">
        <v>90</v>
      </c>
      <c r="F110" s="1"/>
      <c r="G110" s="9" t="s">
        <v>15</v>
      </c>
      <c r="H110" s="1"/>
      <c r="I110" s="1"/>
      <c r="J110" s="1"/>
      <c r="K110" s="1" t="s">
        <v>0</v>
      </c>
      <c r="L110" s="20">
        <v>44166</v>
      </c>
      <c r="M110" s="1"/>
      <c r="N110" s="1"/>
      <c r="O110" s="1"/>
      <c r="P110" s="1"/>
    </row>
    <row r="111" spans="1:17" x14ac:dyDescent="0.3">
      <c r="B111" s="1" t="s">
        <v>125</v>
      </c>
      <c r="C111" s="1" t="s">
        <v>124</v>
      </c>
      <c r="F111" s="1"/>
      <c r="G111" s="9" t="s">
        <v>15</v>
      </c>
      <c r="H111" s="1"/>
      <c r="I111" s="1"/>
      <c r="J111" s="1"/>
      <c r="K111" s="1"/>
      <c r="L111" s="20">
        <v>44044</v>
      </c>
      <c r="M111" s="1"/>
      <c r="N111" s="1"/>
      <c r="O111" s="1"/>
      <c r="P111" s="1"/>
    </row>
    <row r="112" spans="1:17" ht="43.2" x14ac:dyDescent="0.3">
      <c r="B112" s="2" t="s">
        <v>91</v>
      </c>
      <c r="C112" s="2" t="s">
        <v>92</v>
      </c>
      <c r="E112" s="22" t="s">
        <v>10</v>
      </c>
      <c r="F112" s="2"/>
      <c r="G112" s="9" t="s">
        <v>15</v>
      </c>
      <c r="H112" s="1"/>
      <c r="I112" s="1"/>
      <c r="J112" s="1"/>
      <c r="K112" s="1" t="s">
        <v>0</v>
      </c>
      <c r="L112" s="20"/>
      <c r="M112" s="1"/>
      <c r="N112" s="1"/>
      <c r="O112" s="1"/>
      <c r="P112" s="1"/>
    </row>
    <row r="113" spans="1:17" x14ac:dyDescent="0.3">
      <c r="B113" s="2" t="s">
        <v>93</v>
      </c>
      <c r="C113" s="2" t="s">
        <v>94</v>
      </c>
      <c r="E113" s="19" t="s">
        <v>11</v>
      </c>
      <c r="F113" s="2"/>
      <c r="G113" s="9" t="s">
        <v>15</v>
      </c>
      <c r="H113" s="1"/>
      <c r="I113" s="1"/>
      <c r="J113" s="1"/>
      <c r="K113" s="1"/>
      <c r="L113" s="1"/>
      <c r="M113" s="1"/>
      <c r="N113" s="1"/>
      <c r="O113" s="1"/>
      <c r="P113" s="1"/>
    </row>
    <row r="114" spans="1:17" x14ac:dyDescent="0.3">
      <c r="B114" s="2"/>
      <c r="C114" s="2" t="s">
        <v>141</v>
      </c>
      <c r="D114" s="2"/>
      <c r="E114" s="2"/>
      <c r="F114" s="4"/>
    </row>
    <row r="115" spans="1:17" x14ac:dyDescent="0.3">
      <c r="B115" s="2"/>
      <c r="C115" s="2"/>
      <c r="D115" s="2"/>
      <c r="E115" s="2"/>
      <c r="F115" s="4"/>
    </row>
    <row r="116" spans="1:17" x14ac:dyDescent="0.3">
      <c r="B116" s="2"/>
      <c r="C116" s="2"/>
      <c r="D116" s="2"/>
      <c r="E116" s="2"/>
      <c r="F116" s="4"/>
    </row>
    <row r="117" spans="1:17" x14ac:dyDescent="0.3">
      <c r="B117" s="2"/>
      <c r="C117" s="2"/>
      <c r="D117" s="2"/>
      <c r="E117" s="2"/>
      <c r="F117" s="4"/>
    </row>
    <row r="118" spans="1:17" x14ac:dyDescent="0.3">
      <c r="B118" s="2"/>
      <c r="C118" s="2"/>
      <c r="D118" s="2"/>
      <c r="E118" s="2"/>
      <c r="F118" s="4"/>
    </row>
    <row r="119" spans="1:17" x14ac:dyDescent="0.3">
      <c r="B119" s="2"/>
      <c r="C119" s="2"/>
      <c r="D119" s="2"/>
      <c r="E119" s="2"/>
      <c r="F119" s="4"/>
    </row>
    <row r="120" spans="1:17" ht="15.6" x14ac:dyDescent="0.3">
      <c r="A120" s="6"/>
      <c r="B120" s="115" t="s">
        <v>95</v>
      </c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</row>
    <row r="121" spans="1:17" x14ac:dyDescent="0.3">
      <c r="B121" s="1" t="s">
        <v>96</v>
      </c>
      <c r="C121" s="1" t="s">
        <v>97</v>
      </c>
      <c r="G121" s="9" t="s">
        <v>15</v>
      </c>
      <c r="H121" s="1"/>
      <c r="I121" s="1"/>
      <c r="J121" s="1"/>
      <c r="K121" s="1"/>
      <c r="L121" s="20">
        <v>43922</v>
      </c>
      <c r="M121" s="1"/>
      <c r="N121" s="1"/>
      <c r="O121" s="1"/>
      <c r="P121" s="1"/>
    </row>
    <row r="122" spans="1:17" x14ac:dyDescent="0.3">
      <c r="A122" s="2"/>
      <c r="B122" s="1" t="s">
        <v>98</v>
      </c>
      <c r="C122" s="1" t="s">
        <v>99</v>
      </c>
      <c r="G122" s="9" t="s">
        <v>15</v>
      </c>
      <c r="H122" s="1"/>
      <c r="I122" s="1"/>
      <c r="J122" s="1"/>
      <c r="K122" s="20"/>
      <c r="L122" s="20">
        <v>43862</v>
      </c>
      <c r="M122" s="1"/>
      <c r="N122" s="1"/>
      <c r="O122" s="1"/>
      <c r="P122" s="1"/>
    </row>
    <row r="124" spans="1:17" x14ac:dyDescent="0.3">
      <c r="A124" s="2"/>
      <c r="L124" s="15"/>
      <c r="M124" s="15"/>
    </row>
    <row r="129" spans="1:17" ht="15.6" x14ac:dyDescent="0.3">
      <c r="A129" s="6"/>
      <c r="B129" s="115" t="s">
        <v>100</v>
      </c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</row>
    <row r="130" spans="1:17" x14ac:dyDescent="0.3">
      <c r="B130" s="2" t="s">
        <v>101</v>
      </c>
      <c r="C130" s="2" t="s">
        <v>102</v>
      </c>
      <c r="D130" s="2"/>
      <c r="E130" s="2"/>
      <c r="F130" s="2"/>
      <c r="G130" s="9" t="s">
        <v>15</v>
      </c>
      <c r="H130" s="1"/>
      <c r="I130" s="1"/>
      <c r="J130" s="1"/>
      <c r="K130" s="1"/>
      <c r="L130" s="20">
        <v>43952</v>
      </c>
      <c r="M130" s="1"/>
      <c r="N130" s="1"/>
      <c r="O130" s="1"/>
      <c r="P130" s="1"/>
    </row>
    <row r="131" spans="1:17" x14ac:dyDescent="0.3">
      <c r="B131" s="2"/>
      <c r="C131" s="2"/>
      <c r="D131" s="2"/>
      <c r="E131" s="2"/>
      <c r="F131" s="4"/>
    </row>
    <row r="133" spans="1:17" ht="15.6" x14ac:dyDescent="0.3">
      <c r="A133" s="6"/>
      <c r="B133" s="115" t="s">
        <v>103</v>
      </c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</row>
    <row r="134" spans="1:17" x14ac:dyDescent="0.3">
      <c r="A134" s="2"/>
      <c r="B134" s="2" t="s">
        <v>104</v>
      </c>
      <c r="C134" s="2" t="s">
        <v>105</v>
      </c>
      <c r="D134" s="2"/>
      <c r="E134" s="2"/>
      <c r="F134" s="4"/>
      <c r="G134" s="9" t="s">
        <v>106</v>
      </c>
      <c r="H134" s="9" t="s">
        <v>107</v>
      </c>
      <c r="I134" s="9" t="s">
        <v>108</v>
      </c>
      <c r="J134" s="9" t="s">
        <v>109</v>
      </c>
      <c r="N134" s="17" t="s">
        <v>110</v>
      </c>
      <c r="O134" s="9" t="s">
        <v>110</v>
      </c>
      <c r="P134" s="9" t="s">
        <v>110</v>
      </c>
    </row>
    <row r="135" spans="1:17" x14ac:dyDescent="0.3">
      <c r="A135" s="2"/>
      <c r="B135" s="2" t="s">
        <v>111</v>
      </c>
      <c r="C135" s="2" t="s">
        <v>112</v>
      </c>
      <c r="D135" s="2"/>
      <c r="E135" s="2"/>
      <c r="F135" s="4"/>
      <c r="G135" s="9" t="s">
        <v>15</v>
      </c>
      <c r="H135" s="9" t="s">
        <v>107</v>
      </c>
      <c r="I135" s="9" t="s">
        <v>108</v>
      </c>
      <c r="J135" s="9" t="s">
        <v>109</v>
      </c>
      <c r="N135" s="17" t="s">
        <v>110</v>
      </c>
      <c r="O135" s="9" t="s">
        <v>110</v>
      </c>
      <c r="P135" s="9" t="s">
        <v>110</v>
      </c>
    </row>
    <row r="136" spans="1:17" x14ac:dyDescent="0.3">
      <c r="A136" s="2"/>
      <c r="B136" s="2" t="s">
        <v>113</v>
      </c>
      <c r="C136" s="2" t="s">
        <v>114</v>
      </c>
      <c r="D136" s="2"/>
      <c r="E136" s="2"/>
      <c r="F136" s="4"/>
      <c r="G136" s="9" t="s">
        <v>115</v>
      </c>
      <c r="H136" s="9" t="s">
        <v>107</v>
      </c>
      <c r="I136" s="9" t="s">
        <v>108</v>
      </c>
      <c r="J136" s="9" t="s">
        <v>109</v>
      </c>
      <c r="N136" s="17" t="s">
        <v>110</v>
      </c>
      <c r="O136" s="9" t="s">
        <v>110</v>
      </c>
      <c r="P136" s="9" t="s">
        <v>110</v>
      </c>
    </row>
  </sheetData>
  <mergeCells count="15">
    <mergeCell ref="B23:Q23"/>
    <mergeCell ref="B65:Q65"/>
    <mergeCell ref="B66:Q66"/>
    <mergeCell ref="B42:Q42"/>
    <mergeCell ref="B90:Q90"/>
    <mergeCell ref="B78:Q78"/>
    <mergeCell ref="B79:Q79"/>
    <mergeCell ref="B85:Q85"/>
    <mergeCell ref="B133:Q133"/>
    <mergeCell ref="B95:Q95"/>
    <mergeCell ref="B96:Q96"/>
    <mergeCell ref="B103:Q103"/>
    <mergeCell ref="B109:Q109"/>
    <mergeCell ref="B120:Q120"/>
    <mergeCell ref="B129:Q129"/>
  </mergeCells>
  <pageMargins left="0.7" right="0.7" top="0.75" bottom="0.75" header="0.3" footer="0.3"/>
  <pageSetup paperSize="17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TRAVELERS</vt:lpstr>
      <vt:lpstr>TRAVELERSold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Bookwalter</dc:creator>
  <cp:keywords/>
  <dc:description/>
  <cp:lastModifiedBy>Megan McDonald</cp:lastModifiedBy>
  <cp:revision/>
  <cp:lastPrinted>2020-02-04T19:06:38Z</cp:lastPrinted>
  <dcterms:created xsi:type="dcterms:W3CDTF">2019-01-09T17:16:40Z</dcterms:created>
  <dcterms:modified xsi:type="dcterms:W3CDTF">2022-02-23T19:03:43Z</dcterms:modified>
  <cp:category/>
  <cp:contentStatus/>
</cp:coreProperties>
</file>