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M:\asd\asddocs\Pansophy\Project Masterlists\WCDs\"/>
    </mc:Choice>
  </mc:AlternateContent>
  <xr:revisionPtr revIDLastSave="0" documentId="8_{1DEE1E4D-12A0-4937-811C-B2F2F9B54F70}" xr6:coauthVersionLast="36" xr6:coauthVersionMax="36" xr10:uidLastSave="{00000000-0000-0000-0000-000000000000}"/>
  <bookViews>
    <workbookView xWindow="19890" yWindow="0" windowWidth="4140" windowHeight="1155" xr2:uid="{00000000-000D-0000-FFFF-FFFF00000000}"/>
  </bookViews>
  <sheets>
    <sheet name="WCD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WCD!$E$57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3" l="1"/>
  <c r="B112" i="13" l="1"/>
  <c r="C112" i="13" s="1"/>
  <c r="B109" i="13"/>
  <c r="C109" i="13" s="1"/>
  <c r="B107" i="13"/>
  <c r="C107" i="13" s="1"/>
  <c r="B111" i="13"/>
  <c r="C111" i="13" s="1"/>
  <c r="B110" i="13"/>
  <c r="C110" i="13" s="1"/>
  <c r="B108" i="13"/>
  <c r="C108" i="13" s="1"/>
  <c r="A51" i="10"/>
  <c r="B113" i="13" l="1"/>
  <c r="C113" i="13" s="1"/>
  <c r="A22" i="10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A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Archive this traveler
</t>
        </r>
      </text>
    </comment>
    <comment ref="A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C1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<sst xmlns="http://schemas.openxmlformats.org/spreadsheetml/2006/main" count="1593" uniqueCount="529">
  <si>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</si>
  <si>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</si>
  <si>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</si>
  <si>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</si>
  <si>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</si>
  <si>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</si>
  <si>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</si>
  <si>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</si>
  <si>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</si>
  <si>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</si>
  <si>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</si>
  <si>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</si>
  <si>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</si>
  <si>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</si>
  <si>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</si>
  <si>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</si>
  <si>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</si>
  <si>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</si>
  <si>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</si>
  <si>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</si>
  <si>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</si>
  <si>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</si>
  <si>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</si>
  <si>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</si>
  <si>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</si>
  <si>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</si>
  <si>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</si>
  <si>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</si>
  <si>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</si>
  <si>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</si>
  <si>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</si>
  <si>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</si>
  <si>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</si>
  <si>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</si>
  <si>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</si>
  <si>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</si>
  <si>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</si>
  <si>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</si>
  <si>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</si>
  <si>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</si>
  <si>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</si>
  <si>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</si>
  <si>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</si>
  <si>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</si>
  <si>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</si>
  <si>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</si>
  <si>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</si>
  <si>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</si>
  <si>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</si>
  <si>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</si>
  <si>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</si>
  <si>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</si>
  <si>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</si>
  <si>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</si>
  <si>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</si>
  <si>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</si>
  <si>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</si>
  <si>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</si>
  <si>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</si>
  <si>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</si>
  <si>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</si>
  <si>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</si>
  <si>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</si>
  <si>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</si>
  <si>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</si>
  <si>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</si>
  <si>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</si>
  <si>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</si>
  <si>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</si>
  <si>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</si>
  <si>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</si>
  <si>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</si>
  <si>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</si>
  <si>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</si>
  <si>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</si>
  <si>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</si>
  <si>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</si>
  <si>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</si>
  <si>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</si>
  <si>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</si>
  <si>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</si>
  <si>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</si>
  <si>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</si>
  <si>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</si>
  <si>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</si>
  <si>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</si>
  <si>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</si>
  <si>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</si>
  <si>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</si>
  <si>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</si>
  <si>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</si>
  <si>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</si>
  <si>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</si>
  <si>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</si>
  <si>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</si>
  <si>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</si>
  <si>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</si>
  <si>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</si>
  <si>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</si>
  <si>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</si>
  <si>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</si>
  <si>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</si>
  <si>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</si>
  <si>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</si>
  <si>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</si>
  <si>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</si>
  <si>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</si>
  <si>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</si>
  <si>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</si>
  <si>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</si>
  <si>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</si>
  <si>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</si>
  <si>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</si>
  <si>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</si>
  <si>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</si>
  <si>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</si>
  <si>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</si>
  <si>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</si>
  <si>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</si>
  <si>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</si>
  <si>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</si>
  <si>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</si>
  <si>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</si>
  <si>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</si>
  <si>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</si>
  <si>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</si>
  <si>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</si>
  <si>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</si>
  <si>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</si>
  <si>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</si>
  <si>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</si>
  <si>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</si>
  <si>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</si>
  <si>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</si>
  <si>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</si>
  <si>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</si>
  <si>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</si>
  <si>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</si>
  <si>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</si>
  <si>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</si>
  <si>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</si>
  <si>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</si>
  <si>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</si>
  <si>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</si>
  <si>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</si>
  <si>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</si>
  <si>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</si>
  <si>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</si>
  <si>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</si>
  <si>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</si>
  <si>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</si>
  <si>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</si>
  <si>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</si>
  <si>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</si>
  <si>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</si>
  <si>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</si>
  <si>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</si>
  <si>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</si>
  <si>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</si>
  <si>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</si>
  <si>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</si>
  <si>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</si>
  <si>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</si>
  <si>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</si>
  <si>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</si>
  <si>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</si>
  <si>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</si>
  <si>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</si>
  <si>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</si>
  <si>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</si>
  <si>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</si>
  <si>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</si>
  <si>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</si>
  <si>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</si>
  <si>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</si>
  <si>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</si>
  <si>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</si>
  <si>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</si>
  <si>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</si>
  <si>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</si>
  <si>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</si>
  <si>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</si>
  <si>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</si>
  <si>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</si>
  <si>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</si>
  <si>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</si>
  <si>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</si>
  <si>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</si>
  <si>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</si>
  <si>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</si>
  <si>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</si>
  <si>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</si>
  <si>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</si>
  <si>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</si>
  <si>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</si>
  <si>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</si>
  <si>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</si>
  <si>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</si>
  <si>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</si>
  <si>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</si>
  <si>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</si>
  <si>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</si>
  <si>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</si>
  <si>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</si>
  <si>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</si>
  <si>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</si>
  <si>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</si>
  <si>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</si>
  <si>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</si>
  <si>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</si>
  <si>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</si>
  <si>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</si>
  <si>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</si>
  <si>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</si>
  <si>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</si>
  <si>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</si>
  <si>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</si>
  <si>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</si>
  <si>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</si>
  <si>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</si>
  <si>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</si>
  <si>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</si>
  <si>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</si>
  <si>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</si>
  <si>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</si>
  <si>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</si>
  <si>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</si>
  <si>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</si>
  <si>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</si>
  <si>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</si>
  <si>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</si>
  <si>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</si>
  <si>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</si>
  <si>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</si>
  <si>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</si>
  <si>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</si>
  <si>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</si>
  <si>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</si>
  <si>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</si>
  <si>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</si>
  <si>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</si>
  <si>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</si>
  <si>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</si>
  <si>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</si>
  <si>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</si>
  <si>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</si>
  <si>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</si>
  <si>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</si>
  <si>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</si>
  <si>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</si>
  <si>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</si>
  <si>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</si>
  <si>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</si>
  <si>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</si>
  <si>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</si>
  <si>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</si>
  <si>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</si>
  <si>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</si>
  <si>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</si>
  <si>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</si>
  <si>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</si>
  <si>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</si>
  <si>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</si>
  <si>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</si>
  <si>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</si>
  <si>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</si>
  <si>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</si>
  <si>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</si>
  <si>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</si>
  <si>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</si>
  <si>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</si>
  <si>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</si>
  <si>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</si>
  <si>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</si>
  <si>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</si>
  <si>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</si>
  <si>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</si>
  <si>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</si>
  <si>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</si>
  <si>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</si>
  <si>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</si>
  <si>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</si>
  <si>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</si>
  <si>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</si>
  <si>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</si>
  <si>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</si>
  <si>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</si>
  <si>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</si>
  <si>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</si>
  <si>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</si>
  <si>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</si>
  <si>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</si>
  <si>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</si>
  <si>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</si>
  <si>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</si>
  <si>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</si>
  <si>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</si>
  <si>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</si>
  <si>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</si>
  <si>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</si>
  <si>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</si>
  <si>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</si>
  <si>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</si>
  <si>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</si>
  <si>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</si>
  <si>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</si>
  <si>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</si>
  <si>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</si>
  <si>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</si>
  <si>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</si>
  <si>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</si>
  <si>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</si>
  <si>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</si>
  <si>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</si>
  <si>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</si>
  <si>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</si>
  <si>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</si>
  <si>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</si>
  <si>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</si>
  <si>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</si>
  <si>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</si>
  <si>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</si>
  <si>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</si>
  <si>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</si>
  <si>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</si>
  <si>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</si>
  <si>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</si>
  <si>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</si>
  <si>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</si>
  <si>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</si>
  <si>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</si>
  <si>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</si>
  <si>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</si>
  <si>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</si>
  <si>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</si>
  <si>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</si>
  <si>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</si>
  <si>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</si>
  <si>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</si>
  <si>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</si>
  <si>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</si>
  <si>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</si>
  <si>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</si>
  <si>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</si>
  <si>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</si>
  <si>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</si>
  <si>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</si>
  <si>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</si>
  <si>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</si>
  <si>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</si>
  <si>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</si>
  <si>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</si>
  <si>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</si>
  <si>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</si>
  <si>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</si>
  <si>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</si>
  <si>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</si>
  <si>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</si>
  <si>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</si>
  <si>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</si>
  <si>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</si>
  <si>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</si>
  <si>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</si>
  <si>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</si>
  <si>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</si>
  <si>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</si>
  <si>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</si>
  <si>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</si>
  <si>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</si>
  <si>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</si>
  <si>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</si>
  <si>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</si>
  <si>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</si>
  <si>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</si>
  <si>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</si>
  <si>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</si>
  <si>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</si>
  <si>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</si>
  <si>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</si>
  <si>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</si>
  <si>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</si>
  <si>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</si>
  <si>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</si>
  <si>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</si>
  <si>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</si>
  <si>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</si>
  <si>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</si>
  <si>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</si>
  <si>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</si>
  <si>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</si>
  <si>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</si>
  <si>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</si>
  <si>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</si>
  <si>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</si>
  <si>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</si>
  <si>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</si>
  <si>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</si>
  <si>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</si>
  <si>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</si>
  <si>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</si>
  <si>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</si>
  <si>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</si>
  <si>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</si>
  <si>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</si>
  <si>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</si>
  <si>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</si>
  <si>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</si>
  <si>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</si>
  <si>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</si>
  <si>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</si>
  <si>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</si>
  <si>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</si>
  <si>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</si>
  <si>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</si>
  <si>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</si>
  <si>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</si>
  <si>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</si>
  <si>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</si>
  <si>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</si>
  <si>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</si>
  <si>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</si>
  <si>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</si>
  <si>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</si>
  <si>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</si>
  <si>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</si>
  <si>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</si>
  <si>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</si>
  <si>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</si>
  <si>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</si>
  <si>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</si>
  <si>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</si>
  <si>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</si>
  <si>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</si>
  <si>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</si>
  <si>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</si>
  <si>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</si>
  <si>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</si>
  <si>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</si>
  <si>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</si>
  <si>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</si>
  <si>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</si>
  <si>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</si>
  <si>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</si>
  <si>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</si>
  <si>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</si>
  <si>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</si>
  <si>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</si>
  <si>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</si>
  <si>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</si>
  <si>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</si>
  <si>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</si>
  <si>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</si>
  <si>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</si>
  <si>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</si>
  <si>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</si>
  <si>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</si>
  <si>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</si>
  <si>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</si>
  <si>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</si>
  <si>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</si>
  <si>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</si>
  <si>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</si>
  <si>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</si>
  <si>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</si>
  <si>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</si>
  <si>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</si>
  <si>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</si>
  <si>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</si>
  <si>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</si>
  <si>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</si>
  <si>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</si>
  <si>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</si>
  <si>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</si>
  <si>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</si>
  <si>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</si>
  <si>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</si>
  <si>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</si>
  <si>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</si>
  <si>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</si>
  <si>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</si>
  <si>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</si>
  <si>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</si>
  <si>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</si>
  <si>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</si>
  <si>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</si>
  <si>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</si>
  <si>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</si>
  <si>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</si>
  <si>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</si>
  <si>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</si>
  <si>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</si>
  <si>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</si>
  <si>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</si>
  <si>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</si>
  <si>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</si>
  <si>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</si>
  <si>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</si>
  <si>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</si>
  <si>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</si>
  <si>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</si>
  <si>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</si>
  <si>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</si>
  <si>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areilly,wilcox,scott,gross,forehand,dreyfuss,ganey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</si>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</sst>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</cellStyleXfs>
  <cellXfs count="17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16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3" fillId="0" borderId="1" xfId="0" applyFont="1" applyBorder="1" applyAlignment="1"/>
    <xf numFmtId="0" fontId="23" fillId="16" borderId="1" xfId="0" applyFont="1" applyFill="1" applyBorder="1" applyAlignment="1"/>
    <xf numFmtId="0" fontId="23" fillId="0" borderId="0" xfId="0" applyFont="1" applyFill="1" applyBorder="1" applyAlignment="1"/>
    <xf numFmtId="0" fontId="3" fillId="4" borderId="8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9" xfId="0" applyFont="1" applyFill="1" applyBorder="1" applyAlignment="1"/>
    <xf numFmtId="0" fontId="25" fillId="17" borderId="1" xfId="0" applyFont="1" applyFill="1" applyBorder="1" applyAlignment="1"/>
    <xf numFmtId="0" fontId="5" fillId="4" borderId="4" xfId="0" applyFont="1" applyFill="1" applyBorder="1" applyAlignment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4">
    <cellStyle name="40% - Accent6" xfId="1" builtinId="51"/>
    <cellStyle name="Input" xfId="3" builtinId="20"/>
    <cellStyle name="Normal" xfId="0" builtinId="0"/>
    <cellStyle name="Normal 2" xfId="2" xr:uid="{00000000-0005-0000-0000-000003000000}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0</xdr:rowOff>
    </xdr:from>
    <xdr:to>
      <xdr:col>9</xdr:col>
      <xdr:colOff>2625074</xdr:colOff>
      <xdr:row>141</xdr:row>
      <xdr:rowOff>94619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F1C91-F9C3-4EA7-8AD6-53721B4D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93000"/>
          <a:ext cx="17904762" cy="5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zoomScale="120" zoomScaleNormal="120" workbookViewId="0">
      <pane ySplit="1" topLeftCell="A89" activePane="bottomLeft" state="frozen"/>
      <selection activeCell="C1" sqref="C1"/>
      <selection pane="bottomLeft" activeCell="A116" sqref="A116"/>
    </sheetView>
  </sheetViews>
  <sheetFormatPr defaultColWidth="9.140625" defaultRowHeight="15" customHeight="1" x14ac:dyDescent="0.25"/>
  <cols>
    <col min="1" max="1" width="64.140625" style="129" bestFit="1" customWidth="1"/>
    <col min="2" max="2" width="15" style="129" customWidth="1"/>
    <col min="3" max="3" width="28.7109375" style="129" customWidth="1"/>
    <col min="4" max="4" width="13.140625" style="129" customWidth="1"/>
    <col min="5" max="5" width="14.7109375" style="129" bestFit="1" customWidth="1"/>
    <col min="6" max="6" width="16.42578125" style="129" customWidth="1"/>
    <col min="7" max="7" width="15.7109375" style="129" customWidth="1"/>
    <col min="8" max="8" width="34.42578125" style="129" bestFit="1" customWidth="1"/>
    <col min="9" max="9" width="26.85546875" style="129" bestFit="1" customWidth="1"/>
    <col min="10" max="10" width="51.28515625" style="129" bestFit="1" customWidth="1"/>
    <col min="11" max="16384" width="9.140625" style="129"/>
  </cols>
  <sheetData>
    <row r="1" spans="1:10" ht="45" customHeight="1" x14ac:dyDescent="0.25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06" t="s">
        <v>10</v>
      </c>
    </row>
    <row r="2" spans="1:10" ht="15" customHeight="1" x14ac:dyDescent="0.25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28"/>
    </row>
    <row r="3" spans="1:10" s="130" customFormat="1" ht="15" customHeight="1" x14ac:dyDescent="0.25">
      <c r="A3" s="164" t="s">
        <v>12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s="134" customFormat="1" ht="15" customHeight="1" x14ac:dyDescent="0.25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33" t="s">
        <v>26</v>
      </c>
      <c r="I4" s="132" t="s">
        <v>435</v>
      </c>
      <c r="J4" s="133" t="s">
        <v>23</v>
      </c>
    </row>
    <row r="5" spans="1:10" s="134" customFormat="1" ht="15" customHeight="1" x14ac:dyDescent="0.25">
      <c r="A5" s="163" t="s">
        <v>28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s="134" customFormat="1" ht="15" customHeight="1" x14ac:dyDescent="0.25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33" t="s">
        <v>51</v>
      </c>
      <c r="I6" s="133" t="s">
        <v>442</v>
      </c>
      <c r="J6" s="133" t="s">
        <v>36</v>
      </c>
    </row>
    <row r="7" spans="1:10" s="134" customFormat="1" ht="15" customHeight="1" x14ac:dyDescent="0.25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 s="134" customFormat="1" ht="15" customHeight="1" x14ac:dyDescent="0.25">
      <c r="A8" s="163" t="s">
        <v>38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s="136" customFormat="1" ht="15" customHeight="1" x14ac:dyDescent="0.25">
      <c r="A9" s="168" t="s">
        <v>39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 s="134" customFormat="1" ht="15" customHeight="1" x14ac:dyDescent="0.25">
      <c r="A10" s="131" t="s">
        <v>40</v>
      </c>
      <c r="B10" s="131" t="s">
        <v>14</v>
      </c>
      <c r="C10" s="131" t="s">
        <v>41</v>
      </c>
      <c r="D10" s="133" t="s">
        <v>43</v>
      </c>
      <c r="E10" s="133" t="s">
        <v>44</v>
      </c>
      <c r="F10" s="133" t="s">
        <v>43</v>
      </c>
      <c r="G10" s="132" t="s">
        <v>20</v>
      </c>
      <c r="H10" s="133" t="s">
        <v>429</v>
      </c>
      <c r="I10" s="133" t="s">
        <v>432</v>
      </c>
      <c r="J10" s="132" t="s">
        <v>444</v>
      </c>
    </row>
    <row r="11" spans="1:10" s="134" customFormat="1" ht="15" customHeight="1" x14ac:dyDescent="0.25">
      <c r="A11" s="131" t="s">
        <v>48</v>
      </c>
      <c r="B11" s="131" t="s">
        <v>14</v>
      </c>
      <c r="C11" s="131" t="s">
        <v>49</v>
      </c>
      <c r="D11" s="132" t="s">
        <v>43</v>
      </c>
      <c r="E11" s="132" t="s">
        <v>50</v>
      </c>
      <c r="F11" s="133" t="s">
        <v>43</v>
      </c>
      <c r="G11" s="132" t="s">
        <v>20</v>
      </c>
      <c r="H11" s="133" t="s">
        <v>430</v>
      </c>
      <c r="I11" s="133" t="s">
        <v>432</v>
      </c>
      <c r="J11" s="132" t="s">
        <v>443</v>
      </c>
    </row>
    <row r="12" spans="1:10" s="134" customFormat="1" ht="15" customHeight="1" x14ac:dyDescent="0.25">
      <c r="A12" s="131" t="s">
        <v>469</v>
      </c>
      <c r="B12" s="131" t="s">
        <v>14</v>
      </c>
      <c r="C12" s="131" t="s">
        <v>468</v>
      </c>
      <c r="D12" s="132" t="s">
        <v>50</v>
      </c>
      <c r="E12" s="132"/>
      <c r="F12" s="132" t="s">
        <v>43</v>
      </c>
      <c r="G12" s="132" t="s">
        <v>20</v>
      </c>
      <c r="H12" s="133" t="s">
        <v>51</v>
      </c>
      <c r="I12" s="133" t="s">
        <v>472</v>
      </c>
      <c r="J12" s="132" t="s">
        <v>473</v>
      </c>
    </row>
    <row r="13" spans="1:10" s="134" customFormat="1" ht="15" customHeight="1" x14ac:dyDescent="0.25">
      <c r="A13" s="131" t="s">
        <v>470</v>
      </c>
      <c r="B13" s="131" t="s">
        <v>14</v>
      </c>
      <c r="C13" s="131" t="s">
        <v>471</v>
      </c>
      <c r="D13" s="132" t="s">
        <v>50</v>
      </c>
      <c r="E13" s="132"/>
      <c r="F13" s="132" t="s">
        <v>43</v>
      </c>
      <c r="G13" s="132" t="s">
        <v>20</v>
      </c>
      <c r="H13" s="133" t="s">
        <v>51</v>
      </c>
      <c r="I13" s="133" t="s">
        <v>472</v>
      </c>
      <c r="J13" s="132" t="s">
        <v>473</v>
      </c>
    </row>
    <row r="14" spans="1:10" s="134" customFormat="1" ht="15" customHeight="1" x14ac:dyDescent="0.25">
      <c r="A14" s="131" t="s">
        <v>478</v>
      </c>
      <c r="B14" s="131" t="s">
        <v>14</v>
      </c>
      <c r="C14" s="131" t="s">
        <v>474</v>
      </c>
      <c r="D14" s="132" t="s">
        <v>50</v>
      </c>
      <c r="E14" s="132"/>
      <c r="F14" s="132" t="s">
        <v>43</v>
      </c>
      <c r="G14" s="132" t="s">
        <v>20</v>
      </c>
      <c r="H14" s="133" t="s">
        <v>51</v>
      </c>
      <c r="I14" s="133" t="s">
        <v>432</v>
      </c>
      <c r="J14" s="132" t="s">
        <v>450</v>
      </c>
    </row>
    <row r="15" spans="1:10" s="134" customFormat="1" ht="15" customHeight="1" x14ac:dyDescent="0.25">
      <c r="A15" s="131" t="s">
        <v>479</v>
      </c>
      <c r="B15" s="131" t="s">
        <v>14</v>
      </c>
      <c r="C15" s="131" t="s">
        <v>475</v>
      </c>
      <c r="D15" s="132" t="s">
        <v>50</v>
      </c>
      <c r="E15" s="132"/>
      <c r="F15" s="132" t="s">
        <v>43</v>
      </c>
      <c r="G15" s="132" t="s">
        <v>20</v>
      </c>
      <c r="H15" s="133" t="s">
        <v>51</v>
      </c>
      <c r="I15" s="133" t="s">
        <v>432</v>
      </c>
      <c r="J15" s="132" t="s">
        <v>450</v>
      </c>
    </row>
    <row r="16" spans="1:10" s="134" customFormat="1" ht="15" customHeight="1" x14ac:dyDescent="0.25">
      <c r="A16" s="131" t="s">
        <v>480</v>
      </c>
      <c r="B16" s="131" t="s">
        <v>14</v>
      </c>
      <c r="C16" s="131" t="s">
        <v>476</v>
      </c>
      <c r="D16" s="132" t="s">
        <v>50</v>
      </c>
      <c r="E16" s="132"/>
      <c r="F16" s="133" t="s">
        <v>43</v>
      </c>
      <c r="G16" s="132" t="s">
        <v>20</v>
      </c>
      <c r="H16" s="133" t="s">
        <v>477</v>
      </c>
      <c r="I16" s="133" t="s">
        <v>432</v>
      </c>
      <c r="J16" s="132" t="s">
        <v>491</v>
      </c>
    </row>
    <row r="17" spans="1:10" s="134" customFormat="1" ht="15" customHeight="1" x14ac:dyDescent="0.25">
      <c r="A17" s="131" t="s">
        <v>498</v>
      </c>
      <c r="B17" s="131" t="s">
        <v>14</v>
      </c>
      <c r="C17" s="131" t="s">
        <v>494</v>
      </c>
      <c r="D17" s="132" t="s">
        <v>43</v>
      </c>
      <c r="E17" s="132" t="s">
        <v>50</v>
      </c>
      <c r="F17" s="133" t="s">
        <v>495</v>
      </c>
      <c r="G17" s="132" t="s">
        <v>20</v>
      </c>
      <c r="H17" s="133" t="s">
        <v>51</v>
      </c>
      <c r="I17" s="133" t="s">
        <v>496</v>
      </c>
      <c r="J17" s="132" t="s">
        <v>497</v>
      </c>
    </row>
    <row r="18" spans="1:10" s="136" customFormat="1" ht="15" customHeight="1" x14ac:dyDescent="0.25">
      <c r="A18" s="168" t="s">
        <v>54</v>
      </c>
      <c r="B18" s="168"/>
      <c r="C18" s="168"/>
      <c r="D18" s="168"/>
      <c r="E18" s="168"/>
      <c r="F18" s="168"/>
      <c r="G18" s="168"/>
      <c r="H18" s="168"/>
      <c r="I18" s="168"/>
      <c r="J18" s="168"/>
    </row>
    <row r="19" spans="1:10" s="134" customFormat="1" ht="15" customHeight="1" x14ac:dyDescent="0.25">
      <c r="A19" s="131" t="s">
        <v>55</v>
      </c>
      <c r="B19" s="131" t="s">
        <v>14</v>
      </c>
      <c r="C19" s="131" t="s">
        <v>56</v>
      </c>
      <c r="D19" s="132" t="s">
        <v>32</v>
      </c>
      <c r="E19" s="132" t="s">
        <v>33</v>
      </c>
      <c r="F19" s="133" t="s">
        <v>431</v>
      </c>
      <c r="G19" s="132" t="s">
        <v>20</v>
      </c>
      <c r="H19" s="133" t="s">
        <v>45</v>
      </c>
      <c r="I19" s="133" t="s">
        <v>445</v>
      </c>
      <c r="J19" s="133" t="s">
        <v>446</v>
      </c>
    </row>
    <row r="20" spans="1:10" s="134" customFormat="1" ht="15" customHeight="1" x14ac:dyDescent="0.25">
      <c r="A20" s="163" t="s">
        <v>60</v>
      </c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 s="136" customFormat="1" ht="15" customHeight="1" x14ac:dyDescent="0.25">
      <c r="A21" s="168" t="s">
        <v>12</v>
      </c>
      <c r="B21" s="168"/>
      <c r="C21" s="168"/>
      <c r="D21" s="168"/>
      <c r="E21" s="168"/>
      <c r="F21" s="168"/>
      <c r="G21" s="168"/>
      <c r="H21" s="168"/>
      <c r="I21" s="168"/>
      <c r="J21" s="168"/>
    </row>
    <row r="22" spans="1:10" s="134" customFormat="1" ht="15" customHeight="1" x14ac:dyDescent="0.25">
      <c r="A22" s="131" t="s">
        <v>61</v>
      </c>
      <c r="B22" s="131" t="s">
        <v>14</v>
      </c>
      <c r="C22" s="131" t="s">
        <v>62</v>
      </c>
      <c r="D22" s="133" t="s">
        <v>63</v>
      </c>
      <c r="E22" s="133" t="s">
        <v>64</v>
      </c>
      <c r="F22" s="133" t="s">
        <v>65</v>
      </c>
      <c r="G22" s="132" t="s">
        <v>20</v>
      </c>
      <c r="H22" s="132" t="s">
        <v>51</v>
      </c>
      <c r="I22" s="132" t="s">
        <v>66</v>
      </c>
      <c r="J22" s="133" t="s">
        <v>447</v>
      </c>
    </row>
    <row r="23" spans="1:10" s="136" customFormat="1" ht="15" customHeight="1" x14ac:dyDescent="0.25">
      <c r="A23" s="168" t="s">
        <v>68</v>
      </c>
      <c r="B23" s="168"/>
      <c r="C23" s="168"/>
      <c r="D23" s="168"/>
      <c r="E23" s="168"/>
      <c r="F23" s="168"/>
      <c r="G23" s="168"/>
      <c r="H23" s="168"/>
      <c r="I23" s="168"/>
      <c r="J23" s="168"/>
    </row>
    <row r="24" spans="1:10" s="134" customFormat="1" ht="15" customHeight="1" x14ac:dyDescent="0.25">
      <c r="A24" s="131" t="s">
        <v>69</v>
      </c>
      <c r="B24" s="131" t="s">
        <v>14</v>
      </c>
      <c r="C24" s="131" t="s">
        <v>70</v>
      </c>
      <c r="D24" s="132" t="s">
        <v>71</v>
      </c>
      <c r="E24" s="133" t="s">
        <v>64</v>
      </c>
      <c r="F24" s="133" t="s">
        <v>65</v>
      </c>
      <c r="G24" s="132" t="s">
        <v>20</v>
      </c>
      <c r="H24" s="133" t="s">
        <v>51</v>
      </c>
      <c r="I24" s="132" t="s">
        <v>449</v>
      </c>
      <c r="J24" s="132" t="s">
        <v>448</v>
      </c>
    </row>
    <row r="25" spans="1:10" s="136" customFormat="1" ht="15" customHeight="1" x14ac:dyDescent="0.25">
      <c r="A25" s="168" t="s">
        <v>39</v>
      </c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10" s="134" customFormat="1" ht="15" customHeight="1" x14ac:dyDescent="0.25">
      <c r="A26" s="131" t="s">
        <v>75</v>
      </c>
      <c r="B26" s="131" t="s">
        <v>14</v>
      </c>
      <c r="C26" s="131" t="s">
        <v>76</v>
      </c>
      <c r="D26" s="132" t="s">
        <v>43</v>
      </c>
      <c r="E26" s="133" t="s">
        <v>64</v>
      </c>
      <c r="F26" s="133" t="s">
        <v>65</v>
      </c>
      <c r="G26" s="132" t="s">
        <v>20</v>
      </c>
      <c r="H26" s="132" t="s">
        <v>51</v>
      </c>
      <c r="I26" s="133" t="s">
        <v>432</v>
      </c>
      <c r="J26" s="133" t="s">
        <v>450</v>
      </c>
    </row>
    <row r="27" spans="1:10" s="134" customFormat="1" ht="15" customHeight="1" x14ac:dyDescent="0.25">
      <c r="A27" s="131" t="s">
        <v>85</v>
      </c>
      <c r="B27" s="131" t="s">
        <v>14</v>
      </c>
      <c r="C27" s="131" t="s">
        <v>86</v>
      </c>
      <c r="D27" s="132" t="s">
        <v>43</v>
      </c>
      <c r="E27" s="133" t="s">
        <v>64</v>
      </c>
      <c r="F27" s="133" t="s">
        <v>65</v>
      </c>
      <c r="G27" s="132" t="s">
        <v>20</v>
      </c>
      <c r="H27" s="132" t="s">
        <v>51</v>
      </c>
      <c r="I27" s="133" t="s">
        <v>432</v>
      </c>
      <c r="J27" s="133" t="s">
        <v>450</v>
      </c>
    </row>
    <row r="28" spans="1:10" s="134" customFormat="1" ht="15" customHeight="1" x14ac:dyDescent="0.25">
      <c r="A28" s="131" t="s">
        <v>87</v>
      </c>
      <c r="B28" s="131" t="s">
        <v>14</v>
      </c>
      <c r="C28" s="131" t="s">
        <v>88</v>
      </c>
      <c r="D28" s="132" t="s">
        <v>43</v>
      </c>
      <c r="E28" s="133" t="s">
        <v>64</v>
      </c>
      <c r="F28" s="131" t="s">
        <v>43</v>
      </c>
      <c r="G28" s="132" t="s">
        <v>20</v>
      </c>
      <c r="H28" s="132" t="s">
        <v>51</v>
      </c>
      <c r="I28" s="133" t="s">
        <v>432</v>
      </c>
      <c r="J28" s="133" t="s">
        <v>450</v>
      </c>
    </row>
    <row r="29" spans="1:10" s="137" customFormat="1" ht="15" customHeight="1" x14ac:dyDescent="0.25">
      <c r="A29" s="132" t="s">
        <v>90</v>
      </c>
      <c r="B29" s="132" t="s">
        <v>14</v>
      </c>
      <c r="C29" s="132" t="s">
        <v>91</v>
      </c>
      <c r="D29" s="132" t="s">
        <v>43</v>
      </c>
      <c r="E29" s="133" t="s">
        <v>64</v>
      </c>
      <c r="F29" s="133" t="s">
        <v>65</v>
      </c>
      <c r="G29" s="132" t="s">
        <v>20</v>
      </c>
      <c r="H29" s="132" t="s">
        <v>51</v>
      </c>
      <c r="I29" s="133" t="s">
        <v>432</v>
      </c>
      <c r="J29" s="133" t="s">
        <v>450</v>
      </c>
    </row>
    <row r="30" spans="1:10" s="134" customFormat="1" ht="15" customHeight="1" x14ac:dyDescent="0.25">
      <c r="A30" s="131" t="s">
        <v>93</v>
      </c>
      <c r="B30" s="131" t="s">
        <v>14</v>
      </c>
      <c r="C30" s="131" t="s">
        <v>94</v>
      </c>
      <c r="D30" s="132" t="s">
        <v>43</v>
      </c>
      <c r="E30" s="133" t="s">
        <v>64</v>
      </c>
      <c r="F30" s="133" t="s">
        <v>65</v>
      </c>
      <c r="G30" s="132" t="s">
        <v>20</v>
      </c>
      <c r="H30" s="132" t="s">
        <v>51</v>
      </c>
      <c r="I30" s="133" t="s">
        <v>432</v>
      </c>
      <c r="J30" s="133" t="s">
        <v>450</v>
      </c>
    </row>
    <row r="31" spans="1:10" s="134" customFormat="1" ht="15" customHeight="1" x14ac:dyDescent="0.25">
      <c r="A31" s="131" t="s">
        <v>95</v>
      </c>
      <c r="B31" s="131" t="s">
        <v>14</v>
      </c>
      <c r="C31" s="131" t="s">
        <v>96</v>
      </c>
      <c r="D31" s="132" t="s">
        <v>43</v>
      </c>
      <c r="E31" s="133" t="s">
        <v>64</v>
      </c>
      <c r="F31" s="133" t="s">
        <v>65</v>
      </c>
      <c r="G31" s="132" t="s">
        <v>20</v>
      </c>
      <c r="H31" s="132" t="s">
        <v>51</v>
      </c>
      <c r="I31" s="133" t="s">
        <v>432</v>
      </c>
      <c r="J31" s="133" t="s">
        <v>450</v>
      </c>
    </row>
    <row r="32" spans="1:10" s="134" customFormat="1" ht="15" customHeight="1" x14ac:dyDescent="0.25">
      <c r="A32" s="131" t="s">
        <v>98</v>
      </c>
      <c r="B32" s="131" t="s">
        <v>14</v>
      </c>
      <c r="C32" s="131" t="s">
        <v>99</v>
      </c>
      <c r="D32" s="14" t="s">
        <v>43</v>
      </c>
      <c r="E32" s="133" t="s">
        <v>64</v>
      </c>
      <c r="F32" s="133" t="s">
        <v>65</v>
      </c>
      <c r="G32" s="132" t="s">
        <v>20</v>
      </c>
      <c r="H32" s="132" t="s">
        <v>51</v>
      </c>
      <c r="I32" s="133" t="s">
        <v>432</v>
      </c>
      <c r="J32" s="133" t="s">
        <v>450</v>
      </c>
    </row>
    <row r="33" spans="1:10" s="134" customFormat="1" ht="15" customHeight="1" x14ac:dyDescent="0.25">
      <c r="A33" s="131" t="s">
        <v>95</v>
      </c>
      <c r="B33" s="131" t="s">
        <v>14</v>
      </c>
      <c r="C33" s="131" t="s">
        <v>481</v>
      </c>
      <c r="D33" s="14" t="s">
        <v>43</v>
      </c>
      <c r="E33" s="133" t="s">
        <v>484</v>
      </c>
      <c r="F33" s="133" t="s">
        <v>65</v>
      </c>
      <c r="G33" s="132" t="s">
        <v>20</v>
      </c>
      <c r="H33" s="132" t="s">
        <v>485</v>
      </c>
      <c r="I33" s="133" t="s">
        <v>432</v>
      </c>
      <c r="J33" s="133" t="s">
        <v>486</v>
      </c>
    </row>
    <row r="34" spans="1:10" s="134" customFormat="1" ht="15" customHeight="1" x14ac:dyDescent="0.25">
      <c r="A34" s="131" t="s">
        <v>492</v>
      </c>
      <c r="B34" s="131" t="s">
        <v>14</v>
      </c>
      <c r="C34" s="131" t="s">
        <v>482</v>
      </c>
      <c r="D34" s="14" t="s">
        <v>43</v>
      </c>
      <c r="E34" s="133" t="s">
        <v>484</v>
      </c>
      <c r="F34" s="133" t="s">
        <v>65</v>
      </c>
      <c r="G34" s="132" t="s">
        <v>20</v>
      </c>
      <c r="H34" s="132" t="s">
        <v>51</v>
      </c>
      <c r="I34" s="133" t="s">
        <v>487</v>
      </c>
      <c r="J34" s="133" t="s">
        <v>488</v>
      </c>
    </row>
    <row r="35" spans="1:10" s="134" customFormat="1" ht="15" customHeight="1" x14ac:dyDescent="0.25">
      <c r="A35" s="131" t="s">
        <v>493</v>
      </c>
      <c r="B35" s="131" t="s">
        <v>14</v>
      </c>
      <c r="C35" s="131" t="s">
        <v>483</v>
      </c>
      <c r="D35" s="14" t="s">
        <v>43</v>
      </c>
      <c r="E35" s="133" t="s">
        <v>484</v>
      </c>
      <c r="F35" s="133" t="s">
        <v>65</v>
      </c>
      <c r="G35" s="132" t="s">
        <v>20</v>
      </c>
      <c r="H35" s="132" t="s">
        <v>51</v>
      </c>
      <c r="I35" s="133" t="s">
        <v>489</v>
      </c>
      <c r="J35" s="133" t="s">
        <v>490</v>
      </c>
    </row>
    <row r="36" spans="1:10" s="136" customFormat="1" ht="15" customHeight="1" x14ac:dyDescent="0.25">
      <c r="A36" s="168" t="s">
        <v>54</v>
      </c>
      <c r="B36" s="168"/>
      <c r="C36" s="168"/>
      <c r="D36" s="168"/>
      <c r="E36" s="168"/>
      <c r="F36" s="168"/>
      <c r="G36" s="168"/>
      <c r="H36" s="168"/>
      <c r="I36" s="168"/>
      <c r="J36" s="168"/>
    </row>
    <row r="37" spans="1:10" s="134" customFormat="1" ht="15" customHeight="1" x14ac:dyDescent="0.25">
      <c r="A37" s="131" t="s">
        <v>100</v>
      </c>
      <c r="B37" s="131" t="s">
        <v>14</v>
      </c>
      <c r="C37" s="131" t="s">
        <v>101</v>
      </c>
      <c r="D37" s="14" t="s">
        <v>102</v>
      </c>
      <c r="E37" s="133" t="s">
        <v>64</v>
      </c>
      <c r="F37" s="133" t="s">
        <v>65</v>
      </c>
      <c r="G37" s="132" t="s">
        <v>104</v>
      </c>
      <c r="H37" s="133" t="s">
        <v>51</v>
      </c>
      <c r="I37" s="132" t="s">
        <v>451</v>
      </c>
      <c r="J37" s="132" t="s">
        <v>452</v>
      </c>
    </row>
    <row r="38" spans="1:10" s="134" customFormat="1" ht="15" customHeight="1" x14ac:dyDescent="0.25">
      <c r="A38" s="131" t="s">
        <v>107</v>
      </c>
      <c r="B38" s="131" t="s">
        <v>14</v>
      </c>
      <c r="C38" s="131" t="s">
        <v>108</v>
      </c>
      <c r="D38" s="14" t="s">
        <v>102</v>
      </c>
      <c r="E38" s="133" t="s">
        <v>64</v>
      </c>
      <c r="F38" s="133" t="s">
        <v>65</v>
      </c>
      <c r="G38" s="132" t="s">
        <v>104</v>
      </c>
      <c r="H38" s="133" t="s">
        <v>51</v>
      </c>
      <c r="I38" s="132" t="s">
        <v>451</v>
      </c>
      <c r="J38" s="132" t="s">
        <v>452</v>
      </c>
    </row>
    <row r="39" spans="1:10" s="134" customFormat="1" ht="15" customHeight="1" x14ac:dyDescent="0.25">
      <c r="A39" s="131" t="s">
        <v>109</v>
      </c>
      <c r="B39" s="131" t="s">
        <v>14</v>
      </c>
      <c r="C39" s="131" t="s">
        <v>110</v>
      </c>
      <c r="D39" s="14" t="s">
        <v>102</v>
      </c>
      <c r="E39" s="133" t="s">
        <v>64</v>
      </c>
      <c r="F39" s="133" t="s">
        <v>65</v>
      </c>
      <c r="G39" s="132" t="s">
        <v>104</v>
      </c>
      <c r="H39" s="133" t="s">
        <v>51</v>
      </c>
      <c r="I39" s="132" t="s">
        <v>451</v>
      </c>
      <c r="J39" s="132" t="s">
        <v>452</v>
      </c>
    </row>
    <row r="40" spans="1:10" s="134" customFormat="1" ht="15" customHeight="1" x14ac:dyDescent="0.25">
      <c r="A40" s="163" t="s">
        <v>509</v>
      </c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 s="134" customFormat="1" ht="15" customHeight="1" x14ac:dyDescent="0.25">
      <c r="A41" s="131" t="s">
        <v>111</v>
      </c>
      <c r="B41" s="131" t="s">
        <v>14</v>
      </c>
      <c r="C41" s="131" t="s">
        <v>112</v>
      </c>
      <c r="D41" s="132" t="s">
        <v>71</v>
      </c>
      <c r="E41" s="133" t="s">
        <v>113</v>
      </c>
      <c r="F41" s="133" t="s">
        <v>32</v>
      </c>
      <c r="G41" s="132" t="s">
        <v>20</v>
      </c>
      <c r="H41" s="133" t="s">
        <v>434</v>
      </c>
      <c r="I41" s="132" t="s">
        <v>433</v>
      </c>
      <c r="J41" s="132" t="s">
        <v>453</v>
      </c>
    </row>
    <row r="42" spans="1:10" s="134" customFormat="1" ht="15" customHeight="1" x14ac:dyDescent="0.25">
      <c r="A42" s="131" t="s">
        <v>503</v>
      </c>
      <c r="B42" s="131" t="s">
        <v>14</v>
      </c>
      <c r="C42" s="131" t="s">
        <v>499</v>
      </c>
      <c r="D42" s="132" t="s">
        <v>50</v>
      </c>
      <c r="E42" s="133" t="s">
        <v>43</v>
      </c>
      <c r="F42" s="133" t="s">
        <v>113</v>
      </c>
      <c r="G42" s="132" t="s">
        <v>20</v>
      </c>
      <c r="H42" s="133" t="s">
        <v>500</v>
      </c>
      <c r="I42" s="132" t="s">
        <v>501</v>
      </c>
      <c r="J42" s="132" t="s">
        <v>502</v>
      </c>
    </row>
    <row r="43" spans="1:10" s="134" customFormat="1" ht="15" customHeight="1" x14ac:dyDescent="0.25">
      <c r="A43" s="131" t="s">
        <v>511</v>
      </c>
      <c r="B43" s="131" t="s">
        <v>14</v>
      </c>
      <c r="C43" s="131" t="s">
        <v>510</v>
      </c>
      <c r="D43" s="132" t="s">
        <v>43</v>
      </c>
      <c r="E43" s="133" t="s">
        <v>431</v>
      </c>
      <c r="F43" s="133" t="s">
        <v>32</v>
      </c>
      <c r="G43" s="132" t="s">
        <v>20</v>
      </c>
      <c r="H43" s="133" t="s">
        <v>485</v>
      </c>
      <c r="I43" s="132" t="s">
        <v>432</v>
      </c>
      <c r="J43" s="132" t="s">
        <v>486</v>
      </c>
    </row>
    <row r="44" spans="1:10" s="134" customFormat="1" ht="15" customHeight="1" x14ac:dyDescent="0.25">
      <c r="A44" s="163" t="s">
        <v>116</v>
      </c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 s="134" customFormat="1" ht="15" customHeight="1" x14ac:dyDescent="0.25">
      <c r="A45" s="131" t="s">
        <v>117</v>
      </c>
      <c r="B45" s="131" t="s">
        <v>14</v>
      </c>
      <c r="C45" s="131" t="s">
        <v>118</v>
      </c>
      <c r="D45" s="133" t="s">
        <v>119</v>
      </c>
      <c r="E45" s="133" t="s">
        <v>18</v>
      </c>
      <c r="F45" s="133" t="s">
        <v>19</v>
      </c>
      <c r="G45" s="132" t="s">
        <v>20</v>
      </c>
      <c r="H45" s="133" t="s">
        <v>51</v>
      </c>
      <c r="I45" s="132" t="s">
        <v>435</v>
      </c>
      <c r="J45" s="133" t="s">
        <v>122</v>
      </c>
    </row>
    <row r="46" spans="1:10" s="134" customFormat="1" ht="15" customHeight="1" x14ac:dyDescent="0.25">
      <c r="A46" s="131" t="s">
        <v>123</v>
      </c>
      <c r="B46" s="131" t="s">
        <v>14</v>
      </c>
      <c r="C46" s="131" t="s">
        <v>124</v>
      </c>
      <c r="D46" s="133" t="s">
        <v>119</v>
      </c>
      <c r="E46" s="133" t="s">
        <v>18</v>
      </c>
      <c r="F46" s="133" t="s">
        <v>19</v>
      </c>
      <c r="G46" s="132" t="s">
        <v>20</v>
      </c>
      <c r="H46" s="133" t="s">
        <v>51</v>
      </c>
      <c r="I46" s="132" t="s">
        <v>435</v>
      </c>
      <c r="J46" s="133" t="s">
        <v>122</v>
      </c>
    </row>
    <row r="47" spans="1:10" s="134" customFormat="1" ht="15" customHeight="1" x14ac:dyDescent="0.25">
      <c r="A47" s="163" t="s">
        <v>128</v>
      </c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0" s="136" customFormat="1" ht="15" customHeight="1" x14ac:dyDescent="0.25">
      <c r="A48" s="168" t="s">
        <v>12</v>
      </c>
      <c r="B48" s="168"/>
      <c r="C48" s="168"/>
      <c r="D48" s="168"/>
      <c r="E48" s="168"/>
      <c r="F48" s="168"/>
      <c r="G48" s="168"/>
      <c r="H48" s="168"/>
      <c r="I48" s="168"/>
      <c r="J48" s="168"/>
    </row>
    <row r="49" spans="1:10" s="134" customFormat="1" ht="15" customHeight="1" x14ac:dyDescent="0.25">
      <c r="A49" s="131" t="s">
        <v>129</v>
      </c>
      <c r="B49" s="131" t="s">
        <v>14</v>
      </c>
      <c r="C49" s="131" t="s">
        <v>130</v>
      </c>
      <c r="D49" s="133" t="s">
        <v>131</v>
      </c>
      <c r="E49" s="133" t="s">
        <v>63</v>
      </c>
      <c r="F49" s="133" t="s">
        <v>132</v>
      </c>
      <c r="G49" s="132" t="s">
        <v>20</v>
      </c>
      <c r="H49" s="133" t="s">
        <v>454</v>
      </c>
      <c r="I49" s="132" t="s">
        <v>455</v>
      </c>
      <c r="J49" s="133" t="s">
        <v>135</v>
      </c>
    </row>
    <row r="50" spans="1:10" s="134" customFormat="1" ht="15" customHeight="1" x14ac:dyDescent="0.25">
      <c r="A50" s="131" t="s">
        <v>136</v>
      </c>
      <c r="B50" s="131" t="s">
        <v>14</v>
      </c>
      <c r="C50" s="131" t="s">
        <v>137</v>
      </c>
      <c r="D50" s="133" t="s">
        <v>151</v>
      </c>
      <c r="E50" s="132" t="s">
        <v>131</v>
      </c>
      <c r="F50" s="133" t="s">
        <v>132</v>
      </c>
      <c r="G50" s="132" t="s">
        <v>20</v>
      </c>
      <c r="H50" s="133" t="s">
        <v>456</v>
      </c>
      <c r="I50" s="132" t="s">
        <v>455</v>
      </c>
      <c r="J50" s="133" t="s">
        <v>139</v>
      </c>
    </row>
    <row r="51" spans="1:10" s="134" customFormat="1" ht="15" customHeight="1" x14ac:dyDescent="0.25">
      <c r="A51" s="131" t="s">
        <v>140</v>
      </c>
      <c r="B51" s="131" t="s">
        <v>141</v>
      </c>
      <c r="C51" s="131" t="s">
        <v>142</v>
      </c>
      <c r="D51" s="133" t="s">
        <v>151</v>
      </c>
      <c r="E51" s="132" t="s">
        <v>131</v>
      </c>
      <c r="F51" s="133" t="s">
        <v>132</v>
      </c>
      <c r="G51" s="132" t="s">
        <v>20</v>
      </c>
      <c r="H51" s="138"/>
      <c r="I51" s="138"/>
      <c r="J51" s="138"/>
    </row>
    <row r="52" spans="1:10" s="134" customFormat="1" ht="15" customHeight="1" x14ac:dyDescent="0.25">
      <c r="A52" s="131" t="s">
        <v>143</v>
      </c>
      <c r="B52" s="131" t="s">
        <v>14</v>
      </c>
      <c r="C52" s="131" t="s">
        <v>144</v>
      </c>
      <c r="D52" s="132" t="s">
        <v>436</v>
      </c>
      <c r="E52" s="132" t="s">
        <v>131</v>
      </c>
      <c r="F52" s="133" t="s">
        <v>132</v>
      </c>
      <c r="G52" s="132" t="s">
        <v>20</v>
      </c>
      <c r="H52" s="133" t="s">
        <v>454</v>
      </c>
      <c r="I52" s="132" t="s">
        <v>437</v>
      </c>
      <c r="J52" s="133" t="s">
        <v>135</v>
      </c>
    </row>
    <row r="53" spans="1:10" s="134" customFormat="1" ht="15" customHeight="1" x14ac:dyDescent="0.25">
      <c r="A53" s="131" t="s">
        <v>428</v>
      </c>
      <c r="B53" s="131" t="s">
        <v>14</v>
      </c>
      <c r="C53" s="131" t="s">
        <v>427</v>
      </c>
      <c r="D53" s="133" t="s">
        <v>151</v>
      </c>
      <c r="E53" s="132" t="s">
        <v>131</v>
      </c>
      <c r="F53" s="133" t="s">
        <v>132</v>
      </c>
      <c r="G53" s="132" t="s">
        <v>20</v>
      </c>
      <c r="H53" s="133" t="s">
        <v>454</v>
      </c>
      <c r="I53" s="132" t="s">
        <v>455</v>
      </c>
      <c r="J53" s="133" t="s">
        <v>135</v>
      </c>
    </row>
    <row r="54" spans="1:10" s="136" customFormat="1" ht="15" customHeight="1" x14ac:dyDescent="0.25">
      <c r="A54" s="168" t="s">
        <v>145</v>
      </c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0" s="134" customFormat="1" ht="15" customHeight="1" x14ac:dyDescent="0.25">
      <c r="A55" s="131" t="s">
        <v>146</v>
      </c>
      <c r="B55" s="131" t="s">
        <v>14</v>
      </c>
      <c r="C55" s="131" t="s">
        <v>147</v>
      </c>
      <c r="D55" s="132" t="s">
        <v>436</v>
      </c>
      <c r="E55" s="132" t="s">
        <v>131</v>
      </c>
      <c r="F55" s="133" t="s">
        <v>132</v>
      </c>
      <c r="G55" s="132" t="s">
        <v>20</v>
      </c>
      <c r="H55" s="133" t="s">
        <v>454</v>
      </c>
      <c r="I55" s="132" t="s">
        <v>437</v>
      </c>
      <c r="J55" s="133" t="s">
        <v>135</v>
      </c>
    </row>
    <row r="56" spans="1:10" s="136" customFormat="1" ht="15" customHeight="1" x14ac:dyDescent="0.25">
      <c r="A56" s="165" t="s">
        <v>148</v>
      </c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s="152" customFormat="1" ht="15" customHeight="1" x14ac:dyDescent="0.25">
      <c r="A57" s="149" t="s">
        <v>149</v>
      </c>
      <c r="B57" s="149" t="s">
        <v>14</v>
      </c>
      <c r="C57" s="149" t="s">
        <v>150</v>
      </c>
      <c r="D57" s="150" t="s">
        <v>151</v>
      </c>
      <c r="E57" s="150" t="s">
        <v>63</v>
      </c>
      <c r="F57" s="150" t="s">
        <v>132</v>
      </c>
      <c r="G57" s="149" t="s">
        <v>20</v>
      </c>
      <c r="H57" s="151" t="s">
        <v>152</v>
      </c>
      <c r="I57" s="151" t="s">
        <v>153</v>
      </c>
      <c r="J57" s="151" t="s">
        <v>154</v>
      </c>
    </row>
    <row r="58" spans="1:10" s="130" customFormat="1" ht="15" customHeight="1" x14ac:dyDescent="0.25">
      <c r="A58" s="133" t="s">
        <v>155</v>
      </c>
      <c r="B58" s="133" t="s">
        <v>14</v>
      </c>
      <c r="C58" s="133" t="s">
        <v>156</v>
      </c>
      <c r="D58" s="132" t="s">
        <v>151</v>
      </c>
      <c r="E58" s="133" t="s">
        <v>63</v>
      </c>
      <c r="F58" s="133" t="s">
        <v>132</v>
      </c>
      <c r="G58" s="132" t="s">
        <v>20</v>
      </c>
      <c r="H58" s="133" t="s">
        <v>51</v>
      </c>
      <c r="I58" s="133" t="s">
        <v>457</v>
      </c>
      <c r="J58" s="133" t="s">
        <v>154</v>
      </c>
    </row>
    <row r="59" spans="1:10" s="134" customFormat="1" ht="15" customHeight="1" x14ac:dyDescent="0.25">
      <c r="A59" s="169" t="s">
        <v>157</v>
      </c>
      <c r="B59" s="169"/>
      <c r="C59" s="169"/>
      <c r="D59" s="169"/>
      <c r="E59" s="169"/>
      <c r="F59" s="169"/>
      <c r="G59" s="169"/>
      <c r="H59" s="169"/>
      <c r="I59" s="169"/>
      <c r="J59" s="169"/>
    </row>
    <row r="60" spans="1:10" s="134" customFormat="1" ht="15" customHeight="1" x14ac:dyDescent="0.25">
      <c r="A60" s="131" t="s">
        <v>158</v>
      </c>
      <c r="B60" s="131" t="s">
        <v>14</v>
      </c>
      <c r="C60" s="131" t="s">
        <v>159</v>
      </c>
      <c r="D60" s="133" t="s">
        <v>17</v>
      </c>
      <c r="E60" s="133" t="s">
        <v>63</v>
      </c>
      <c r="F60" s="133" t="s">
        <v>18</v>
      </c>
      <c r="G60" s="132" t="s">
        <v>20</v>
      </c>
      <c r="H60" s="133" t="s">
        <v>26</v>
      </c>
      <c r="I60" s="133" t="s">
        <v>435</v>
      </c>
      <c r="J60" s="133" t="s">
        <v>161</v>
      </c>
    </row>
    <row r="61" spans="1:10" s="134" customFormat="1" ht="15" customHeight="1" x14ac:dyDescent="0.25">
      <c r="A61" s="133" t="s">
        <v>162</v>
      </c>
      <c r="B61" s="133" t="s">
        <v>14</v>
      </c>
      <c r="C61" s="133" t="s">
        <v>163</v>
      </c>
      <c r="D61" s="133" t="s">
        <v>17</v>
      </c>
      <c r="E61" s="133" t="s">
        <v>63</v>
      </c>
      <c r="F61" s="133" t="s">
        <v>18</v>
      </c>
      <c r="G61" s="133" t="s">
        <v>20</v>
      </c>
      <c r="H61" s="133" t="s">
        <v>26</v>
      </c>
      <c r="I61" s="133" t="s">
        <v>435</v>
      </c>
      <c r="J61" s="133" t="s">
        <v>161</v>
      </c>
    </row>
    <row r="62" spans="1:10" s="134" customFormat="1" ht="15" customHeight="1" x14ac:dyDescent="0.25">
      <c r="A62" s="133" t="s">
        <v>464</v>
      </c>
      <c r="B62" s="133" t="s">
        <v>141</v>
      </c>
      <c r="C62" s="133" t="s">
        <v>465</v>
      </c>
      <c r="D62" s="133" t="s">
        <v>17</v>
      </c>
      <c r="E62" s="133" t="s">
        <v>63</v>
      </c>
      <c r="F62" s="133" t="s">
        <v>18</v>
      </c>
      <c r="G62" s="133" t="s">
        <v>20</v>
      </c>
      <c r="H62" s="138"/>
      <c r="I62" s="138"/>
      <c r="J62" s="138"/>
    </row>
    <row r="63" spans="1:10" s="134" customFormat="1" ht="15" customHeight="1" x14ac:dyDescent="0.25">
      <c r="A63" s="133" t="s">
        <v>466</v>
      </c>
      <c r="B63" s="133" t="s">
        <v>141</v>
      </c>
      <c r="C63" s="133" t="s">
        <v>467</v>
      </c>
      <c r="D63" s="133"/>
      <c r="E63" s="133"/>
      <c r="F63" s="133"/>
      <c r="G63" s="133"/>
      <c r="H63" s="138"/>
      <c r="I63" s="138"/>
      <c r="J63" s="138"/>
    </row>
    <row r="64" spans="1:10" s="134" customFormat="1" ht="15" customHeight="1" x14ac:dyDescent="0.25">
      <c r="A64" s="131" t="s">
        <v>164</v>
      </c>
      <c r="B64" s="131" t="s">
        <v>14</v>
      </c>
      <c r="C64" s="131" t="s">
        <v>165</v>
      </c>
      <c r="D64" s="133" t="s">
        <v>166</v>
      </c>
      <c r="E64" s="133" t="s">
        <v>17</v>
      </c>
      <c r="F64" s="133" t="s">
        <v>18</v>
      </c>
      <c r="G64" s="132" t="s">
        <v>20</v>
      </c>
      <c r="H64" s="132" t="s">
        <v>439</v>
      </c>
      <c r="I64" s="132" t="s">
        <v>438</v>
      </c>
      <c r="J64" s="132" t="s">
        <v>169</v>
      </c>
    </row>
    <row r="65" spans="1:10" s="134" customFormat="1" ht="15" customHeight="1" x14ac:dyDescent="0.25">
      <c r="A65" s="163" t="s">
        <v>170</v>
      </c>
      <c r="B65" s="163"/>
      <c r="C65" s="163"/>
      <c r="D65" s="163"/>
      <c r="E65" s="163"/>
      <c r="F65" s="163"/>
      <c r="G65" s="163"/>
      <c r="H65" s="163"/>
      <c r="I65" s="163"/>
      <c r="J65" s="163"/>
    </row>
    <row r="66" spans="1:10" s="134" customFormat="1" ht="15" customHeight="1" x14ac:dyDescent="0.25">
      <c r="A66" s="131" t="s">
        <v>171</v>
      </c>
      <c r="B66" s="131" t="s">
        <v>14</v>
      </c>
      <c r="C66" s="131" t="s">
        <v>172</v>
      </c>
      <c r="D66" s="132" t="s">
        <v>125</v>
      </c>
      <c r="E66" s="132" t="s">
        <v>63</v>
      </c>
      <c r="F66" s="132" t="s">
        <v>19</v>
      </c>
      <c r="G66" s="132" t="s">
        <v>20</v>
      </c>
      <c r="H66" s="133" t="s">
        <v>51</v>
      </c>
      <c r="I66" s="133" t="s">
        <v>458</v>
      </c>
      <c r="J66" s="133" t="s">
        <v>174</v>
      </c>
    </row>
    <row r="67" spans="1:10" s="134" customFormat="1" ht="15" customHeight="1" x14ac:dyDescent="0.25">
      <c r="A67" s="131" t="s">
        <v>175</v>
      </c>
      <c r="B67" s="131" t="s">
        <v>14</v>
      </c>
      <c r="C67" s="131" t="s">
        <v>176</v>
      </c>
      <c r="D67" s="133" t="s">
        <v>177</v>
      </c>
      <c r="E67" s="133" t="s">
        <v>63</v>
      </c>
      <c r="F67" s="133" t="s">
        <v>19</v>
      </c>
      <c r="G67" s="132" t="s">
        <v>20</v>
      </c>
      <c r="H67" s="132" t="s">
        <v>178</v>
      </c>
      <c r="I67" s="132" t="s">
        <v>179</v>
      </c>
      <c r="J67" s="132" t="s">
        <v>180</v>
      </c>
    </row>
    <row r="68" spans="1:10" s="137" customFormat="1" ht="15" customHeight="1" x14ac:dyDescent="0.25">
      <c r="A68" s="132" t="s">
        <v>181</v>
      </c>
      <c r="B68" s="132" t="s">
        <v>141</v>
      </c>
      <c r="C68" s="132" t="s">
        <v>182</v>
      </c>
      <c r="D68" s="132" t="s">
        <v>183</v>
      </c>
      <c r="E68" s="133" t="s">
        <v>125</v>
      </c>
      <c r="F68" s="133" t="s">
        <v>19</v>
      </c>
      <c r="G68" s="132" t="s">
        <v>20</v>
      </c>
      <c r="H68" s="138"/>
      <c r="I68" s="138"/>
      <c r="J68" s="138"/>
    </row>
    <row r="69" spans="1:10" s="134" customFormat="1" ht="15" customHeight="1" x14ac:dyDescent="0.25">
      <c r="A69" s="133" t="s">
        <v>184</v>
      </c>
      <c r="B69" s="133" t="s">
        <v>14</v>
      </c>
      <c r="C69" s="131" t="s">
        <v>185</v>
      </c>
      <c r="D69" s="132" t="s">
        <v>71</v>
      </c>
      <c r="E69" s="132" t="s">
        <v>186</v>
      </c>
      <c r="F69" s="133" t="s">
        <v>19</v>
      </c>
      <c r="G69" s="132" t="s">
        <v>20</v>
      </c>
      <c r="H69" s="132" t="s">
        <v>187</v>
      </c>
      <c r="I69" s="132" t="s">
        <v>449</v>
      </c>
      <c r="J69" s="132" t="s">
        <v>459</v>
      </c>
    </row>
    <row r="70" spans="1:10" s="134" customFormat="1" ht="15" customHeight="1" x14ac:dyDescent="0.25">
      <c r="A70" s="163" t="s">
        <v>504</v>
      </c>
      <c r="B70" s="163"/>
      <c r="C70" s="163"/>
      <c r="D70" s="163"/>
      <c r="E70" s="163"/>
      <c r="F70" s="163"/>
      <c r="G70" s="163"/>
      <c r="H70" s="163"/>
      <c r="I70" s="163"/>
      <c r="J70" s="163"/>
    </row>
    <row r="71" spans="1:10" s="134" customFormat="1" ht="15" customHeight="1" x14ac:dyDescent="0.25">
      <c r="A71" s="133" t="s">
        <v>505</v>
      </c>
      <c r="B71" s="133" t="s">
        <v>14</v>
      </c>
      <c r="C71" s="131" t="s">
        <v>506</v>
      </c>
      <c r="D71" s="132" t="s">
        <v>223</v>
      </c>
      <c r="E71" s="132" t="s">
        <v>222</v>
      </c>
      <c r="F71" s="133" t="s">
        <v>223</v>
      </c>
      <c r="G71" s="132" t="s">
        <v>20</v>
      </c>
      <c r="H71" s="132" t="s">
        <v>228</v>
      </c>
      <c r="I71" s="132" t="s">
        <v>507</v>
      </c>
      <c r="J71" s="132" t="s">
        <v>508</v>
      </c>
    </row>
    <row r="72" spans="1:10" s="134" customFormat="1" ht="15" customHeight="1" x14ac:dyDescent="0.25">
      <c r="A72" s="127" t="s">
        <v>189</v>
      </c>
      <c r="B72" s="127"/>
      <c r="C72" s="127"/>
      <c r="D72" s="127"/>
      <c r="E72" s="127"/>
      <c r="F72" s="127"/>
      <c r="G72" s="127"/>
      <c r="H72" s="127"/>
      <c r="I72" s="127"/>
      <c r="J72" s="127"/>
    </row>
    <row r="73" spans="1:10" s="134" customFormat="1" ht="15" customHeight="1" x14ac:dyDescent="0.25">
      <c r="A73" s="163" t="s">
        <v>190</v>
      </c>
      <c r="B73" s="163"/>
      <c r="C73" s="163"/>
      <c r="D73" s="163"/>
      <c r="E73" s="163"/>
      <c r="F73" s="163"/>
      <c r="G73" s="163"/>
      <c r="H73" s="163"/>
      <c r="I73" s="163"/>
      <c r="J73" s="163"/>
    </row>
    <row r="74" spans="1:10" s="134" customFormat="1" ht="15" customHeight="1" x14ac:dyDescent="0.25">
      <c r="A74" s="131" t="s">
        <v>191</v>
      </c>
      <c r="B74" s="131" t="s">
        <v>14</v>
      </c>
      <c r="C74" s="131" t="s">
        <v>192</v>
      </c>
      <c r="D74" s="139" t="s">
        <v>18</v>
      </c>
      <c r="E74" s="133" t="s">
        <v>17</v>
      </c>
      <c r="F74" s="133" t="s">
        <v>19</v>
      </c>
      <c r="G74" s="139" t="s">
        <v>20</v>
      </c>
      <c r="H74" s="133" t="s">
        <v>51</v>
      </c>
      <c r="I74" s="133" t="s">
        <v>435</v>
      </c>
      <c r="J74" s="133" t="s">
        <v>194</v>
      </c>
    </row>
    <row r="75" spans="1:10" s="134" customFormat="1" ht="15" customHeight="1" x14ac:dyDescent="0.25">
      <c r="A75" s="131" t="s">
        <v>195</v>
      </c>
      <c r="B75" s="131" t="s">
        <v>14</v>
      </c>
      <c r="C75" s="131" t="s">
        <v>196</v>
      </c>
      <c r="D75" s="132" t="s">
        <v>18</v>
      </c>
      <c r="E75" s="133" t="s">
        <v>17</v>
      </c>
      <c r="F75" s="133" t="s">
        <v>19</v>
      </c>
      <c r="G75" s="132" t="s">
        <v>20</v>
      </c>
      <c r="H75" s="133" t="s">
        <v>51</v>
      </c>
      <c r="I75" s="133" t="s">
        <v>435</v>
      </c>
      <c r="J75" s="133" t="s">
        <v>194</v>
      </c>
    </row>
    <row r="76" spans="1:10" s="134" customFormat="1" ht="15" customHeight="1" x14ac:dyDescent="0.25">
      <c r="A76" s="131" t="s">
        <v>197</v>
      </c>
      <c r="B76" s="131" t="s">
        <v>14</v>
      </c>
      <c r="C76" s="131" t="s">
        <v>198</v>
      </c>
      <c r="D76" s="132" t="s">
        <v>18</v>
      </c>
      <c r="E76" s="133" t="s">
        <v>17</v>
      </c>
      <c r="F76" s="133" t="s">
        <v>19</v>
      </c>
      <c r="G76" s="132" t="s">
        <v>20</v>
      </c>
      <c r="H76" s="133" t="s">
        <v>51</v>
      </c>
      <c r="I76" s="133" t="s">
        <v>435</v>
      </c>
      <c r="J76" s="133" t="s">
        <v>194</v>
      </c>
    </row>
    <row r="77" spans="1:10" s="134" customFormat="1" ht="15" customHeight="1" x14ac:dyDescent="0.25">
      <c r="A77" s="131" t="s">
        <v>517</v>
      </c>
      <c r="B77" s="131" t="s">
        <v>141</v>
      </c>
      <c r="C77" s="131" t="s">
        <v>518</v>
      </c>
      <c r="D77" s="133" t="s">
        <v>63</v>
      </c>
      <c r="E77" s="133" t="s">
        <v>17</v>
      </c>
      <c r="F77" s="133" t="s">
        <v>18</v>
      </c>
      <c r="G77" s="132" t="s">
        <v>20</v>
      </c>
      <c r="H77" s="138"/>
      <c r="I77" s="138"/>
      <c r="J77" s="138"/>
    </row>
    <row r="78" spans="1:10" s="134" customFormat="1" ht="15" customHeight="1" x14ac:dyDescent="0.25">
      <c r="A78" s="131" t="s">
        <v>519</v>
      </c>
      <c r="B78" s="131" t="s">
        <v>141</v>
      </c>
      <c r="C78" s="131" t="s">
        <v>520</v>
      </c>
      <c r="D78" s="133" t="s">
        <v>63</v>
      </c>
      <c r="E78" s="133" t="s">
        <v>17</v>
      </c>
      <c r="F78" s="133" t="s">
        <v>18</v>
      </c>
      <c r="G78" s="132" t="s">
        <v>20</v>
      </c>
      <c r="H78" s="138"/>
      <c r="I78" s="138"/>
      <c r="J78" s="138"/>
    </row>
    <row r="79" spans="1:10" s="134" customFormat="1" ht="15" customHeight="1" x14ac:dyDescent="0.25">
      <c r="A79" s="131" t="s">
        <v>521</v>
      </c>
      <c r="B79" s="131" t="s">
        <v>141</v>
      </c>
      <c r="C79" s="131" t="s">
        <v>522</v>
      </c>
      <c r="D79" s="133" t="s">
        <v>63</v>
      </c>
      <c r="E79" s="133" t="s">
        <v>17</v>
      </c>
      <c r="F79" s="133" t="s">
        <v>18</v>
      </c>
      <c r="G79" s="132" t="s">
        <v>20</v>
      </c>
      <c r="H79" s="138"/>
      <c r="I79" s="138"/>
      <c r="J79" s="138"/>
    </row>
    <row r="80" spans="1:10" s="134" customFormat="1" ht="15" customHeight="1" x14ac:dyDescent="0.25">
      <c r="A80" s="131" t="s">
        <v>523</v>
      </c>
      <c r="B80" s="131" t="s">
        <v>141</v>
      </c>
      <c r="C80" s="131" t="s">
        <v>524</v>
      </c>
      <c r="D80" s="133" t="s">
        <v>63</v>
      </c>
      <c r="E80" s="133" t="s">
        <v>17</v>
      </c>
      <c r="F80" s="133" t="s">
        <v>18</v>
      </c>
      <c r="G80" s="132" t="s">
        <v>20</v>
      </c>
      <c r="H80" s="138"/>
      <c r="I80" s="138"/>
      <c r="J80" s="138"/>
    </row>
    <row r="81" spans="1:10" s="134" customFormat="1" ht="15" customHeight="1" x14ac:dyDescent="0.25">
      <c r="A81" s="131" t="s">
        <v>525</v>
      </c>
      <c r="B81" s="131" t="s">
        <v>141</v>
      </c>
      <c r="C81" s="131" t="s">
        <v>526</v>
      </c>
      <c r="D81" s="133" t="s">
        <v>63</v>
      </c>
      <c r="E81" s="133" t="s">
        <v>17</v>
      </c>
      <c r="F81" s="133" t="s">
        <v>18</v>
      </c>
      <c r="G81" s="132" t="s">
        <v>20</v>
      </c>
      <c r="H81" s="138"/>
      <c r="I81" s="138"/>
      <c r="J81" s="138"/>
    </row>
    <row r="82" spans="1:10" s="134" customFormat="1" ht="15" customHeight="1" x14ac:dyDescent="0.25">
      <c r="A82" s="131" t="s">
        <v>527</v>
      </c>
      <c r="B82" s="131" t="s">
        <v>141</v>
      </c>
      <c r="C82" s="131" t="s">
        <v>528</v>
      </c>
      <c r="D82" s="133" t="s">
        <v>63</v>
      </c>
      <c r="E82" s="133" t="s">
        <v>17</v>
      </c>
      <c r="F82" s="133" t="s">
        <v>18</v>
      </c>
      <c r="G82" s="132" t="s">
        <v>20</v>
      </c>
      <c r="H82" s="138"/>
      <c r="I82" s="138"/>
      <c r="J82" s="138"/>
    </row>
    <row r="83" spans="1:10" s="134" customFormat="1" ht="15" customHeight="1" x14ac:dyDescent="0.25">
      <c r="A83" s="127" t="s">
        <v>199</v>
      </c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 s="134" customFormat="1" ht="15" customHeight="1" x14ac:dyDescent="0.25">
      <c r="A84" s="163" t="s">
        <v>200</v>
      </c>
      <c r="B84" s="163"/>
      <c r="C84" s="163"/>
      <c r="D84" s="163"/>
      <c r="E84" s="163"/>
      <c r="F84" s="163"/>
      <c r="G84" s="163"/>
      <c r="H84" s="163"/>
      <c r="I84" s="163"/>
      <c r="J84" s="163"/>
    </row>
    <row r="85" spans="1:10" s="134" customFormat="1" ht="15" customHeight="1" x14ac:dyDescent="0.25">
      <c r="A85" s="131" t="s">
        <v>201</v>
      </c>
      <c r="B85" s="131" t="s">
        <v>14</v>
      </c>
      <c r="C85" s="131" t="s">
        <v>202</v>
      </c>
      <c r="D85" s="132" t="s">
        <v>81</v>
      </c>
      <c r="E85" s="133" t="s">
        <v>43</v>
      </c>
      <c r="F85" s="132" t="s">
        <v>65</v>
      </c>
      <c r="G85" s="133" t="s">
        <v>20</v>
      </c>
      <c r="H85" s="133" t="s">
        <v>51</v>
      </c>
      <c r="I85" s="133" t="s">
        <v>432</v>
      </c>
      <c r="J85" s="133" t="s">
        <v>460</v>
      </c>
    </row>
    <row r="86" spans="1:10" s="134" customFormat="1" ht="15" customHeight="1" x14ac:dyDescent="0.25">
      <c r="A86" s="163" t="s">
        <v>205</v>
      </c>
      <c r="B86" s="163"/>
      <c r="C86" s="163"/>
      <c r="D86" s="163"/>
      <c r="E86" s="163"/>
      <c r="F86" s="163"/>
      <c r="G86" s="163"/>
      <c r="H86" s="163"/>
      <c r="I86" s="163"/>
      <c r="J86" s="163"/>
    </row>
    <row r="87" spans="1:10" s="134" customFormat="1" ht="15" customHeight="1" x14ac:dyDescent="0.25">
      <c r="A87" s="131" t="s">
        <v>206</v>
      </c>
      <c r="B87" s="131" t="s">
        <v>14</v>
      </c>
      <c r="C87" s="131" t="s">
        <v>207</v>
      </c>
      <c r="D87" s="132" t="s">
        <v>32</v>
      </c>
      <c r="E87" s="132" t="s">
        <v>33</v>
      </c>
      <c r="F87" s="133" t="s">
        <v>32</v>
      </c>
      <c r="G87" s="132" t="s">
        <v>20</v>
      </c>
      <c r="H87" s="132" t="s">
        <v>461</v>
      </c>
      <c r="I87" s="132" t="s">
        <v>442</v>
      </c>
      <c r="J87" s="132" t="s">
        <v>462</v>
      </c>
    </row>
    <row r="88" spans="1:10" s="134" customFormat="1" ht="15" customHeight="1" x14ac:dyDescent="0.25">
      <c r="A88" s="131" t="s">
        <v>211</v>
      </c>
      <c r="B88" s="131" t="s">
        <v>14</v>
      </c>
      <c r="C88" s="131" t="s">
        <v>212</v>
      </c>
      <c r="D88" s="132" t="s">
        <v>32</v>
      </c>
      <c r="E88" s="133" t="s">
        <v>33</v>
      </c>
      <c r="F88" s="133" t="s">
        <v>32</v>
      </c>
      <c r="G88" s="132" t="s">
        <v>20</v>
      </c>
      <c r="H88" s="132" t="s">
        <v>461</v>
      </c>
      <c r="I88" s="132" t="s">
        <v>442</v>
      </c>
      <c r="J88" s="132" t="s">
        <v>462</v>
      </c>
    </row>
    <row r="89" spans="1:10" s="134" customFormat="1" ht="15" customHeight="1" x14ac:dyDescent="0.25">
      <c r="A89" s="131" t="s">
        <v>213</v>
      </c>
      <c r="B89" s="131" t="s">
        <v>14</v>
      </c>
      <c r="C89" s="131" t="s">
        <v>214</v>
      </c>
      <c r="D89" s="132" t="s">
        <v>32</v>
      </c>
      <c r="E89" s="132" t="s">
        <v>33</v>
      </c>
      <c r="F89" s="133" t="s">
        <v>32</v>
      </c>
      <c r="G89" s="132" t="s">
        <v>20</v>
      </c>
      <c r="H89" s="132" t="s">
        <v>461</v>
      </c>
      <c r="I89" s="132" t="s">
        <v>442</v>
      </c>
      <c r="J89" s="132" t="s">
        <v>462</v>
      </c>
    </row>
    <row r="90" spans="1:10" s="134" customFormat="1" ht="15" customHeight="1" x14ac:dyDescent="0.25">
      <c r="A90" s="131" t="s">
        <v>215</v>
      </c>
      <c r="B90" s="131" t="s">
        <v>14</v>
      </c>
      <c r="C90" s="131" t="s">
        <v>216</v>
      </c>
      <c r="D90" s="132" t="s">
        <v>32</v>
      </c>
      <c r="E90" s="132" t="s">
        <v>33</v>
      </c>
      <c r="F90" s="133" t="s">
        <v>32</v>
      </c>
      <c r="G90" s="132" t="s">
        <v>20</v>
      </c>
      <c r="H90" s="132" t="s">
        <v>461</v>
      </c>
      <c r="I90" s="132" t="s">
        <v>442</v>
      </c>
      <c r="J90" s="132" t="s">
        <v>462</v>
      </c>
    </row>
    <row r="91" spans="1:10" s="134" customFormat="1" ht="15" customHeight="1" x14ac:dyDescent="0.25">
      <c r="A91" s="131" t="s">
        <v>217</v>
      </c>
      <c r="B91" s="131" t="s">
        <v>14</v>
      </c>
      <c r="C91" s="131" t="s">
        <v>218</v>
      </c>
      <c r="D91" s="132" t="s">
        <v>32</v>
      </c>
      <c r="E91" s="132" t="s">
        <v>33</v>
      </c>
      <c r="F91" s="133" t="s">
        <v>32</v>
      </c>
      <c r="G91" s="132" t="s">
        <v>20</v>
      </c>
      <c r="H91" s="132" t="s">
        <v>461</v>
      </c>
      <c r="I91" s="132" t="s">
        <v>442</v>
      </c>
      <c r="J91" s="132" t="s">
        <v>462</v>
      </c>
    </row>
    <row r="92" spans="1:10" s="134" customFormat="1" ht="15" customHeight="1" x14ac:dyDescent="0.25">
      <c r="A92" s="163" t="s">
        <v>219</v>
      </c>
      <c r="B92" s="163"/>
      <c r="C92" s="163"/>
      <c r="D92" s="163"/>
      <c r="E92" s="163"/>
      <c r="F92" s="163"/>
      <c r="G92" s="163"/>
      <c r="H92" s="163"/>
      <c r="I92" s="163"/>
      <c r="J92" s="163"/>
    </row>
    <row r="93" spans="1:10" s="137" customFormat="1" ht="15" customHeight="1" x14ac:dyDescent="0.25">
      <c r="A93" s="140" t="s">
        <v>220</v>
      </c>
      <c r="B93" s="140" t="s">
        <v>141</v>
      </c>
      <c r="C93" s="132" t="s">
        <v>221</v>
      </c>
      <c r="D93" s="140" t="s">
        <v>166</v>
      </c>
      <c r="E93" s="133" t="s">
        <v>222</v>
      </c>
      <c r="F93" s="140" t="s">
        <v>223</v>
      </c>
      <c r="G93" s="140" t="s">
        <v>20</v>
      </c>
      <c r="H93" s="141"/>
      <c r="I93" s="141"/>
      <c r="J93" s="141"/>
    </row>
    <row r="94" spans="1:10" s="137" customFormat="1" ht="15" customHeight="1" x14ac:dyDescent="0.25">
      <c r="A94" s="140" t="s">
        <v>224</v>
      </c>
      <c r="B94" s="140" t="s">
        <v>141</v>
      </c>
      <c r="C94" s="132" t="s">
        <v>225</v>
      </c>
      <c r="D94" s="140" t="s">
        <v>166</v>
      </c>
      <c r="E94" s="133" t="s">
        <v>222</v>
      </c>
      <c r="F94" s="140" t="s">
        <v>223</v>
      </c>
      <c r="G94" s="140" t="s">
        <v>20</v>
      </c>
      <c r="H94" s="141"/>
      <c r="I94" s="141"/>
      <c r="J94" s="141"/>
    </row>
    <row r="95" spans="1:10" s="134" customFormat="1" ht="15" customHeight="1" x14ac:dyDescent="0.25">
      <c r="A95" s="131" t="s">
        <v>235</v>
      </c>
      <c r="B95" s="131" t="s">
        <v>14</v>
      </c>
      <c r="C95" s="132" t="s">
        <v>236</v>
      </c>
      <c r="D95" s="14" t="s">
        <v>223</v>
      </c>
      <c r="E95" s="14" t="s">
        <v>222</v>
      </c>
      <c r="F95" s="133" t="s">
        <v>223</v>
      </c>
      <c r="G95" s="132" t="s">
        <v>20</v>
      </c>
      <c r="H95" s="133" t="s">
        <v>228</v>
      </c>
      <c r="I95" s="133" t="s">
        <v>440</v>
      </c>
      <c r="J95" s="133" t="s">
        <v>463</v>
      </c>
    </row>
    <row r="96" spans="1:10" s="134" customFormat="1" ht="15" customHeight="1" x14ac:dyDescent="0.25">
      <c r="A96" s="163" t="s">
        <v>231</v>
      </c>
      <c r="B96" s="163"/>
      <c r="C96" s="163"/>
      <c r="D96" s="163"/>
      <c r="E96" s="163"/>
      <c r="F96" s="163"/>
      <c r="G96" s="163"/>
      <c r="H96" s="163"/>
      <c r="I96" s="163"/>
      <c r="J96" s="163"/>
    </row>
    <row r="97" spans="1:10" s="137" customFormat="1" ht="15" customHeight="1" x14ac:dyDescent="0.25">
      <c r="A97" s="132" t="s">
        <v>232</v>
      </c>
      <c r="B97" s="132" t="s">
        <v>14</v>
      </c>
      <c r="C97" s="132" t="s">
        <v>233</v>
      </c>
      <c r="D97" s="132" t="s">
        <v>234</v>
      </c>
      <c r="E97" s="14" t="s">
        <v>222</v>
      </c>
      <c r="F97" s="133" t="s">
        <v>223</v>
      </c>
      <c r="G97" s="132" t="s">
        <v>20</v>
      </c>
      <c r="H97" s="133" t="s">
        <v>228</v>
      </c>
      <c r="I97" s="133" t="s">
        <v>441</v>
      </c>
      <c r="J97" s="133" t="s">
        <v>463</v>
      </c>
    </row>
    <row r="98" spans="1:10" s="134" customFormat="1" ht="15" customHeight="1" x14ac:dyDescent="0.25">
      <c r="A98" s="131" t="s">
        <v>226</v>
      </c>
      <c r="B98" s="131" t="s">
        <v>14</v>
      </c>
      <c r="C98" s="132" t="s">
        <v>227</v>
      </c>
      <c r="D98" s="14" t="s">
        <v>223</v>
      </c>
      <c r="E98" s="14" t="s">
        <v>222</v>
      </c>
      <c r="F98" s="133" t="s">
        <v>223</v>
      </c>
      <c r="G98" s="14" t="s">
        <v>20</v>
      </c>
      <c r="H98" s="133" t="s">
        <v>228</v>
      </c>
      <c r="I98" s="133" t="s">
        <v>440</v>
      </c>
      <c r="J98" s="133" t="s">
        <v>463</v>
      </c>
    </row>
    <row r="99" spans="1:10" s="134" customFormat="1" ht="15" customHeight="1" x14ac:dyDescent="0.25">
      <c r="A99" s="127" t="s">
        <v>237</v>
      </c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 s="134" customFormat="1" ht="15" customHeight="1" x14ac:dyDescent="0.25">
      <c r="A100" s="131" t="s">
        <v>238</v>
      </c>
      <c r="B100" s="131" t="s">
        <v>14</v>
      </c>
      <c r="C100" s="131" t="s">
        <v>239</v>
      </c>
      <c r="D100" s="133" t="s">
        <v>240</v>
      </c>
      <c r="E100" s="132" t="s">
        <v>241</v>
      </c>
      <c r="F100" s="133" t="s">
        <v>242</v>
      </c>
      <c r="G100" s="132" t="s">
        <v>20</v>
      </c>
      <c r="H100" s="132" t="s">
        <v>243</v>
      </c>
      <c r="I100" s="132" t="s">
        <v>243</v>
      </c>
      <c r="J100" s="132" t="s">
        <v>243</v>
      </c>
    </row>
    <row r="101" spans="1:10" s="134" customFormat="1" ht="15" customHeight="1" x14ac:dyDescent="0.25">
      <c r="A101" s="131" t="s">
        <v>244</v>
      </c>
      <c r="B101" s="131" t="s">
        <v>14</v>
      </c>
      <c r="C101" s="131" t="s">
        <v>245</v>
      </c>
      <c r="D101" s="133" t="s">
        <v>240</v>
      </c>
      <c r="E101" s="132" t="s">
        <v>241</v>
      </c>
      <c r="F101" s="133" t="s">
        <v>242</v>
      </c>
      <c r="G101" s="132" t="s">
        <v>20</v>
      </c>
      <c r="H101" s="132"/>
      <c r="I101" s="132" t="s">
        <v>246</v>
      </c>
      <c r="J101" s="132"/>
    </row>
    <row r="102" spans="1:10" s="137" customFormat="1" ht="15" customHeight="1" x14ac:dyDescent="0.25">
      <c r="A102" s="132" t="s">
        <v>247</v>
      </c>
      <c r="B102" s="132" t="s">
        <v>14</v>
      </c>
      <c r="C102" s="132" t="s">
        <v>248</v>
      </c>
      <c r="D102" s="132" t="s">
        <v>81</v>
      </c>
      <c r="E102" s="132" t="s">
        <v>65</v>
      </c>
      <c r="F102" s="132"/>
      <c r="G102" s="132" t="s">
        <v>20</v>
      </c>
      <c r="H102" s="132"/>
      <c r="I102" s="132" t="s">
        <v>249</v>
      </c>
      <c r="J102" s="132"/>
    </row>
    <row r="105" spans="1:10" ht="15" hidden="1" customHeight="1" thickBot="1" x14ac:dyDescent="0.25"/>
    <row r="106" spans="1:10" ht="15" hidden="1" customHeight="1" x14ac:dyDescent="0.25">
      <c r="A106" s="156"/>
      <c r="B106" s="148" t="s">
        <v>284</v>
      </c>
      <c r="C106" s="153" t="s">
        <v>285</v>
      </c>
    </row>
    <row r="107" spans="1:10" ht="15" hidden="1" customHeight="1" x14ac:dyDescent="0.25">
      <c r="A107" s="2" t="s">
        <v>286</v>
      </c>
      <c r="B107" s="13" t="e">
        <f>COUNTIF(#REF!,#REF!)+COUNTIF(#REF!,#REF!)</f>
        <v>#REF!</v>
      </c>
      <c r="C107" s="154" t="e">
        <f>$B107/$B$114</f>
        <v>#REF!</v>
      </c>
    </row>
    <row r="108" spans="1:10" ht="15" hidden="1" customHeight="1" x14ac:dyDescent="0.25">
      <c r="A108" s="2" t="s">
        <v>288</v>
      </c>
      <c r="B108" s="13" t="e">
        <f>COUNTIF(#REF!,#REF!)</f>
        <v>#REF!</v>
      </c>
      <c r="C108" s="154" t="e">
        <f t="shared" ref="C108:C113" si="0">$B108/$B$114</f>
        <v>#REF!</v>
      </c>
    </row>
    <row r="109" spans="1:10" ht="15" hidden="1" customHeight="1" x14ac:dyDescent="0.25">
      <c r="A109" s="2" t="s">
        <v>290</v>
      </c>
      <c r="B109" s="13" t="e">
        <f>COUNTIF(#REF!,#REF!)</f>
        <v>#REF!</v>
      </c>
      <c r="C109" s="154" t="e">
        <f t="shared" si="0"/>
        <v>#REF!</v>
      </c>
    </row>
    <row r="110" spans="1:10" ht="15" hidden="1" customHeight="1" x14ac:dyDescent="0.25">
      <c r="A110" s="2" t="s">
        <v>291</v>
      </c>
      <c r="B110" s="13" t="e">
        <f>COUNTIF(#REF!,#REF!)</f>
        <v>#REF!</v>
      </c>
      <c r="C110" s="154" t="e">
        <f t="shared" si="0"/>
        <v>#REF!</v>
      </c>
    </row>
    <row r="111" spans="1:10" ht="15" hidden="1" customHeight="1" x14ac:dyDescent="0.25">
      <c r="A111" s="1" t="s">
        <v>292</v>
      </c>
      <c r="B111" s="13" t="e">
        <f>COUNTIF(#REF!,#REF!)</f>
        <v>#REF!</v>
      </c>
      <c r="C111" s="154" t="e">
        <f t="shared" si="0"/>
        <v>#REF!</v>
      </c>
    </row>
    <row r="112" spans="1:10" ht="15" hidden="1" customHeight="1" x14ac:dyDescent="0.25">
      <c r="A112" s="1" t="s">
        <v>294</v>
      </c>
      <c r="B112" s="13" t="e">
        <f>COUNTIF(#REF!,#REF!)</f>
        <v>#REF!</v>
      </c>
      <c r="C112" s="154" t="e">
        <f t="shared" si="0"/>
        <v>#REF!</v>
      </c>
    </row>
    <row r="113" spans="1:3" ht="15" hidden="1" customHeight="1" x14ac:dyDescent="0.25">
      <c r="A113" s="1" t="s">
        <v>295</v>
      </c>
      <c r="B113" s="13" t="e">
        <f>B114-(SUM(B107,B109:B112))</f>
        <v>#REF!</v>
      </c>
      <c r="C113" s="154" t="e">
        <f t="shared" si="0"/>
        <v>#REF!</v>
      </c>
    </row>
    <row r="114" spans="1:3" ht="15" hidden="1" customHeight="1" thickBot="1" x14ac:dyDescent="0.35">
      <c r="A114" s="66" t="s">
        <v>296</v>
      </c>
      <c r="B114" s="147">
        <f>COUNTA($C$4:$C$102)</f>
        <v>72</v>
      </c>
      <c r="C114" s="155"/>
    </row>
    <row r="115" spans="1:3" ht="15" hidden="1" customHeight="1" x14ac:dyDescent="0.25"/>
  </sheetData>
  <mergeCells count="24">
    <mergeCell ref="A65:J65"/>
    <mergeCell ref="A59:J59"/>
    <mergeCell ref="A73:J73"/>
    <mergeCell ref="A96:J96"/>
    <mergeCell ref="A92:J92"/>
    <mergeCell ref="A86:J86"/>
    <mergeCell ref="A84:J84"/>
    <mergeCell ref="A70:J70"/>
    <mergeCell ref="A8:J8"/>
    <mergeCell ref="A5:J5"/>
    <mergeCell ref="A3:J3"/>
    <mergeCell ref="A56:J56"/>
    <mergeCell ref="A54:J54"/>
    <mergeCell ref="A48:J48"/>
    <mergeCell ref="A36:J36"/>
    <mergeCell ref="A47:J47"/>
    <mergeCell ref="A44:J44"/>
    <mergeCell ref="A9:J9"/>
    <mergeCell ref="A18:J18"/>
    <mergeCell ref="A21:J21"/>
    <mergeCell ref="A23:J23"/>
    <mergeCell ref="A25:J25"/>
    <mergeCell ref="A20:J20"/>
    <mergeCell ref="A40:J40"/>
  </mergeCells>
  <pageMargins left="0.25" right="0.25" top="0.75" bottom="0.75" header="0.3" footer="0.3"/>
  <pageSetup paperSize="17"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7" sqref="C7"/>
    </sheetView>
  </sheetViews>
  <sheetFormatPr defaultRowHeight="39.950000000000003" customHeight="1" x14ac:dyDescent="0.25"/>
  <cols>
    <col min="1" max="1" width="10.7109375" style="160" customWidth="1"/>
    <col min="2" max="2" width="25.7109375" style="160" customWidth="1"/>
    <col min="3" max="3" width="150.7109375" style="161" customWidth="1"/>
    <col min="4" max="16384" width="9.140625" style="159"/>
  </cols>
  <sheetData>
    <row r="1" spans="1:3" ht="39.950000000000003" customHeight="1" x14ac:dyDescent="0.25">
      <c r="A1" s="157" t="s">
        <v>512</v>
      </c>
      <c r="B1" s="157" t="s">
        <v>514</v>
      </c>
      <c r="C1" s="158" t="s">
        <v>513</v>
      </c>
    </row>
    <row r="2" spans="1:3" ht="39.950000000000003" customHeight="1" x14ac:dyDescent="0.25">
      <c r="A2" s="160" t="s">
        <v>515</v>
      </c>
      <c r="B2" s="162">
        <v>44908</v>
      </c>
      <c r="C2" s="161" t="s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5" x14ac:dyDescent="0.25"/>
  <cols>
    <col min="1" max="1" width="8.42578125" hidden="1" customWidth="1"/>
    <col min="2" max="2" width="54" customWidth="1"/>
    <col min="3" max="3" width="28.7109375" customWidth="1"/>
    <col min="4" max="4" width="8.5703125" hidden="1" customWidth="1"/>
    <col min="5" max="5" width="16.140625" style="81" hidden="1" customWidth="1"/>
    <col min="6" max="6" width="16.140625" style="96" hidden="1" customWidth="1"/>
    <col min="7" max="7" width="22.28515625" bestFit="1" customWidth="1"/>
    <col min="8" max="8" width="14.710937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hidden="1" customWidth="1"/>
    <col min="13" max="13" width="31.42578125" bestFit="1" customWidth="1"/>
    <col min="14" max="14" width="26.85546875" bestFit="1" customWidth="1"/>
    <col min="15" max="15" width="33.42578125" bestFit="1" customWidth="1"/>
    <col min="16" max="18" width="28.7109375" hidden="1" customWidth="1"/>
    <col min="19" max="19" width="19.28515625" hidden="1" customWidth="1"/>
    <col min="20" max="20" width="23.140625" hidden="1" customWidth="1"/>
    <col min="21" max="21" width="0" hidden="1" customWidth="1"/>
    <col min="22" max="22" width="9.7109375" hidden="1" customWidth="1"/>
  </cols>
  <sheetData>
    <row r="1" spans="1:22" ht="45" x14ac:dyDescent="0.25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75" x14ac:dyDescent="0.25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75" x14ac:dyDescent="0.25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25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75" x14ac:dyDescent="0.25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25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75" x14ac:dyDescent="0.25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25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75" x14ac:dyDescent="0.25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75" x14ac:dyDescent="0.25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25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25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25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25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25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25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2" t="s">
        <v>64</v>
      </c>
      <c r="I16" s="142" t="s">
        <v>65</v>
      </c>
      <c r="J16" s="132" t="s">
        <v>20</v>
      </c>
      <c r="M16" s="142" t="s">
        <v>72</v>
      </c>
      <c r="N16" s="142" t="s">
        <v>77</v>
      </c>
      <c r="O16" s="142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25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25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25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25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25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25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25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25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75" x14ac:dyDescent="0.25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25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25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25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25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75" x14ac:dyDescent="0.25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25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25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25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75" x14ac:dyDescent="0.25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25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25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25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75" x14ac:dyDescent="0.25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75" x14ac:dyDescent="0.25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25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25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75" x14ac:dyDescent="0.25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25">
      <c r="A43" s="109" t="str">
        <f t="shared" ca="1" si="0"/>
        <v>CP</v>
      </c>
      <c r="B43" s="144" t="s">
        <v>149</v>
      </c>
      <c r="C43" s="145" t="s">
        <v>150</v>
      </c>
      <c r="D43" s="145" t="s">
        <v>42</v>
      </c>
      <c r="E43" s="146"/>
      <c r="F43" s="146"/>
      <c r="G43" s="145" t="s">
        <v>151</v>
      </c>
      <c r="H43" s="144" t="s">
        <v>63</v>
      </c>
      <c r="I43" s="144" t="s">
        <v>132</v>
      </c>
      <c r="J43" s="145" t="s">
        <v>20</v>
      </c>
      <c r="K43" s="145"/>
      <c r="L43" s="145"/>
      <c r="M43" s="144" t="s">
        <v>152</v>
      </c>
      <c r="N43" s="144" t="s">
        <v>153</v>
      </c>
      <c r="O43" s="144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25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3" t="s">
        <v>63</v>
      </c>
      <c r="I44" s="143" t="s">
        <v>132</v>
      </c>
      <c r="J44" s="128" t="s">
        <v>20</v>
      </c>
      <c r="K44" s="128"/>
      <c r="L44" s="128"/>
      <c r="M44" s="143" t="s">
        <v>152</v>
      </c>
      <c r="N44" s="143" t="s">
        <v>153</v>
      </c>
      <c r="O44" s="143" t="s">
        <v>154</v>
      </c>
      <c r="U44" t="s">
        <v>266</v>
      </c>
    </row>
    <row r="45" spans="1:22" s="64" customFormat="1" ht="15.75" x14ac:dyDescent="0.25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25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75" x14ac:dyDescent="0.25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25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75" x14ac:dyDescent="0.25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25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25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75" x14ac:dyDescent="0.25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75" x14ac:dyDescent="0.25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25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25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25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75" x14ac:dyDescent="0.25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75" x14ac:dyDescent="0.25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25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75" x14ac:dyDescent="0.25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25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25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25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25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25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75" x14ac:dyDescent="0.25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75" x14ac:dyDescent="0.25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75" x14ac:dyDescent="0.25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25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75" x14ac:dyDescent="0.25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25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25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75" x14ac:dyDescent="0.25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25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25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25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25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.75" thickBot="1" x14ac:dyDescent="0.3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25">
      <c r="A79" s="174" t="s">
        <v>283</v>
      </c>
      <c r="B79" s="175"/>
      <c r="C79" s="122" t="s">
        <v>284</v>
      </c>
      <c r="D79" s="175" t="s">
        <v>285</v>
      </c>
      <c r="E79" s="176"/>
      <c r="F79" s="94"/>
      <c r="P79" s="69"/>
    </row>
    <row r="80" spans="1:22" s="63" customFormat="1" x14ac:dyDescent="0.25">
      <c r="A80" s="84" t="s">
        <v>266</v>
      </c>
      <c r="B80" s="2" t="s">
        <v>286</v>
      </c>
      <c r="C80" s="13">
        <f ca="1">COUNTIF($A$4:$A$76,$A80)+COUNTIF($A$4:$A$76,$A81)</f>
        <v>49</v>
      </c>
      <c r="D80" s="170">
        <f ca="1">$C80/$C$87</f>
        <v>0.96078431372549022</v>
      </c>
      <c r="E80" s="171"/>
      <c r="F80" s="94"/>
      <c r="P80" s="70"/>
    </row>
    <row r="81" spans="1:16" s="63" customFormat="1" x14ac:dyDescent="0.25">
      <c r="A81" s="85" t="s">
        <v>287</v>
      </c>
      <c r="B81" s="2" t="s">
        <v>288</v>
      </c>
      <c r="C81" s="13">
        <f ca="1">COUNTIF($A$4:$A$76,$A81)</f>
        <v>0</v>
      </c>
      <c r="D81" s="170">
        <f t="shared" ref="D81:D86" ca="1" si="3">$C81/$C$87</f>
        <v>0</v>
      </c>
      <c r="E81" s="171"/>
      <c r="F81" s="94"/>
      <c r="P81" s="70"/>
    </row>
    <row r="82" spans="1:16" s="63" customFormat="1" ht="18.75" x14ac:dyDescent="0.3">
      <c r="A82" s="86" t="s">
        <v>289</v>
      </c>
      <c r="B82" s="2" t="s">
        <v>290</v>
      </c>
      <c r="C82" s="13">
        <f ca="1">COUNTIF($A$4:$A$76,$A82)</f>
        <v>0</v>
      </c>
      <c r="D82" s="170">
        <f t="shared" ca="1" si="3"/>
        <v>0</v>
      </c>
      <c r="E82" s="171"/>
      <c r="F82" s="95"/>
      <c r="P82" s="70"/>
    </row>
    <row r="83" spans="1:16" s="63" customFormat="1" x14ac:dyDescent="0.25">
      <c r="A83" s="87">
        <v>30</v>
      </c>
      <c r="B83" s="2" t="s">
        <v>291</v>
      </c>
      <c r="C83" s="13">
        <f ca="1">COUNTIF($A$4:$A$76,$A83)</f>
        <v>0</v>
      </c>
      <c r="D83" s="170">
        <f t="shared" ca="1" si="3"/>
        <v>0</v>
      </c>
      <c r="E83" s="171"/>
      <c r="F83" s="96"/>
      <c r="G83" s="82"/>
      <c r="P83" s="70"/>
    </row>
    <row r="84" spans="1:16" s="63" customFormat="1" x14ac:dyDescent="0.25">
      <c r="A84" s="88">
        <v>15</v>
      </c>
      <c r="B84" s="1" t="s">
        <v>292</v>
      </c>
      <c r="C84" s="13">
        <f ca="1">COUNTIF($A$4:$A$76,$A84)</f>
        <v>0</v>
      </c>
      <c r="D84" s="170">
        <f t="shared" ca="1" si="3"/>
        <v>0</v>
      </c>
      <c r="E84" s="171"/>
      <c r="F84" s="96"/>
      <c r="G84" s="82"/>
      <c r="P84" s="70"/>
    </row>
    <row r="85" spans="1:16" s="63" customFormat="1" x14ac:dyDescent="0.25">
      <c r="A85" s="89" t="s">
        <v>293</v>
      </c>
      <c r="B85" s="1" t="s">
        <v>294</v>
      </c>
      <c r="C85" s="13">
        <f ca="1">COUNTIF($A$4:$A$76,$A85)</f>
        <v>1</v>
      </c>
      <c r="D85" s="170">
        <f t="shared" ca="1" si="3"/>
        <v>1.9607843137254902E-2</v>
      </c>
      <c r="E85" s="171"/>
      <c r="F85" s="96"/>
      <c r="G85" s="83"/>
      <c r="P85" s="70"/>
    </row>
    <row r="86" spans="1:16" s="63" customFormat="1" x14ac:dyDescent="0.25">
      <c r="A86" s="73"/>
      <c r="B86" s="1" t="s">
        <v>295</v>
      </c>
      <c r="C86" s="13">
        <f ca="1">C87-(SUM(C80,C82:C85))</f>
        <v>1</v>
      </c>
      <c r="D86" s="170">
        <f t="shared" ca="1" si="3"/>
        <v>1.9607843137254902E-2</v>
      </c>
      <c r="E86" s="171"/>
      <c r="F86" s="96"/>
      <c r="P86" s="70"/>
    </row>
    <row r="87" spans="1:16" s="63" customFormat="1" ht="19.5" thickBot="1" x14ac:dyDescent="0.35">
      <c r="A87" s="65"/>
      <c r="B87" s="66" t="s">
        <v>296</v>
      </c>
      <c r="C87" s="121">
        <f>COUNTA($C$4:$C$76)</f>
        <v>51</v>
      </c>
      <c r="D87" s="172"/>
      <c r="E87" s="173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75" x14ac:dyDescent="0.25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25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75" x14ac:dyDescent="0.25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25">
      <c r="B7" s="1" t="s">
        <v>312</v>
      </c>
      <c r="C7" s="1" t="s">
        <v>313</v>
      </c>
      <c r="G7" s="9" t="s">
        <v>42</v>
      </c>
      <c r="R7" s="2"/>
    </row>
    <row r="8" spans="1:18" x14ac:dyDescent="0.25">
      <c r="B8" s="1" t="s">
        <v>314</v>
      </c>
      <c r="C8" s="1" t="s">
        <v>315</v>
      </c>
      <c r="G8" s="9" t="s">
        <v>42</v>
      </c>
      <c r="R8" s="2"/>
    </row>
    <row r="9" spans="1:18" x14ac:dyDescent="0.25">
      <c r="B9" s="1" t="s">
        <v>316</v>
      </c>
      <c r="C9" s="1" t="s">
        <v>317</v>
      </c>
      <c r="G9" s="9" t="s">
        <v>42</v>
      </c>
      <c r="R9" s="2"/>
    </row>
    <row r="10" spans="1:18" x14ac:dyDescent="0.25">
      <c r="R10" s="2"/>
    </row>
    <row r="11" spans="1:18" ht="15.75" x14ac:dyDescent="0.25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30" x14ac:dyDescent="0.25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25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75" x14ac:dyDescent="0.25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25">
      <c r="R22" s="2"/>
    </row>
    <row r="23" spans="1:18" ht="15.75" x14ac:dyDescent="0.25">
      <c r="A23" s="6"/>
      <c r="B23" s="177" t="s">
        <v>323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8" ht="15.75" x14ac:dyDescent="0.25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25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326</v>
      </c>
      <c r="C33" s="1" t="s">
        <v>327</v>
      </c>
      <c r="G33" s="9" t="s">
        <v>42</v>
      </c>
    </row>
    <row r="34" spans="1:17" x14ac:dyDescent="0.25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7" t="s">
        <v>330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1:17" ht="15.75" x14ac:dyDescent="0.25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25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341</v>
      </c>
      <c r="D47" s="1" t="s">
        <v>342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25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25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25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25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25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25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25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25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7" t="s">
        <v>372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</row>
    <row r="66" spans="1:17" ht="15.75" x14ac:dyDescent="0.25">
      <c r="A66" s="5"/>
      <c r="B66" s="164" t="s">
        <v>12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</row>
    <row r="67" spans="1:17" x14ac:dyDescent="0.25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25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25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25">
      <c r="B74" s="2" t="s">
        <v>380</v>
      </c>
      <c r="C74" s="2"/>
      <c r="D74" s="2"/>
      <c r="E74" s="2"/>
      <c r="F74" s="4"/>
    </row>
    <row r="75" spans="1:17" s="43" customFormat="1" x14ac:dyDescent="0.25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25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77" t="s">
        <v>387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</row>
    <row r="79" spans="1:17" ht="15.75" x14ac:dyDescent="0.25">
      <c r="A79" s="5"/>
      <c r="B79" s="164" t="s">
        <v>12</v>
      </c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</row>
    <row r="80" spans="1:17" x14ac:dyDescent="0.25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25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64" t="s">
        <v>24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</row>
    <row r="90" spans="1:17" ht="15.75" x14ac:dyDescent="0.25">
      <c r="A90" s="5"/>
      <c r="B90" s="164" t="s">
        <v>28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</row>
    <row r="91" spans="1:17" x14ac:dyDescent="0.25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7" t="s">
        <v>392</v>
      </c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</row>
    <row r="96" spans="1:17" ht="15.75" x14ac:dyDescent="0.25">
      <c r="A96" s="5"/>
      <c r="B96" s="164" t="s">
        <v>12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</row>
    <row r="97" spans="1:17" x14ac:dyDescent="0.25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8" t="s">
        <v>24</v>
      </c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</row>
    <row r="104" spans="1:17" x14ac:dyDescent="0.25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64" t="s">
        <v>28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</row>
    <row r="110" spans="1:17" x14ac:dyDescent="0.25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25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407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7" t="s">
        <v>408</v>
      </c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</row>
    <row r="121" spans="1:17" x14ac:dyDescent="0.25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7" t="s">
        <v>413</v>
      </c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</row>
    <row r="130" spans="1:17" x14ac:dyDescent="0.25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7" t="s">
        <v>237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</row>
    <row r="134" spans="1:17" x14ac:dyDescent="0.25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25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25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C5171-245A-49CC-805F-95E84B12FAD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38556316-6b1b-4501-9e5a-a6e77b78b104"/>
    <ds:schemaRef ds:uri="f55642a9-7d51-4c44-863a-b2ab93081b5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WCD</vt:lpstr>
      <vt:lpstr>ChangeLog</vt:lpstr>
      <vt:lpstr>TRAVELERS</vt:lpstr>
      <vt:lpstr>TRAVELERSold</vt:lpstr>
      <vt:lpstr>TRAVELERS!_GoBack</vt:lpstr>
      <vt:lpstr>WCD!_GoBack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dcterms:created xsi:type="dcterms:W3CDTF">2019-01-09T17:16:40Z</dcterms:created>
  <dcterms:modified xsi:type="dcterms:W3CDTF">2023-02-06T21:02:24Z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