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M:\asd\asddata\CavityTuning\L2HE_Cavities\CAVR_132\"/>
    </mc:Choice>
  </mc:AlternateContent>
  <bookViews>
    <workbookView xWindow="120" yWindow="195" windowWidth="12375" windowHeight="6720" activeTab="2"/>
  </bookViews>
  <sheets>
    <sheet name="Spectrum" sheetId="1" r:id="rId1"/>
    <sheet name="Spectrum_Plot" sheetId="13" r:id="rId2"/>
    <sheet name="Modes" sheetId="10" r:id="rId3"/>
    <sheet name="Modes_Plot" sheetId="8" r:id="rId4"/>
    <sheet name="M_Parameter" sheetId="11" state="hidden" r:id="rId5"/>
    <sheet name="Worksheet" sheetId="12" state="hidden" r:id="rId6"/>
  </sheets>
  <externalReferences>
    <externalReference r:id="rId7"/>
    <externalReference r:id="rId8"/>
  </externalReferences>
  <definedNames>
    <definedName name="dfdz_tr_DB">[1]AN!$D$70</definedName>
    <definedName name="dfdz_tr_DB_XFEL">[1]AN!$G$70</definedName>
    <definedName name="dfdz_tr_EG">[1]AN!$D$72</definedName>
    <definedName name="dfdz_tr_EG_XFEL">[1]AN!$G$72</definedName>
    <definedName name="EGS_offset">[1]AN!$D$52</definedName>
    <definedName name="EGS_offset_XFEL">[1]AN!$G$52</definedName>
    <definedName name="f_cav_2K">[1]AN!$D$5</definedName>
    <definedName name="f_cav_2K_XFEL">[1]AN!$G$5</definedName>
    <definedName name="f_cav_bef_EP_STPrH">[1]AN!$D$16</definedName>
    <definedName name="f_cav_bef_EP_vac">[1]AN!$D$15</definedName>
    <definedName name="f_cav_bef_EP_vac_XFEL">[1]AN!$G$15</definedName>
    <definedName name="f_cav_STPrH">[1]AN!$D$9</definedName>
    <definedName name="f_cav_vac">[1]AN!$D$7</definedName>
    <definedName name="f_DB_ref">[1]AN!$D$20</definedName>
    <definedName name="f_DB_ref_STPrH">[1]AN!$D$22</definedName>
    <definedName name="f_DB_ref_XFEL">[1]AN!$G$20</definedName>
    <definedName name="f_DB_ref_XFEL_STPrH">[1]AN!$G$22</definedName>
    <definedName name="f_EG_ref">[1]AN!$D$21</definedName>
    <definedName name="f_EG_ref_STPrH">[1]AN!$D$23</definedName>
    <definedName name="f_EG_ref_XFEL">[1]AN!$G$21</definedName>
    <definedName name="f_EG_ref_XFEL_STPrH">[1]AN!$G$23</definedName>
    <definedName name="H_ref_XFEL">[1]AN!$G$67</definedName>
    <definedName name="L_DB_cav">[1]AN!$D$40</definedName>
    <definedName name="L_DB_cav_corr">[1]AN!$E$40</definedName>
    <definedName name="L_DB_cav_corr_XFEL">[1]AN!$H$40</definedName>
    <definedName name="L_DB_cav_XFEL">[1]AN!$G$40</definedName>
    <definedName name="L_DB_ref">[1]AN!$D$45</definedName>
    <definedName name="L_DB_ref_XFEL">[1]AN!$G$45</definedName>
    <definedName name="L_EGL_cav">[1]AN!$D$42</definedName>
    <definedName name="L_EGL_cav_XFEL">[1]AN!$G$42</definedName>
    <definedName name="L_EGS_cav">[1]AN!$D$41</definedName>
    <definedName name="L_EGS_cav_XFEL">[1]AN!$G$41</definedName>
    <definedName name="L_EGS_ref">[1]AN!$D$46</definedName>
    <definedName name="L_EGS_ref_XFEL">[1]AN!$G$46</definedName>
    <definedName name="p_ref_XFEL">[1]AN!$G$66</definedName>
    <definedName name="Pressure" localSheetId="5">[1]PullDown_Menus!$F$5:$F$11</definedName>
    <definedName name="Pressure">[2]PullDown_Menus!$F$5:$F$11</definedName>
    <definedName name="_xlnm.Print_Area" localSheetId="5">Worksheet!$C$6:$I$32</definedName>
    <definedName name="recess">[1]AN!$D$44</definedName>
    <definedName name="recess_XFEL">[1]AN!$G$44</definedName>
    <definedName name="shrinkage">[1]AN!$D$43</definedName>
    <definedName name="shrinkage_XFEL">[1]AN!$G$43</definedName>
    <definedName name="T_ref">[1]AN!$D$60</definedName>
    <definedName name="T_ref_XFEL">[1]AN!$G$60</definedName>
    <definedName name="T_zero_K">[1]AN!$D$76</definedName>
    <definedName name="Temperature" localSheetId="5">[1]PullDown_Menus!$D$5:$D$7</definedName>
    <definedName name="Temperature">[2]PullDown_Menus!$D$5:$D$7</definedName>
  </definedNames>
  <calcPr calcId="162913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3" i="1"/>
  <c r="E30" i="12"/>
  <c r="E31" i="12"/>
  <c r="E28" i="12"/>
  <c r="E25" i="12"/>
  <c r="E26" i="12"/>
  <c r="E39" i="12" s="1"/>
  <c r="E41" i="12" s="1"/>
  <c r="E40" i="12"/>
  <c r="F38" i="12"/>
  <c r="E19" i="12"/>
  <c r="E14" i="12"/>
  <c r="E15" i="12" s="1"/>
  <c r="E17" i="12"/>
  <c r="C13" i="11"/>
  <c r="C12" i="11"/>
  <c r="C11" i="11"/>
  <c r="G11" i="11" s="1"/>
  <c r="C10" i="11"/>
  <c r="D10" i="11"/>
  <c r="C9" i="11"/>
  <c r="C8" i="11"/>
  <c r="C7" i="11"/>
  <c r="C6" i="11"/>
  <c r="C5" i="11"/>
  <c r="D13" i="11"/>
  <c r="D12" i="11"/>
  <c r="D11" i="11"/>
  <c r="D9" i="11"/>
  <c r="D8" i="11"/>
  <c r="D7" i="11"/>
  <c r="D6" i="11"/>
  <c r="D5" i="11"/>
  <c r="E5" i="11" s="1"/>
  <c r="H11" i="10"/>
  <c r="A5" i="11"/>
  <c r="A4" i="1"/>
  <c r="A5" i="1" s="1"/>
  <c r="A6" i="1"/>
  <c r="A7" i="1" s="1"/>
  <c r="A8" i="1"/>
  <c r="A9" i="1" s="1"/>
  <c r="A10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E27" i="12" l="1"/>
  <c r="E29" i="12" s="1"/>
  <c r="E32" i="12" s="1"/>
  <c r="E33" i="12" s="1"/>
  <c r="E34" i="12" s="1"/>
  <c r="G9" i="11"/>
  <c r="G12" i="11"/>
  <c r="E20" i="12"/>
  <c r="E21" i="12" s="1"/>
  <c r="E22" i="12" s="1"/>
  <c r="E11" i="11"/>
  <c r="H13" i="11"/>
  <c r="I12" i="11" s="1"/>
  <c r="E12" i="11"/>
  <c r="G10" i="11"/>
  <c r="E9" i="11"/>
  <c r="G8" i="11"/>
  <c r="E7" i="11"/>
  <c r="G6" i="11"/>
  <c r="G5" i="11"/>
  <c r="E6" i="11"/>
  <c r="G7" i="11"/>
  <c r="E10" i="11"/>
  <c r="I11" i="11"/>
  <c r="G13" i="11"/>
  <c r="E13" i="11"/>
  <c r="E8" i="11"/>
  <c r="E35" i="12" l="1"/>
  <c r="I8" i="11"/>
  <c r="I9" i="11"/>
  <c r="I5" i="11"/>
  <c r="I7" i="11"/>
  <c r="J9" i="11" s="1"/>
  <c r="I13" i="11"/>
  <c r="I6" i="11"/>
  <c r="I10" i="11"/>
  <c r="E46" i="12"/>
  <c r="K2" i="10" s="1"/>
  <c r="E45" i="12"/>
  <c r="E47" i="12" s="1"/>
  <c r="J6" i="11" l="1"/>
  <c r="K8" i="11" s="1"/>
  <c r="L8" i="11" s="1"/>
  <c r="M8" i="11" s="1"/>
  <c r="K10" i="11" l="1"/>
  <c r="L10" i="11" s="1"/>
  <c r="M10" i="11" s="1"/>
  <c r="K9" i="11"/>
  <c r="L9" i="11" s="1"/>
  <c r="M9" i="11" s="1"/>
  <c r="K11" i="11"/>
  <c r="L11" i="11" s="1"/>
  <c r="M11" i="11" s="1"/>
  <c r="K6" i="11"/>
  <c r="L6" i="11" s="1"/>
  <c r="M6" i="11" s="1"/>
  <c r="K13" i="11"/>
  <c r="L13" i="11" s="1"/>
  <c r="M13" i="11" s="1"/>
  <c r="K7" i="11"/>
  <c r="L7" i="11" s="1"/>
  <c r="M7" i="11" s="1"/>
  <c r="K5" i="11"/>
  <c r="L5" i="11" s="1"/>
  <c r="M5" i="11" s="1"/>
  <c r="K12" i="11"/>
  <c r="L12" i="11" s="1"/>
  <c r="M12" i="11" s="1"/>
  <c r="M16" i="11" l="1"/>
  <c r="M17" i="11" s="1"/>
  <c r="M18" i="11" s="1"/>
  <c r="I13" i="10" s="1"/>
  <c r="I14" i="10" s="1"/>
  <c r="L15" i="11"/>
  <c r="L16" i="11" s="1"/>
  <c r="L17" i="11" s="1"/>
  <c r="L18" i="11" s="1"/>
</calcChain>
</file>

<file path=xl/sharedStrings.xml><?xml version="1.0" encoding="utf-8"?>
<sst xmlns="http://schemas.openxmlformats.org/spreadsheetml/2006/main" count="146" uniqueCount="104">
  <si>
    <t>points</t>
  </si>
  <si>
    <t>deviation</t>
  </si>
  <si>
    <t>units</t>
  </si>
  <si>
    <t>value</t>
  </si>
  <si>
    <t>MHz</t>
  </si>
  <si>
    <t>SET STANDARD temperature warm in air</t>
  </si>
  <si>
    <t>K</t>
  </si>
  <si>
    <t>%</t>
  </si>
  <si>
    <t>kHz</t>
  </si>
  <si>
    <t>tolerance</t>
  </si>
  <si>
    <t xml:space="preserve">F. Marhauser (Rev.2 2015-03-04) © </t>
  </si>
  <si>
    <t>Do not distribute without concensus of author</t>
  </si>
  <si>
    <t>Effect of ambient conditions on frequency</t>
  </si>
  <si>
    <t>OUTPUT: Measured frequency normalized to STPrH</t>
  </si>
  <si>
    <t>STPrH = 'Standard' Set of Temperature, Relative Humidity and Pressure</t>
  </si>
  <si>
    <t>Set ambient target frequency (if unknown, choose nominal resonant frequency or measured frequency)</t>
  </si>
  <si>
    <t>Set STPH conditions</t>
  </si>
  <si>
    <t>pull-down menu (choose unit)</t>
  </si>
  <si>
    <t>[°F] = [°C] × 9/5 + 32</t>
  </si>
  <si>
    <t>input fields</t>
  </si>
  <si>
    <t>[°C] = ([°F] - 32) × 5/9</t>
  </si>
  <si>
    <t>standard values (set once)</t>
  </si>
  <si>
    <t>[K] = ([°F] + 459.67)× 5/9</t>
  </si>
  <si>
    <t>°C</t>
  </si>
  <si>
    <r>
      <t>saturated vapor pressure of water P</t>
    </r>
    <r>
      <rPr>
        <vertAlign val="subscript"/>
        <sz val="14"/>
        <rFont val="Calibri Light"/>
        <family val="2"/>
      </rPr>
      <t>air</t>
    </r>
    <r>
      <rPr>
        <sz val="14"/>
        <rFont val="Calibri Light"/>
        <family val="2"/>
      </rPr>
      <t xml:space="preserve"> (here valid 0-60 deg C only)</t>
    </r>
  </si>
  <si>
    <t>torr</t>
  </si>
  <si>
    <t>760 torr = 101325 Pa = 1 atm = 1013.25 mbar</t>
  </si>
  <si>
    <t>SET STANDARD relative humidity (rH)</t>
  </si>
  <si>
    <t>1 mmHg = 1.000000142466321 torr</t>
  </si>
  <si>
    <r>
      <t>partial vapor pressure of water (air) P</t>
    </r>
    <r>
      <rPr>
        <vertAlign val="subscript"/>
        <sz val="14"/>
        <rFont val="Calibri Light"/>
        <family val="2"/>
      </rPr>
      <t>Water</t>
    </r>
  </si>
  <si>
    <t>1 psi = 51.71493 torr</t>
  </si>
  <si>
    <r>
      <t>SET STANDARD barometric pressure</t>
    </r>
    <r>
      <rPr>
        <b/>
        <i/>
        <sz val="12"/>
        <rFont val="Arial"/>
        <family val="2"/>
      </rPr>
      <t/>
    </r>
  </si>
  <si>
    <t>mbar</t>
  </si>
  <si>
    <t>partial pressure of dry air</t>
  </si>
  <si>
    <r>
      <t xml:space="preserve">rel. permittivity </t>
    </r>
    <r>
      <rPr>
        <sz val="14"/>
        <rFont val="Symbol"/>
        <family val="1"/>
        <charset val="2"/>
      </rPr>
      <t>e</t>
    </r>
    <r>
      <rPr>
        <vertAlign val="subscript"/>
        <sz val="14"/>
        <rFont val="Calibri Light"/>
        <family val="2"/>
      </rPr>
      <t>r</t>
    </r>
  </si>
  <si>
    <r>
      <rPr>
        <sz val="14"/>
        <rFont val="Symbol"/>
        <family val="1"/>
        <charset val="2"/>
      </rPr>
      <t>D</t>
    </r>
    <r>
      <rPr>
        <sz val="14"/>
        <rFont val="Calibri Light"/>
        <family val="2"/>
      </rPr>
      <t>f due to evacuation (f</t>
    </r>
    <r>
      <rPr>
        <vertAlign val="subscript"/>
        <sz val="14"/>
        <rFont val="Calibri Light"/>
        <family val="2"/>
      </rPr>
      <t>air</t>
    </r>
    <r>
      <rPr>
        <sz val="14"/>
        <rFont val="Calibri Light"/>
        <family val="2"/>
      </rPr>
      <t xml:space="preserve"> --&gt; f</t>
    </r>
    <r>
      <rPr>
        <vertAlign val="subscript"/>
        <sz val="14"/>
        <rFont val="Calibri Light"/>
        <family val="2"/>
      </rPr>
      <t>vacuum</t>
    </r>
    <r>
      <rPr>
        <sz val="14"/>
        <rFont val="Calibri Light"/>
        <family val="2"/>
      </rPr>
      <t>)</t>
    </r>
  </si>
  <si>
    <t>Enter measured ambient conditions</t>
  </si>
  <si>
    <t>temperature warm in air</t>
  </si>
  <si>
    <t>relative humidity (rH)</t>
  </si>
  <si>
    <t>barometric pressure</t>
  </si>
  <si>
    <r>
      <rPr>
        <sz val="14"/>
        <rFont val="Symbol"/>
        <family val="1"/>
        <charset val="2"/>
      </rPr>
      <t>D</t>
    </r>
    <r>
      <rPr>
        <sz val="14"/>
        <rFont val="Calibri Light"/>
        <family val="2"/>
      </rPr>
      <t>f due to permittivity change only (f</t>
    </r>
    <r>
      <rPr>
        <vertAlign val="subscript"/>
        <sz val="14"/>
        <rFont val="Calibri Light"/>
        <family val="2"/>
      </rPr>
      <t>STPrH</t>
    </r>
    <r>
      <rPr>
        <sz val="14"/>
        <rFont val="Calibri Light"/>
        <family val="2"/>
      </rPr>
      <t xml:space="preserve"> to f</t>
    </r>
    <r>
      <rPr>
        <vertAlign val="subscript"/>
        <sz val="14"/>
        <rFont val="Calibri Light"/>
        <family val="2"/>
      </rPr>
      <t>ambient</t>
    </r>
    <r>
      <rPr>
        <sz val="14"/>
        <rFont val="Calibri Light"/>
        <family val="2"/>
      </rPr>
      <t>)</t>
    </r>
  </si>
  <si>
    <r>
      <t>Thermally-induced frequency change for uniform expansion (TM</t>
    </r>
    <r>
      <rPr>
        <b/>
        <vertAlign val="subscript"/>
        <sz val="14"/>
        <rFont val="Calibri Light"/>
        <family val="2"/>
      </rPr>
      <t>010</t>
    </r>
    <r>
      <rPr>
        <b/>
        <sz val="14"/>
        <rFont val="Calibri Light"/>
        <family val="2"/>
      </rPr>
      <t>-mode)</t>
    </r>
  </si>
  <si>
    <r>
      <rPr>
        <sz val="14"/>
        <rFont val="Calibri Light"/>
        <family val="2"/>
      </rPr>
      <t xml:space="preserve"> Nb expansions coeefficient (at 20</t>
    </r>
    <r>
      <rPr>
        <sz val="14"/>
        <rFont val="Symbol"/>
        <family val="1"/>
        <charset val="2"/>
      </rPr>
      <t xml:space="preserve"> °</t>
    </r>
    <r>
      <rPr>
        <sz val="14"/>
        <rFont val="Calibri Light"/>
        <family val="2"/>
      </rPr>
      <t>C)</t>
    </r>
    <r>
      <rPr>
        <sz val="14"/>
        <rFont val="Symbol"/>
        <family val="1"/>
        <charset val="2"/>
      </rPr>
      <t xml:space="preserve"> a</t>
    </r>
  </si>
  <si>
    <t>1/K</t>
  </si>
  <si>
    <r>
      <t xml:space="preserve">Temperature difference </t>
    </r>
    <r>
      <rPr>
        <sz val="14"/>
        <rFont val="Symbol"/>
        <family val="1"/>
        <charset val="2"/>
      </rPr>
      <t>D</t>
    </r>
    <r>
      <rPr>
        <sz val="14"/>
        <rFont val="Calibri Light"/>
        <family val="2"/>
      </rPr>
      <t>T</t>
    </r>
  </si>
  <si>
    <r>
      <rPr>
        <sz val="14"/>
        <rFont val="Symbol"/>
        <family val="1"/>
        <charset val="2"/>
      </rPr>
      <t>D</t>
    </r>
    <r>
      <rPr>
        <sz val="14"/>
        <rFont val="Calibri Light"/>
        <family val="2"/>
      </rPr>
      <t>f/</t>
    </r>
    <r>
      <rPr>
        <sz val="14"/>
        <rFont val="Symbol"/>
        <family val="1"/>
        <charset val="2"/>
      </rPr>
      <t>D</t>
    </r>
    <r>
      <rPr>
        <sz val="14"/>
        <rFont val="Calibri Light"/>
        <family val="2"/>
      </rPr>
      <t>T</t>
    </r>
  </si>
  <si>
    <r>
      <t>kHz/</t>
    </r>
    <r>
      <rPr>
        <sz val="14"/>
        <rFont val="Calibri"/>
        <family val="2"/>
      </rPr>
      <t>°</t>
    </r>
    <r>
      <rPr>
        <sz val="14"/>
        <rFont val="Calibri Light"/>
        <family val="2"/>
      </rPr>
      <t>C</t>
    </r>
  </si>
  <si>
    <r>
      <rPr>
        <sz val="14"/>
        <rFont val="Symbol"/>
        <family val="1"/>
        <charset val="2"/>
      </rPr>
      <t>D</t>
    </r>
    <r>
      <rPr>
        <sz val="14"/>
        <rFont val="Calibri Light"/>
        <family val="2"/>
      </rPr>
      <t>f</t>
    </r>
    <r>
      <rPr>
        <vertAlign val="subscript"/>
        <sz val="14"/>
        <rFont val="Calibri Light"/>
        <family val="2"/>
      </rPr>
      <t xml:space="preserve">T </t>
    </r>
    <r>
      <rPr>
        <sz val="14"/>
        <rFont val="Calibri Light"/>
        <family val="2"/>
      </rPr>
      <t>(f</t>
    </r>
    <r>
      <rPr>
        <vertAlign val="subscript"/>
        <sz val="14"/>
        <rFont val="Calibri Light"/>
        <family val="2"/>
      </rPr>
      <t>STPrH</t>
    </r>
    <r>
      <rPr>
        <sz val="14"/>
        <rFont val="Calibri Light"/>
        <family val="2"/>
      </rPr>
      <t xml:space="preserve"> to f</t>
    </r>
    <r>
      <rPr>
        <vertAlign val="subscript"/>
        <sz val="14"/>
        <rFont val="Calibri Light"/>
        <family val="2"/>
      </rPr>
      <t>ambient</t>
    </r>
    <r>
      <rPr>
        <sz val="14"/>
        <rFont val="Calibri Light"/>
        <family val="2"/>
      </rPr>
      <t>) (Nb only)</t>
    </r>
  </si>
  <si>
    <t>Frequency at STPH</t>
  </si>
  <si>
    <t>Enter measured frequency at ambient frequency</t>
  </si>
  <si>
    <r>
      <t>f</t>
    </r>
    <r>
      <rPr>
        <vertAlign val="subscript"/>
        <sz val="14"/>
        <rFont val="Calibri Light"/>
        <family val="2"/>
      </rPr>
      <t>ambient</t>
    </r>
    <r>
      <rPr>
        <sz val="14"/>
        <rFont val="Calibri Light"/>
        <family val="2"/>
      </rPr>
      <t xml:space="preserve"> as measured (warm, air)</t>
    </r>
  </si>
  <si>
    <t>frequency normalized to STPH (f_STPrH)</t>
  </si>
  <si>
    <r>
      <t>change f</t>
    </r>
    <r>
      <rPr>
        <vertAlign val="subscript"/>
        <sz val="14"/>
        <rFont val="Calibri Light"/>
        <family val="2"/>
      </rPr>
      <t xml:space="preserve">ambient </t>
    </r>
    <r>
      <rPr>
        <sz val="14"/>
        <rFont val="Calibri Light"/>
        <family val="2"/>
      </rPr>
      <t>to f</t>
    </r>
    <r>
      <rPr>
        <vertAlign val="subscript"/>
        <sz val="14"/>
        <rFont val="Calibri Light"/>
        <family val="2"/>
      </rPr>
      <t>STPrH</t>
    </r>
  </si>
  <si>
    <t>For tuning: To reach target frequency tune by</t>
  </si>
  <si>
    <t>before shipping</t>
  </si>
  <si>
    <t>N</t>
  </si>
  <si>
    <t>i</t>
  </si>
  <si>
    <t>Fi</t>
  </si>
  <si>
    <t>fi</t>
  </si>
  <si>
    <t>Fi/fi</t>
  </si>
  <si>
    <t>F9/f9</t>
  </si>
  <si>
    <t>Fi/fi-F9/f9</t>
  </si>
  <si>
    <t>Linear Fit</t>
  </si>
  <si>
    <t>Y[i]</t>
  </si>
  <si>
    <t>Y[i]-((Fi/fi)-(F9/f9))</t>
  </si>
  <si>
    <t>(Y[i]-(Fi/fi)-(F9/f9))^2</t>
  </si>
  <si>
    <t>Slope</t>
  </si>
  <si>
    <t>Intercept</t>
  </si>
  <si>
    <t>Sum</t>
  </si>
  <si>
    <t>Sum^2</t>
  </si>
  <si>
    <t>Sqrt(1/N*Sum^2)</t>
  </si>
  <si>
    <t>M (kHz)</t>
  </si>
  <si>
    <r>
      <t>  Ambra</t>
    </r>
    <r>
      <rPr>
        <sz val="12"/>
        <color theme="1"/>
        <rFont val="Calibri"/>
        <family val="2"/>
        <scheme val="minor"/>
      </rPr>
      <t xml:space="preserve"> </t>
    </r>
  </si>
  <si>
    <t>mode number</t>
  </si>
  <si>
    <t>temperature (K)</t>
  </si>
  <si>
    <t>Pressure (mbar)</t>
  </si>
  <si>
    <t>Relative Humidity (%)</t>
  </si>
  <si>
    <t>vendor units if different</t>
  </si>
  <si>
    <t>JLab ambient conditions --&gt;</t>
  </si>
  <si>
    <t>C</t>
  </si>
  <si>
    <t>Acceptable range for Pi-mode frequency (cavity under vacuum), 21 deg. C ambient temperature</t>
  </si>
  <si>
    <t>max. frequency</t>
  </si>
  <si>
    <t>min. frequency</t>
  </si>
  <si>
    <t>nominal frequency</t>
  </si>
  <si>
    <t>+/-100</t>
  </si>
  <si>
    <t>Is Pi-mode frequency within acceptable range ?</t>
  </si>
  <si>
    <t>vendor ambient conditions if noted</t>
  </si>
  <si>
    <t>after shipping</t>
  </si>
  <si>
    <t>M-Parameter</t>
  </si>
  <si>
    <t>If the M-paramter is larger than 10 kHz, then the field flatness change is bigger than 10%</t>
  </si>
  <si>
    <r>
      <t>f</t>
    </r>
    <r>
      <rPr>
        <b/>
        <vertAlign val="subscript"/>
        <sz val="14"/>
        <rFont val="Calibri Light"/>
        <family val="2"/>
      </rPr>
      <t>target</t>
    </r>
    <r>
      <rPr>
        <b/>
        <sz val="14"/>
        <rFont val="Calibri Light"/>
        <family val="2"/>
      </rPr>
      <t xml:space="preserve"> (warm, air) - depends on final chemistry, prior welding: take into account weld shrinkage</t>
    </r>
  </si>
  <si>
    <t>Kelvin</t>
  </si>
  <si>
    <t>frequency change implies when cavity in air as well (kHz)</t>
  </si>
  <si>
    <t>S21 (dB)</t>
  </si>
  <si>
    <t>Frequency (MHz)</t>
  </si>
  <si>
    <t>Frequency (Hz)</t>
  </si>
  <si>
    <t>frequency (MHz) MC- HOM B (EGL)</t>
  </si>
  <si>
    <t>S21 (dB) MC - HOM B (EGL)</t>
  </si>
  <si>
    <t>frequency (MHz) FP - HOM A (EGS)</t>
  </si>
  <si>
    <t>S21 (dB) FP - HOM A (EGS)</t>
  </si>
  <si>
    <t>frequencies measured by vendor before shipment MC - HOM B (EGL) (MHz)</t>
  </si>
  <si>
    <t>Hauptkoppler = Main Coupler</t>
  </si>
  <si>
    <t>EGL = End Group Long (pick up side)</t>
  </si>
  <si>
    <t>EGS = End Group shorrt (main coupler sides)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</si>
</sst>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00"/>
    <numFmt numFmtId="165" formatCode="0.00000000"/>
    <numFmt numFmtId="166" formatCode="0.000000"/>
    <numFmt numFmtId="167" formatCode="0.000E+00"/>
    <numFmt numFmtId="168" formatCode="0.0000"/>
    <numFmt numFmtId="169" formatCode="0.000000000"/>
    <numFmt numFmtId="170" formatCode="0.000000000000"/>
    <numFmt numFmtId="171" formatCode="_-* #,##0.00_-;\-* #,##0.00_-;_-* &quot;-&quot;??_-;_-@_-"/>
  </numFmts>
  <fonts count="1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sz val="12"/>
      <name val="Palatino Linotype"/>
      <family val="1"/>
    </font>
    <font>
      <sz val="14"/>
      <name val="Calibri Light"/>
      <family val="2"/>
    </font>
    <font>
      <b/>
      <sz val="20"/>
      <name val="Calibri Light"/>
      <family val="2"/>
    </font>
    <font>
      <b/>
      <sz val="14"/>
      <name val="Calibri Light"/>
      <family val="2"/>
    </font>
    <font>
      <b/>
      <vertAlign val="subscript"/>
      <sz val="14"/>
      <name val="Calibri Light"/>
      <family val="2"/>
    </font>
    <font>
      <vertAlign val="subscript"/>
      <sz val="14"/>
      <name val="Calibri Light"/>
      <family val="2"/>
    </font>
    <font>
      <sz val="14"/>
      <name val="Symbol"/>
      <family val="1"/>
      <charset val="2"/>
    </font>
    <font>
      <sz val="14"/>
      <name val="Calibri"/>
      <family val="2"/>
    </font>
    <font>
      <sz val="14"/>
      <color theme="1"/>
      <name val="Calibri"/>
      <family val="2"/>
      <scheme val="minor"/>
    </font>
    <font>
      <sz val="10"/>
      <color theme="1"/>
      <name val="Sans-serif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6" fillId="0" borderId="0"/>
    <xf numFmtId="9" fontId="3" fillId="0" borderId="0" applyFont="0" applyFill="0" applyBorder="0" applyAlignment="0" applyProtection="0"/>
    <xf numFmtId="0" fontId="2" fillId="0" borderId="0"/>
    <xf numFmtId="0" fontId="1" fillId="0" borderId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7" fillId="0" borderId="0"/>
    <xf numFmtId="0" fontId="3" fillId="0" borderId="0"/>
    <xf numFmtId="0" fontId="1" fillId="0" borderId="0"/>
  </cellStyleXfs>
  <cellXfs count="107">
    <xf numFmtId="0" fontId="0" fillId="0" borderId="0" xfId="0"/>
    <xf numFmtId="0" fontId="3" fillId="0" borderId="0" xfId="0" applyFont="1"/>
    <xf numFmtId="0" fontId="0" fillId="2" borderId="0" xfId="0" applyFill="1" applyAlignment="1">
      <alignment horizontal="left" vertical="center"/>
    </xf>
    <xf numFmtId="0" fontId="7" fillId="5" borderId="10" xfId="1" applyFont="1" applyFill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5" borderId="0" xfId="1" applyFont="1" applyFill="1" applyAlignment="1">
      <alignment horizontal="left" vertical="center"/>
    </xf>
    <xf numFmtId="164" fontId="7" fillId="5" borderId="0" xfId="1" applyNumberFormat="1" applyFont="1" applyFill="1" applyAlignment="1">
      <alignment horizontal="left" vertical="center"/>
    </xf>
    <xf numFmtId="164" fontId="7" fillId="0" borderId="0" xfId="1" applyNumberFormat="1" applyFont="1" applyAlignment="1">
      <alignment horizontal="left" vertical="center"/>
    </xf>
    <xf numFmtId="0" fontId="7" fillId="5" borderId="0" xfId="1" applyFont="1" applyFill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6" borderId="1" xfId="1" applyFont="1" applyFill="1" applyBorder="1" applyAlignment="1">
      <alignment horizontal="left" vertical="center"/>
    </xf>
    <xf numFmtId="0" fontId="7" fillId="6" borderId="2" xfId="1" applyFont="1" applyFill="1" applyBorder="1" applyAlignment="1">
      <alignment horizontal="left" vertical="center" wrapText="1"/>
    </xf>
    <xf numFmtId="0" fontId="7" fillId="6" borderId="2" xfId="1" applyFont="1" applyFill="1" applyBorder="1" applyAlignment="1">
      <alignment horizontal="left" vertical="center"/>
    </xf>
    <xf numFmtId="0" fontId="7" fillId="6" borderId="3" xfId="1" applyFont="1" applyFill="1" applyBorder="1" applyAlignment="1">
      <alignment horizontal="left" vertical="center"/>
    </xf>
    <xf numFmtId="0" fontId="7" fillId="6" borderId="6" xfId="1" applyFont="1" applyFill="1" applyBorder="1" applyAlignment="1">
      <alignment horizontal="left" vertical="center"/>
    </xf>
    <xf numFmtId="0" fontId="9" fillId="6" borderId="7" xfId="1" applyFont="1" applyFill="1" applyBorder="1" applyAlignment="1">
      <alignment horizontal="left" vertical="center" wrapText="1"/>
    </xf>
    <xf numFmtId="0" fontId="9" fillId="6" borderId="7" xfId="1" applyFont="1" applyFill="1" applyBorder="1" applyAlignment="1">
      <alignment horizontal="left" vertical="center"/>
    </xf>
    <xf numFmtId="0" fontId="9" fillId="6" borderId="1" xfId="1" applyFont="1" applyFill="1" applyBorder="1" applyAlignment="1">
      <alignment horizontal="left" vertical="center"/>
    </xf>
    <xf numFmtId="0" fontId="9" fillId="6" borderId="2" xfId="1" applyFont="1" applyFill="1" applyBorder="1" applyAlignment="1">
      <alignment horizontal="left" vertical="center" wrapText="1"/>
    </xf>
    <xf numFmtId="0" fontId="7" fillId="4" borderId="10" xfId="1" applyFont="1" applyFill="1" applyBorder="1" applyAlignment="1">
      <alignment horizontal="left" vertical="center"/>
    </xf>
    <xf numFmtId="0" fontId="7" fillId="6" borderId="4" xfId="2" applyFont="1" applyFill="1" applyBorder="1" applyAlignment="1">
      <alignment horizontal="left" vertical="center"/>
    </xf>
    <xf numFmtId="0" fontId="7" fillId="6" borderId="0" xfId="1" applyFont="1" applyFill="1" applyBorder="1" applyAlignment="1">
      <alignment horizontal="left" vertical="center"/>
    </xf>
    <xf numFmtId="164" fontId="7" fillId="6" borderId="5" xfId="1" applyNumberFormat="1" applyFont="1" applyFill="1" applyBorder="1" applyAlignment="1">
      <alignment horizontal="left" vertical="center"/>
    </xf>
    <xf numFmtId="0" fontId="7" fillId="3" borderId="9" xfId="1" applyFont="1" applyFill="1" applyBorder="1" applyAlignment="1">
      <alignment horizontal="left" vertical="center"/>
    </xf>
    <xf numFmtId="0" fontId="7" fillId="6" borderId="0" xfId="1" applyFont="1" applyFill="1" applyBorder="1" applyAlignment="1">
      <alignment horizontal="left" vertical="center" wrapText="1"/>
    </xf>
    <xf numFmtId="0" fontId="7" fillId="6" borderId="5" xfId="1" applyFont="1" applyFill="1" applyBorder="1" applyAlignment="1">
      <alignment horizontal="left" vertical="center"/>
    </xf>
    <xf numFmtId="0" fontId="7" fillId="2" borderId="10" xfId="1" applyFont="1" applyFill="1" applyBorder="1" applyAlignment="1">
      <alignment horizontal="left" vertical="center"/>
    </xf>
    <xf numFmtId="0" fontId="7" fillId="6" borderId="4" xfId="1" applyFont="1" applyFill="1" applyBorder="1" applyAlignment="1">
      <alignment vertical="center"/>
    </xf>
    <xf numFmtId="2" fontId="7" fillId="4" borderId="0" xfId="1" applyNumberFormat="1" applyFont="1" applyFill="1" applyBorder="1" applyAlignment="1">
      <alignment horizontal="left" vertical="center" wrapText="1"/>
    </xf>
    <xf numFmtId="164" fontId="7" fillId="2" borderId="5" xfId="1" applyNumberFormat="1" applyFont="1" applyFill="1" applyBorder="1" applyAlignment="1">
      <alignment horizontal="left" vertical="center" wrapText="1"/>
    </xf>
    <xf numFmtId="164" fontId="7" fillId="0" borderId="0" xfId="1" applyNumberFormat="1" applyFont="1" applyBorder="1" applyAlignment="1">
      <alignment horizontal="left" vertical="center"/>
    </xf>
    <xf numFmtId="0" fontId="7" fillId="6" borderId="4" xfId="1" applyFont="1" applyFill="1" applyBorder="1" applyAlignment="1">
      <alignment horizontal="left" vertical="center"/>
    </xf>
    <xf numFmtId="2" fontId="7" fillId="6" borderId="0" xfId="1" applyNumberFormat="1" applyFont="1" applyFill="1" applyBorder="1" applyAlignment="1">
      <alignment horizontal="left" vertical="center" wrapText="1"/>
    </xf>
    <xf numFmtId="164" fontId="7" fillId="6" borderId="5" xfId="1" applyNumberFormat="1" applyFont="1" applyFill="1" applyBorder="1" applyAlignment="1">
      <alignment horizontal="left" vertical="center" wrapText="1"/>
    </xf>
    <xf numFmtId="0" fontId="3" fillId="0" borderId="0" xfId="1" applyFont="1" applyAlignment="1">
      <alignment vertical="center"/>
    </xf>
    <xf numFmtId="0" fontId="7" fillId="0" borderId="0" xfId="1" quotePrefix="1" applyFont="1" applyBorder="1" applyAlignment="1">
      <alignment horizontal="left" vertical="center"/>
    </xf>
    <xf numFmtId="165" fontId="7" fillId="6" borderId="5" xfId="1" applyNumberFormat="1" applyFont="1" applyFill="1" applyBorder="1" applyAlignment="1">
      <alignment horizontal="left" vertical="center" wrapText="1"/>
    </xf>
    <xf numFmtId="164" fontId="7" fillId="6" borderId="7" xfId="1" applyNumberFormat="1" applyFont="1" applyFill="1" applyBorder="1" applyAlignment="1">
      <alignment horizontal="left" vertical="center" wrapText="1"/>
    </xf>
    <xf numFmtId="0" fontId="7" fillId="6" borderId="7" xfId="1" applyFont="1" applyFill="1" applyBorder="1" applyAlignment="1">
      <alignment horizontal="left" vertical="center"/>
    </xf>
    <xf numFmtId="164" fontId="7" fillId="6" borderId="8" xfId="1" applyNumberFormat="1" applyFont="1" applyFill="1" applyBorder="1" applyAlignment="1">
      <alignment horizontal="left" vertical="center" wrapText="1"/>
    </xf>
    <xf numFmtId="0" fontId="7" fillId="0" borderId="0" xfId="2" applyFont="1" applyBorder="1" applyAlignment="1">
      <alignment horizontal="left" vertical="center"/>
    </xf>
    <xf numFmtId="0" fontId="7" fillId="5" borderId="0" xfId="1" applyFont="1" applyFill="1" applyBorder="1" applyAlignment="1">
      <alignment horizontal="left" vertical="center"/>
    </xf>
    <xf numFmtId="0" fontId="7" fillId="5" borderId="0" xfId="1" applyFont="1" applyFill="1" applyBorder="1" applyAlignment="1">
      <alignment horizontal="left" vertical="center" wrapText="1"/>
    </xf>
    <xf numFmtId="2" fontId="7" fillId="5" borderId="0" xfId="1" applyNumberFormat="1" applyFont="1" applyFill="1" applyBorder="1" applyAlignment="1">
      <alignment horizontal="left" vertical="center" wrapText="1"/>
    </xf>
    <xf numFmtId="166" fontId="7" fillId="5" borderId="0" xfId="1" applyNumberFormat="1" applyFont="1" applyFill="1" applyBorder="1" applyAlignment="1">
      <alignment horizontal="left" vertical="center" wrapText="1"/>
    </xf>
    <xf numFmtId="166" fontId="7" fillId="0" borderId="0" xfId="1" applyNumberFormat="1" applyFont="1" applyFill="1" applyBorder="1" applyAlignment="1">
      <alignment horizontal="left" vertical="center" wrapText="1"/>
    </xf>
    <xf numFmtId="164" fontId="7" fillId="3" borderId="5" xfId="1" applyNumberFormat="1" applyFont="1" applyFill="1" applyBorder="1" applyAlignment="1">
      <alignment horizontal="left" vertical="center" wrapText="1"/>
    </xf>
    <xf numFmtId="164" fontId="7" fillId="0" borderId="0" xfId="2" applyNumberFormat="1" applyFont="1" applyFill="1" applyBorder="1" applyAlignment="1">
      <alignment horizontal="left" vertical="center"/>
    </xf>
    <xf numFmtId="11" fontId="7" fillId="0" borderId="0" xfId="2" applyNumberFormat="1" applyFont="1" applyBorder="1" applyAlignment="1">
      <alignment horizontal="left" vertical="center" wrapText="1"/>
    </xf>
    <xf numFmtId="0" fontId="7" fillId="0" borderId="0" xfId="1" applyFont="1" applyFill="1" applyBorder="1" applyAlignment="1">
      <alignment horizontal="left" vertical="center" wrapText="1"/>
    </xf>
    <xf numFmtId="164" fontId="7" fillId="6" borderId="0" xfId="1" applyNumberFormat="1" applyFont="1" applyFill="1" applyBorder="1" applyAlignment="1">
      <alignment horizontal="left" vertical="center" wrapText="1"/>
    </xf>
    <xf numFmtId="164" fontId="7" fillId="6" borderId="8" xfId="1" applyNumberFormat="1" applyFont="1" applyFill="1" applyBorder="1" applyAlignment="1">
      <alignment horizontal="left" vertical="center"/>
    </xf>
    <xf numFmtId="0" fontId="12" fillId="6" borderId="0" xfId="1" applyFont="1" applyFill="1" applyBorder="1" applyAlignment="1">
      <alignment horizontal="left" vertical="center"/>
    </xf>
    <xf numFmtId="167" fontId="7" fillId="6" borderId="5" xfId="1" applyNumberFormat="1" applyFont="1" applyFill="1" applyBorder="1" applyAlignment="1">
      <alignment horizontal="left" vertical="center"/>
    </xf>
    <xf numFmtId="2" fontId="7" fillId="6" borderId="5" xfId="1" applyNumberFormat="1" applyFont="1" applyFill="1" applyBorder="1" applyAlignment="1">
      <alignment horizontal="left" vertical="center"/>
    </xf>
    <xf numFmtId="168" fontId="7" fillId="6" borderId="8" xfId="1" applyNumberFormat="1" applyFont="1" applyFill="1" applyBorder="1" applyAlignment="1">
      <alignment horizontal="left" vertical="center"/>
    </xf>
    <xf numFmtId="0" fontId="9" fillId="6" borderId="2" xfId="1" applyFont="1" applyFill="1" applyBorder="1" applyAlignment="1">
      <alignment horizontal="left" vertical="center"/>
    </xf>
    <xf numFmtId="0" fontId="7" fillId="6" borderId="4" xfId="1" applyFont="1" applyFill="1" applyBorder="1" applyAlignment="1">
      <alignment horizontal="left" vertical="center" wrapText="1"/>
    </xf>
    <xf numFmtId="164" fontId="7" fillId="3" borderId="5" xfId="1" applyNumberFormat="1" applyFont="1" applyFill="1" applyBorder="1" applyAlignment="1">
      <alignment horizontal="left" vertical="center"/>
    </xf>
    <xf numFmtId="0" fontId="9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horizontal="left" vertical="center"/>
    </xf>
    <xf numFmtId="164" fontId="9" fillId="2" borderId="5" xfId="1" applyNumberFormat="1" applyFont="1" applyFill="1" applyBorder="1" applyAlignment="1">
      <alignment horizontal="left" vertical="center"/>
    </xf>
    <xf numFmtId="0" fontId="7" fillId="6" borderId="7" xfId="1" applyFont="1" applyFill="1" applyBorder="1" applyAlignment="1">
      <alignment horizontal="left" vertical="center" wrapText="1"/>
    </xf>
    <xf numFmtId="2" fontId="7" fillId="6" borderId="8" xfId="1" applyNumberFormat="1" applyFont="1" applyFill="1" applyBorder="1" applyAlignment="1">
      <alignment horizontal="left" vertical="center"/>
    </xf>
    <xf numFmtId="0" fontId="1" fillId="0" borderId="0" xfId="5"/>
    <xf numFmtId="0" fontId="1" fillId="3" borderId="0" xfId="5" applyFill="1"/>
    <xf numFmtId="0" fontId="1" fillId="0" borderId="0" xfId="5" applyAlignment="1">
      <alignment horizontal="left" vertical="center"/>
    </xf>
    <xf numFmtId="0" fontId="1" fillId="3" borderId="0" xfId="5" applyFill="1" applyAlignment="1">
      <alignment horizontal="left" vertical="center"/>
    </xf>
    <xf numFmtId="166" fontId="1" fillId="0" borderId="0" xfId="5" applyNumberFormat="1"/>
    <xf numFmtId="2" fontId="1" fillId="3" borderId="0" xfId="5" applyNumberFormat="1" applyFill="1"/>
    <xf numFmtId="169" fontId="1" fillId="0" borderId="0" xfId="5" applyNumberFormat="1" applyAlignment="1">
      <alignment horizontal="left" vertical="center"/>
    </xf>
    <xf numFmtId="170" fontId="1" fillId="2" borderId="0" xfId="5" applyNumberFormat="1" applyFill="1" applyAlignment="1">
      <alignment horizontal="left" vertical="center"/>
    </xf>
    <xf numFmtId="0" fontId="1" fillId="2" borderId="0" xfId="5" applyFill="1" applyAlignment="1">
      <alignment horizontal="left" vertical="center"/>
    </xf>
    <xf numFmtId="0" fontId="14" fillId="3" borderId="0" xfId="5" applyFont="1" applyFill="1" applyAlignment="1">
      <alignment horizontal="left" vertical="center"/>
    </xf>
    <xf numFmtId="0" fontId="15" fillId="0" borderId="0" xfId="5" applyFont="1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3" fillId="7" borderId="1" xfId="0" applyFont="1" applyFill="1" applyBorder="1" applyAlignment="1">
      <alignment horizontal="left" vertical="center" wrapText="1"/>
    </xf>
    <xf numFmtId="0" fontId="0" fillId="7" borderId="2" xfId="0" applyFill="1" applyBorder="1" applyAlignment="1">
      <alignment horizontal="left" vertical="center"/>
    </xf>
    <xf numFmtId="0" fontId="0" fillId="7" borderId="3" xfId="0" applyFill="1" applyBorder="1" applyAlignment="1">
      <alignment horizontal="left" vertical="center"/>
    </xf>
    <xf numFmtId="0" fontId="3" fillId="7" borderId="4" xfId="0" applyFont="1" applyFill="1" applyBorder="1" applyAlignment="1">
      <alignment horizontal="left" vertical="center"/>
    </xf>
    <xf numFmtId="0" fontId="3" fillId="7" borderId="0" xfId="0" applyFont="1" applyFill="1" applyBorder="1" applyAlignment="1">
      <alignment horizontal="left" vertical="center"/>
    </xf>
    <xf numFmtId="164" fontId="0" fillId="7" borderId="5" xfId="0" applyNumberFormat="1" applyFill="1" applyBorder="1" applyAlignment="1">
      <alignment horizontal="left" vertical="center"/>
    </xf>
    <xf numFmtId="0" fontId="3" fillId="7" borderId="5" xfId="0" quotePrefix="1" applyFont="1" applyFill="1" applyBorder="1" applyAlignment="1">
      <alignment horizontal="left" vertical="center"/>
    </xf>
    <xf numFmtId="164" fontId="3" fillId="7" borderId="5" xfId="0" applyNumberFormat="1" applyFont="1" applyFill="1" applyBorder="1" applyAlignment="1">
      <alignment horizontal="left" vertical="center"/>
    </xf>
    <xf numFmtId="0" fontId="3" fillId="7" borderId="6" xfId="0" applyFont="1" applyFill="1" applyBorder="1" applyAlignment="1">
      <alignment horizontal="left" vertical="center"/>
    </xf>
    <xf numFmtId="0" fontId="3" fillId="7" borderId="7" xfId="0" applyFont="1" applyFill="1" applyBorder="1" applyAlignment="1">
      <alignment horizontal="left" vertical="center"/>
    </xf>
    <xf numFmtId="164" fontId="3" fillId="7" borderId="8" xfId="0" applyNumberFormat="1" applyFont="1" applyFill="1" applyBorder="1" applyAlignment="1">
      <alignment horizontal="left" vertical="center"/>
    </xf>
    <xf numFmtId="2" fontId="0" fillId="0" borderId="0" xfId="0" applyNumberFormat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2" fontId="0" fillId="4" borderId="0" xfId="0" applyNumberFormat="1" applyFill="1" applyAlignment="1">
      <alignment horizontal="left" vertical="center"/>
    </xf>
    <xf numFmtId="0" fontId="1" fillId="0" borderId="0" xfId="5" applyAlignment="1">
      <alignment wrapText="1"/>
    </xf>
    <xf numFmtId="164" fontId="9" fillId="3" borderId="8" xfId="1" applyNumberFormat="1" applyFont="1" applyFill="1" applyBorder="1" applyAlignment="1">
      <alignment horizontal="left" vertical="center" wrapText="1"/>
    </xf>
    <xf numFmtId="0" fontId="7" fillId="4" borderId="0" xfId="1" applyFont="1" applyFill="1" applyBorder="1" applyAlignment="1">
      <alignment horizontal="left" vertical="center" wrapText="1"/>
    </xf>
    <xf numFmtId="0" fontId="7" fillId="4" borderId="0" xfId="1" applyFont="1" applyFill="1" applyBorder="1" applyAlignment="1">
      <alignment horizontal="left" vertical="center"/>
    </xf>
    <xf numFmtId="164" fontId="7" fillId="4" borderId="5" xfId="1" applyNumberFormat="1" applyFont="1" applyFill="1" applyBorder="1" applyAlignment="1">
      <alignment horizontal="left" vertical="center"/>
    </xf>
    <xf numFmtId="166" fontId="0" fillId="0" borderId="0" xfId="0" applyNumberFormat="1"/>
    <xf numFmtId="0" fontId="4" fillId="4" borderId="10" xfId="0" applyFont="1" applyFill="1" applyBorder="1" applyAlignment="1">
      <alignment horizontal="left" vertical="center"/>
    </xf>
    <xf numFmtId="1" fontId="3" fillId="0" borderId="0" xfId="0" applyNumberFormat="1" applyFont="1"/>
    <xf numFmtId="1" fontId="0" fillId="0" borderId="0" xfId="0" applyNumberFormat="1"/>
    <xf numFmtId="166" fontId="3" fillId="0" borderId="0" xfId="0" applyNumberFormat="1" applyFont="1"/>
    <xf numFmtId="0" fontId="18" fillId="0" borderId="11" xfId="0" applyFont="1" applyBorder="1"/>
    <xf numFmtId="0" fontId="8" fillId="5" borderId="0" xfId="1" applyFont="1" applyFill="1" applyBorder="1" applyAlignment="1">
      <alignment horizontal="center" vertical="center"/>
    </xf>
  </cellXfs>
  <cellStyles count="16">
    <cellStyle name="Comma 2" xfId="6"/>
    <cellStyle name="Comma 3" xfId="7"/>
    <cellStyle name="Excel Built-in Normal" xfId="8"/>
    <cellStyle name="Normal" xfId="0" builtinId="0"/>
    <cellStyle name="Normal 2" xfId="1"/>
    <cellStyle name="Normal 2 2" xfId="9"/>
    <cellStyle name="Normal 3" xfId="2"/>
    <cellStyle name="Normal 4" xfId="4"/>
    <cellStyle name="Normal 4 2" xfId="10"/>
    <cellStyle name="Normal 4 3" xfId="11"/>
    <cellStyle name="Normal 5" xfId="5"/>
    <cellStyle name="Normal 6" xfId="12"/>
    <cellStyle name="Normale 2" xfId="13"/>
    <cellStyle name="Percent 2" xfId="3"/>
    <cellStyle name="Standard 3" xfId="14"/>
    <cellStyle name="Standard 6" xfId="15"/>
  </cellStyles>
  <dxfs count="8">
    <dxf>
      <fill>
        <patternFill>
          <fgColor indexed="64"/>
          <bgColor rgb="FF00FF00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2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10" Type="http://schemas.openxmlformats.org/officeDocument/2006/relationships/styles" Target="styles.xml"/><Relationship Id="rId4" Type="http://schemas.openxmlformats.org/officeDocument/2006/relationships/chartsheet" Target="chartsheets/sheet2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7330978209297028E-2"/>
          <c:y val="0.19693527296112995"/>
          <c:w val="0.77367866610771685"/>
          <c:h val="0.60258347579197669"/>
        </c:manualLayout>
      </c:layout>
      <c:scatterChart>
        <c:scatterStyle val="smoothMarker"/>
        <c:varyColors val="0"/>
        <c:ser>
          <c:idx val="0"/>
          <c:order val="0"/>
          <c:tx>
            <c:v>fundamental passband mode spectrum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Spectrum!$G$3:$G$1603</c:f>
              <c:numCache>
                <c:formatCode>0.000000</c:formatCode>
                <c:ptCount val="1601"/>
                <c:pt idx="0">
                  <c:v>1272</c:v>
                </c:pt>
                <c:pt idx="1">
                  <c:v>1272.016875</c:v>
                </c:pt>
                <c:pt idx="2">
                  <c:v>1272.0337500000001</c:v>
                </c:pt>
                <c:pt idx="3">
                  <c:v>1272.0506250000001</c:v>
                </c:pt>
                <c:pt idx="4">
                  <c:v>1272.0675000000001</c:v>
                </c:pt>
                <c:pt idx="5">
                  <c:v>1272.0843749999999</c:v>
                </c:pt>
                <c:pt idx="6">
                  <c:v>1272.1012499999999</c:v>
                </c:pt>
                <c:pt idx="7">
                  <c:v>1272.118125</c:v>
                </c:pt>
                <c:pt idx="8">
                  <c:v>1272.135</c:v>
                </c:pt>
                <c:pt idx="9">
                  <c:v>1272.151875</c:v>
                </c:pt>
                <c:pt idx="10">
                  <c:v>1272.16875</c:v>
                </c:pt>
                <c:pt idx="11">
                  <c:v>1272.1856250000001</c:v>
                </c:pt>
                <c:pt idx="12">
                  <c:v>1272.2025000000001</c:v>
                </c:pt>
                <c:pt idx="13">
                  <c:v>1272.2193749999999</c:v>
                </c:pt>
                <c:pt idx="14">
                  <c:v>1272.2362499999999</c:v>
                </c:pt>
                <c:pt idx="15">
                  <c:v>1272.253125</c:v>
                </c:pt>
                <c:pt idx="16">
                  <c:v>1272.27</c:v>
                </c:pt>
                <c:pt idx="17">
                  <c:v>1272.286875</c:v>
                </c:pt>
                <c:pt idx="18">
                  <c:v>1272.30375</c:v>
                </c:pt>
                <c:pt idx="19">
                  <c:v>1272.3206250000001</c:v>
                </c:pt>
                <c:pt idx="20">
                  <c:v>1272.3375000000001</c:v>
                </c:pt>
                <c:pt idx="21">
                  <c:v>1272.3543749999999</c:v>
                </c:pt>
                <c:pt idx="22">
                  <c:v>1272.3712499999999</c:v>
                </c:pt>
                <c:pt idx="23">
                  <c:v>1272.3881249999999</c:v>
                </c:pt>
                <c:pt idx="24">
                  <c:v>1272.405</c:v>
                </c:pt>
                <c:pt idx="25">
                  <c:v>1272.421875</c:v>
                </c:pt>
                <c:pt idx="26">
                  <c:v>1272.43875</c:v>
                </c:pt>
                <c:pt idx="27">
                  <c:v>1272.4556250000001</c:v>
                </c:pt>
                <c:pt idx="28">
                  <c:v>1272.4725000000001</c:v>
                </c:pt>
                <c:pt idx="29">
                  <c:v>1272.4893750000001</c:v>
                </c:pt>
                <c:pt idx="30">
                  <c:v>1272.5062499999999</c:v>
                </c:pt>
                <c:pt idx="31">
                  <c:v>1272.5231249999999</c:v>
                </c:pt>
                <c:pt idx="32">
                  <c:v>1272.54</c:v>
                </c:pt>
                <c:pt idx="33">
                  <c:v>1272.556875</c:v>
                </c:pt>
                <c:pt idx="34">
                  <c:v>1272.57375</c:v>
                </c:pt>
                <c:pt idx="35">
                  <c:v>1272.590625</c:v>
                </c:pt>
                <c:pt idx="36">
                  <c:v>1272.6075000000001</c:v>
                </c:pt>
                <c:pt idx="37">
                  <c:v>1272.6243750000001</c:v>
                </c:pt>
                <c:pt idx="38">
                  <c:v>1272.6412499999999</c:v>
                </c:pt>
                <c:pt idx="39">
                  <c:v>1272.6581249999999</c:v>
                </c:pt>
                <c:pt idx="40">
                  <c:v>1272.675</c:v>
                </c:pt>
                <c:pt idx="41">
                  <c:v>1272.691875</c:v>
                </c:pt>
                <c:pt idx="42">
                  <c:v>1272.70875</c:v>
                </c:pt>
                <c:pt idx="43">
                  <c:v>1272.725625</c:v>
                </c:pt>
                <c:pt idx="44">
                  <c:v>1272.7425000000001</c:v>
                </c:pt>
                <c:pt idx="45">
                  <c:v>1272.7593750000001</c:v>
                </c:pt>
                <c:pt idx="46">
                  <c:v>1272.7762499999999</c:v>
                </c:pt>
                <c:pt idx="47">
                  <c:v>1272.7931249999999</c:v>
                </c:pt>
                <c:pt idx="48">
                  <c:v>1272.81</c:v>
                </c:pt>
                <c:pt idx="49">
                  <c:v>1272.826875</c:v>
                </c:pt>
                <c:pt idx="50">
                  <c:v>1272.84375</c:v>
                </c:pt>
                <c:pt idx="51">
                  <c:v>1272.860625</c:v>
                </c:pt>
                <c:pt idx="52">
                  <c:v>1272.8775000000001</c:v>
                </c:pt>
                <c:pt idx="53">
                  <c:v>1272.8943750000001</c:v>
                </c:pt>
                <c:pt idx="54">
                  <c:v>1272.9112500000001</c:v>
                </c:pt>
                <c:pt idx="55">
                  <c:v>1272.9281249999999</c:v>
                </c:pt>
                <c:pt idx="56">
                  <c:v>1272.9449999999999</c:v>
                </c:pt>
                <c:pt idx="57">
                  <c:v>1272.961875</c:v>
                </c:pt>
                <c:pt idx="58">
                  <c:v>1272.97875</c:v>
                </c:pt>
                <c:pt idx="59">
                  <c:v>1272.995625</c:v>
                </c:pt>
                <c:pt idx="60">
                  <c:v>1273.0125</c:v>
                </c:pt>
                <c:pt idx="61">
                  <c:v>1273.0293750000001</c:v>
                </c:pt>
                <c:pt idx="62">
                  <c:v>1273.0462500000001</c:v>
                </c:pt>
                <c:pt idx="63">
                  <c:v>1273.0631249999999</c:v>
                </c:pt>
                <c:pt idx="64">
                  <c:v>1273.08</c:v>
                </c:pt>
                <c:pt idx="65">
                  <c:v>1273.096875</c:v>
                </c:pt>
                <c:pt idx="66">
                  <c:v>1273.11375</c:v>
                </c:pt>
                <c:pt idx="67">
                  <c:v>1273.130625</c:v>
                </c:pt>
                <c:pt idx="68">
                  <c:v>1273.1475</c:v>
                </c:pt>
                <c:pt idx="69">
                  <c:v>1273.1643750000001</c:v>
                </c:pt>
                <c:pt idx="70">
                  <c:v>1273.1812500000001</c:v>
                </c:pt>
                <c:pt idx="71">
                  <c:v>1273.1981249999999</c:v>
                </c:pt>
                <c:pt idx="72">
                  <c:v>1273.2149999999999</c:v>
                </c:pt>
                <c:pt idx="73">
                  <c:v>1273.2318749999999</c:v>
                </c:pt>
                <c:pt idx="74">
                  <c:v>1273.24875</c:v>
                </c:pt>
                <c:pt idx="75">
                  <c:v>1273.265625</c:v>
                </c:pt>
                <c:pt idx="76">
                  <c:v>1273.2825</c:v>
                </c:pt>
                <c:pt idx="77">
                  <c:v>1273.2993750000001</c:v>
                </c:pt>
                <c:pt idx="78">
                  <c:v>1273.3162500000001</c:v>
                </c:pt>
                <c:pt idx="79">
                  <c:v>1273.3331250000001</c:v>
                </c:pt>
                <c:pt idx="80">
                  <c:v>1273.3499999999999</c:v>
                </c:pt>
                <c:pt idx="81">
                  <c:v>1273.3668749999999</c:v>
                </c:pt>
                <c:pt idx="82">
                  <c:v>1273.38375</c:v>
                </c:pt>
                <c:pt idx="83">
                  <c:v>1273.400625</c:v>
                </c:pt>
                <c:pt idx="84">
                  <c:v>1273.4175</c:v>
                </c:pt>
                <c:pt idx="85">
                  <c:v>1273.434375</c:v>
                </c:pt>
                <c:pt idx="86">
                  <c:v>1273.4512500000001</c:v>
                </c:pt>
                <c:pt idx="87">
                  <c:v>1273.4681250000001</c:v>
                </c:pt>
                <c:pt idx="88">
                  <c:v>1273.4849999999999</c:v>
                </c:pt>
                <c:pt idx="89">
                  <c:v>1273.5018749999999</c:v>
                </c:pt>
                <c:pt idx="90">
                  <c:v>1273.51875</c:v>
                </c:pt>
                <c:pt idx="91">
                  <c:v>1273.535625</c:v>
                </c:pt>
                <c:pt idx="92">
                  <c:v>1273.5525</c:v>
                </c:pt>
                <c:pt idx="93">
                  <c:v>1273.569375</c:v>
                </c:pt>
                <c:pt idx="94">
                  <c:v>1273.5862500000001</c:v>
                </c:pt>
                <c:pt idx="95">
                  <c:v>1273.6031250000001</c:v>
                </c:pt>
                <c:pt idx="96">
                  <c:v>1273.6199999999999</c:v>
                </c:pt>
                <c:pt idx="97">
                  <c:v>1273.6368749999999</c:v>
                </c:pt>
                <c:pt idx="98">
                  <c:v>1273.6537499999999</c:v>
                </c:pt>
                <c:pt idx="99">
                  <c:v>1273.670625</c:v>
                </c:pt>
                <c:pt idx="100">
                  <c:v>1273.6875</c:v>
                </c:pt>
                <c:pt idx="101">
                  <c:v>1273.704375</c:v>
                </c:pt>
                <c:pt idx="102">
                  <c:v>1273.7212500000001</c:v>
                </c:pt>
                <c:pt idx="103">
                  <c:v>1273.7381250000001</c:v>
                </c:pt>
                <c:pt idx="104">
                  <c:v>1273.7550000000001</c:v>
                </c:pt>
                <c:pt idx="105">
                  <c:v>1273.7718749999999</c:v>
                </c:pt>
                <c:pt idx="106">
                  <c:v>1273.7887499999999</c:v>
                </c:pt>
                <c:pt idx="107">
                  <c:v>1273.805625</c:v>
                </c:pt>
                <c:pt idx="108">
                  <c:v>1273.8225</c:v>
                </c:pt>
                <c:pt idx="109">
                  <c:v>1273.839375</c:v>
                </c:pt>
                <c:pt idx="110">
                  <c:v>1273.85625</c:v>
                </c:pt>
                <c:pt idx="111">
                  <c:v>1273.8731250000001</c:v>
                </c:pt>
                <c:pt idx="112">
                  <c:v>1273.8900000000001</c:v>
                </c:pt>
                <c:pt idx="113">
                  <c:v>1273.9068749999999</c:v>
                </c:pt>
                <c:pt idx="114">
                  <c:v>1273.9237499999999</c:v>
                </c:pt>
                <c:pt idx="115">
                  <c:v>1273.940625</c:v>
                </c:pt>
                <c:pt idx="116">
                  <c:v>1273.9575</c:v>
                </c:pt>
                <c:pt idx="117">
                  <c:v>1273.974375</c:v>
                </c:pt>
                <c:pt idx="118">
                  <c:v>1273.99125</c:v>
                </c:pt>
                <c:pt idx="119">
                  <c:v>1274.0081250000001</c:v>
                </c:pt>
                <c:pt idx="120">
                  <c:v>1274.0250000000001</c:v>
                </c:pt>
                <c:pt idx="121">
                  <c:v>1274.0418749999999</c:v>
                </c:pt>
                <c:pt idx="122">
                  <c:v>1274.0587499999999</c:v>
                </c:pt>
                <c:pt idx="123">
                  <c:v>1274.0756249999999</c:v>
                </c:pt>
                <c:pt idx="124">
                  <c:v>1274.0925</c:v>
                </c:pt>
                <c:pt idx="125">
                  <c:v>1274.109375</c:v>
                </c:pt>
                <c:pt idx="126">
                  <c:v>1274.12625</c:v>
                </c:pt>
                <c:pt idx="127">
                  <c:v>1274.1431250000001</c:v>
                </c:pt>
                <c:pt idx="128">
                  <c:v>1274.1600000000001</c:v>
                </c:pt>
                <c:pt idx="129">
                  <c:v>1274.1768750000001</c:v>
                </c:pt>
                <c:pt idx="130">
                  <c:v>1274.1937499999999</c:v>
                </c:pt>
                <c:pt idx="131">
                  <c:v>1274.2106249999999</c:v>
                </c:pt>
                <c:pt idx="132">
                  <c:v>1274.2275</c:v>
                </c:pt>
                <c:pt idx="133">
                  <c:v>1274.244375</c:v>
                </c:pt>
                <c:pt idx="134">
                  <c:v>1274.26125</c:v>
                </c:pt>
                <c:pt idx="135">
                  <c:v>1274.278125</c:v>
                </c:pt>
                <c:pt idx="136">
                  <c:v>1274.2950000000001</c:v>
                </c:pt>
                <c:pt idx="137">
                  <c:v>1274.3118750000001</c:v>
                </c:pt>
                <c:pt idx="138">
                  <c:v>1274.3287499999999</c:v>
                </c:pt>
                <c:pt idx="139">
                  <c:v>1274.3456249999999</c:v>
                </c:pt>
                <c:pt idx="140">
                  <c:v>1274.3625</c:v>
                </c:pt>
                <c:pt idx="141">
                  <c:v>1274.379375</c:v>
                </c:pt>
                <c:pt idx="142">
                  <c:v>1274.39625</c:v>
                </c:pt>
                <c:pt idx="143">
                  <c:v>1274.413125</c:v>
                </c:pt>
                <c:pt idx="144">
                  <c:v>1274.43</c:v>
                </c:pt>
                <c:pt idx="145">
                  <c:v>1274.4468750000001</c:v>
                </c:pt>
                <c:pt idx="146">
                  <c:v>1274.4637499999999</c:v>
                </c:pt>
                <c:pt idx="147">
                  <c:v>1274.4806249999999</c:v>
                </c:pt>
                <c:pt idx="148">
                  <c:v>1274.4974999999999</c:v>
                </c:pt>
                <c:pt idx="149">
                  <c:v>1274.514375</c:v>
                </c:pt>
                <c:pt idx="150">
                  <c:v>1274.53125</c:v>
                </c:pt>
                <c:pt idx="151">
                  <c:v>1274.548125</c:v>
                </c:pt>
                <c:pt idx="152">
                  <c:v>1274.5650000000001</c:v>
                </c:pt>
                <c:pt idx="153">
                  <c:v>1274.5818750000001</c:v>
                </c:pt>
                <c:pt idx="154">
                  <c:v>1274.5987500000001</c:v>
                </c:pt>
                <c:pt idx="155">
                  <c:v>1274.6156249999999</c:v>
                </c:pt>
                <c:pt idx="156">
                  <c:v>1274.6324999999999</c:v>
                </c:pt>
                <c:pt idx="157">
                  <c:v>1274.649375</c:v>
                </c:pt>
                <c:pt idx="158">
                  <c:v>1274.66625</c:v>
                </c:pt>
                <c:pt idx="159">
                  <c:v>1274.683125</c:v>
                </c:pt>
                <c:pt idx="160">
                  <c:v>1274.7</c:v>
                </c:pt>
                <c:pt idx="161">
                  <c:v>1274.7168750000001</c:v>
                </c:pt>
                <c:pt idx="162">
                  <c:v>1274.7337500000001</c:v>
                </c:pt>
                <c:pt idx="163">
                  <c:v>1274.7506249999999</c:v>
                </c:pt>
                <c:pt idx="164">
                  <c:v>1274.7674999999999</c:v>
                </c:pt>
                <c:pt idx="165">
                  <c:v>1274.784375</c:v>
                </c:pt>
                <c:pt idx="166">
                  <c:v>1274.80125</c:v>
                </c:pt>
                <c:pt idx="167">
                  <c:v>1274.818125</c:v>
                </c:pt>
                <c:pt idx="168">
                  <c:v>1274.835</c:v>
                </c:pt>
                <c:pt idx="169">
                  <c:v>1274.8518750000001</c:v>
                </c:pt>
                <c:pt idx="170">
                  <c:v>1274.8687500000001</c:v>
                </c:pt>
                <c:pt idx="171">
                  <c:v>1274.8856249999999</c:v>
                </c:pt>
                <c:pt idx="172">
                  <c:v>1274.9024999999999</c:v>
                </c:pt>
                <c:pt idx="173">
                  <c:v>1274.9193749999999</c:v>
                </c:pt>
                <c:pt idx="174">
                  <c:v>1274.93625</c:v>
                </c:pt>
                <c:pt idx="175">
                  <c:v>1274.953125</c:v>
                </c:pt>
                <c:pt idx="176">
                  <c:v>1274.97</c:v>
                </c:pt>
                <c:pt idx="177">
                  <c:v>1274.9868750000001</c:v>
                </c:pt>
                <c:pt idx="178">
                  <c:v>1275.0037500000001</c:v>
                </c:pt>
                <c:pt idx="179">
                  <c:v>1275.0206250000001</c:v>
                </c:pt>
                <c:pt idx="180">
                  <c:v>1275.0374999999999</c:v>
                </c:pt>
                <c:pt idx="181">
                  <c:v>1275.0543749999999</c:v>
                </c:pt>
                <c:pt idx="182">
                  <c:v>1275.07125</c:v>
                </c:pt>
                <c:pt idx="183">
                  <c:v>1275.088125</c:v>
                </c:pt>
                <c:pt idx="184">
                  <c:v>1275.105</c:v>
                </c:pt>
                <c:pt idx="185">
                  <c:v>1275.121875</c:v>
                </c:pt>
                <c:pt idx="186">
                  <c:v>1275.1387500000001</c:v>
                </c:pt>
                <c:pt idx="187">
                  <c:v>1275.1556250000001</c:v>
                </c:pt>
                <c:pt idx="188">
                  <c:v>1275.1724999999999</c:v>
                </c:pt>
                <c:pt idx="189">
                  <c:v>1275.1893749999999</c:v>
                </c:pt>
                <c:pt idx="190">
                  <c:v>1275.20625</c:v>
                </c:pt>
                <c:pt idx="191">
                  <c:v>1275.223125</c:v>
                </c:pt>
                <c:pt idx="192">
                  <c:v>1275.24</c:v>
                </c:pt>
                <c:pt idx="193">
                  <c:v>1275.256875</c:v>
                </c:pt>
                <c:pt idx="194">
                  <c:v>1275.2737500000001</c:v>
                </c:pt>
                <c:pt idx="195">
                  <c:v>1275.2906250000001</c:v>
                </c:pt>
                <c:pt idx="196">
                  <c:v>1275.3074999999999</c:v>
                </c:pt>
                <c:pt idx="197">
                  <c:v>1275.3243749999999</c:v>
                </c:pt>
                <c:pt idx="198">
                  <c:v>1275.3412499999999</c:v>
                </c:pt>
                <c:pt idx="199">
                  <c:v>1275.358125</c:v>
                </c:pt>
                <c:pt idx="200">
                  <c:v>1275.375</c:v>
                </c:pt>
                <c:pt idx="201">
                  <c:v>1275.391875</c:v>
                </c:pt>
                <c:pt idx="202">
                  <c:v>1275.4087500000001</c:v>
                </c:pt>
                <c:pt idx="203">
                  <c:v>1275.4256250000001</c:v>
                </c:pt>
                <c:pt idx="204">
                  <c:v>1275.4425000000001</c:v>
                </c:pt>
                <c:pt idx="205">
                  <c:v>1275.4593749999999</c:v>
                </c:pt>
                <c:pt idx="206">
                  <c:v>1275.4762499999999</c:v>
                </c:pt>
                <c:pt idx="207">
                  <c:v>1275.493125</c:v>
                </c:pt>
                <c:pt idx="208">
                  <c:v>1275.51</c:v>
                </c:pt>
                <c:pt idx="209">
                  <c:v>1275.526875</c:v>
                </c:pt>
                <c:pt idx="210">
                  <c:v>1275.54375</c:v>
                </c:pt>
                <c:pt idx="211">
                  <c:v>1275.5606250000001</c:v>
                </c:pt>
                <c:pt idx="212">
                  <c:v>1275.5775000000001</c:v>
                </c:pt>
                <c:pt idx="213">
                  <c:v>1275.5943749999999</c:v>
                </c:pt>
                <c:pt idx="214">
                  <c:v>1275.6112499999999</c:v>
                </c:pt>
                <c:pt idx="215">
                  <c:v>1275.628125</c:v>
                </c:pt>
                <c:pt idx="216">
                  <c:v>1275.645</c:v>
                </c:pt>
                <c:pt idx="217">
                  <c:v>1275.661875</c:v>
                </c:pt>
                <c:pt idx="218">
                  <c:v>1275.67875</c:v>
                </c:pt>
                <c:pt idx="219">
                  <c:v>1275.6956250000001</c:v>
                </c:pt>
                <c:pt idx="220">
                  <c:v>1275.7125000000001</c:v>
                </c:pt>
                <c:pt idx="221">
                  <c:v>1275.7293749999999</c:v>
                </c:pt>
                <c:pt idx="222">
                  <c:v>1275.7462499999999</c:v>
                </c:pt>
                <c:pt idx="223">
                  <c:v>1275.7631249999999</c:v>
                </c:pt>
                <c:pt idx="224">
                  <c:v>1275.78</c:v>
                </c:pt>
                <c:pt idx="225">
                  <c:v>1275.796875</c:v>
                </c:pt>
                <c:pt idx="226">
                  <c:v>1275.81375</c:v>
                </c:pt>
                <c:pt idx="227">
                  <c:v>1275.8306250000001</c:v>
                </c:pt>
                <c:pt idx="228">
                  <c:v>1275.8475000000001</c:v>
                </c:pt>
                <c:pt idx="229">
                  <c:v>1275.8643750000001</c:v>
                </c:pt>
                <c:pt idx="230">
                  <c:v>1275.8812499999999</c:v>
                </c:pt>
                <c:pt idx="231">
                  <c:v>1275.8981249999999</c:v>
                </c:pt>
                <c:pt idx="232">
                  <c:v>1275.915</c:v>
                </c:pt>
                <c:pt idx="233">
                  <c:v>1275.931875</c:v>
                </c:pt>
                <c:pt idx="234">
                  <c:v>1275.94875</c:v>
                </c:pt>
                <c:pt idx="235">
                  <c:v>1275.965625</c:v>
                </c:pt>
                <c:pt idx="236">
                  <c:v>1275.9825000000001</c:v>
                </c:pt>
                <c:pt idx="237">
                  <c:v>1275.9993750000001</c:v>
                </c:pt>
                <c:pt idx="238">
                  <c:v>1276.0162499999999</c:v>
                </c:pt>
                <c:pt idx="239">
                  <c:v>1276.0331249999999</c:v>
                </c:pt>
                <c:pt idx="240">
                  <c:v>1276.05</c:v>
                </c:pt>
                <c:pt idx="241">
                  <c:v>1276.066875</c:v>
                </c:pt>
                <c:pt idx="242">
                  <c:v>1276.08375</c:v>
                </c:pt>
                <c:pt idx="243">
                  <c:v>1276.100625</c:v>
                </c:pt>
                <c:pt idx="244">
                  <c:v>1276.1175000000001</c:v>
                </c:pt>
                <c:pt idx="245">
                  <c:v>1276.1343750000001</c:v>
                </c:pt>
                <c:pt idx="246">
                  <c:v>1276.1512499999999</c:v>
                </c:pt>
                <c:pt idx="247">
                  <c:v>1276.1681249999999</c:v>
                </c:pt>
                <c:pt idx="248">
                  <c:v>1276.1849999999999</c:v>
                </c:pt>
                <c:pt idx="249">
                  <c:v>1276.201875</c:v>
                </c:pt>
                <c:pt idx="250">
                  <c:v>1276.21875</c:v>
                </c:pt>
                <c:pt idx="251">
                  <c:v>1276.235625</c:v>
                </c:pt>
                <c:pt idx="252">
                  <c:v>1276.2525000000001</c:v>
                </c:pt>
                <c:pt idx="253">
                  <c:v>1276.2693750000001</c:v>
                </c:pt>
                <c:pt idx="254">
                  <c:v>1276.2862500000001</c:v>
                </c:pt>
                <c:pt idx="255">
                  <c:v>1276.3031249999999</c:v>
                </c:pt>
                <c:pt idx="256">
                  <c:v>1276.32</c:v>
                </c:pt>
                <c:pt idx="257">
                  <c:v>1276.336875</c:v>
                </c:pt>
                <c:pt idx="258">
                  <c:v>1276.35375</c:v>
                </c:pt>
                <c:pt idx="259">
                  <c:v>1276.370625</c:v>
                </c:pt>
                <c:pt idx="260">
                  <c:v>1276.3875</c:v>
                </c:pt>
                <c:pt idx="261">
                  <c:v>1276.4043750000001</c:v>
                </c:pt>
                <c:pt idx="262">
                  <c:v>1276.4212500000001</c:v>
                </c:pt>
                <c:pt idx="263">
                  <c:v>1276.4381249999999</c:v>
                </c:pt>
                <c:pt idx="264">
                  <c:v>1276.4549999999999</c:v>
                </c:pt>
                <c:pt idx="265">
                  <c:v>1276.471875</c:v>
                </c:pt>
                <c:pt idx="266">
                  <c:v>1276.48875</c:v>
                </c:pt>
                <c:pt idx="267">
                  <c:v>1276.505625</c:v>
                </c:pt>
                <c:pt idx="268">
                  <c:v>1276.5225</c:v>
                </c:pt>
                <c:pt idx="269">
                  <c:v>1276.5393750000001</c:v>
                </c:pt>
                <c:pt idx="270">
                  <c:v>1276.5562500000001</c:v>
                </c:pt>
                <c:pt idx="271">
                  <c:v>1276.5731249999999</c:v>
                </c:pt>
                <c:pt idx="272">
                  <c:v>1276.5899999999999</c:v>
                </c:pt>
                <c:pt idx="273">
                  <c:v>1276.6068749999999</c:v>
                </c:pt>
                <c:pt idx="274">
                  <c:v>1276.62375</c:v>
                </c:pt>
                <c:pt idx="275">
                  <c:v>1276.640625</c:v>
                </c:pt>
                <c:pt idx="276">
                  <c:v>1276.6575</c:v>
                </c:pt>
                <c:pt idx="277">
                  <c:v>1276.6743750000001</c:v>
                </c:pt>
                <c:pt idx="278">
                  <c:v>1276.6912500000001</c:v>
                </c:pt>
                <c:pt idx="279">
                  <c:v>1276.7081250000001</c:v>
                </c:pt>
                <c:pt idx="280">
                  <c:v>1276.7249999999999</c:v>
                </c:pt>
                <c:pt idx="281">
                  <c:v>1276.7418749999999</c:v>
                </c:pt>
                <c:pt idx="282">
                  <c:v>1276.75875</c:v>
                </c:pt>
                <c:pt idx="283">
                  <c:v>1276.775625</c:v>
                </c:pt>
                <c:pt idx="284">
                  <c:v>1276.7925</c:v>
                </c:pt>
                <c:pt idx="285">
                  <c:v>1276.809375</c:v>
                </c:pt>
                <c:pt idx="286">
                  <c:v>1276.8262500000001</c:v>
                </c:pt>
                <c:pt idx="287">
                  <c:v>1276.8431250000001</c:v>
                </c:pt>
                <c:pt idx="288">
                  <c:v>1276.8599999999999</c:v>
                </c:pt>
                <c:pt idx="289">
                  <c:v>1276.8768749999999</c:v>
                </c:pt>
                <c:pt idx="290">
                  <c:v>1276.89375</c:v>
                </c:pt>
                <c:pt idx="291">
                  <c:v>1276.910625</c:v>
                </c:pt>
                <c:pt idx="292">
                  <c:v>1276.9275</c:v>
                </c:pt>
                <c:pt idx="293">
                  <c:v>1276.944375</c:v>
                </c:pt>
                <c:pt idx="294">
                  <c:v>1276.9612500000001</c:v>
                </c:pt>
                <c:pt idx="295">
                  <c:v>1276.9781250000001</c:v>
                </c:pt>
                <c:pt idx="296">
                  <c:v>1276.9949999999999</c:v>
                </c:pt>
                <c:pt idx="297">
                  <c:v>1277.0118749999999</c:v>
                </c:pt>
                <c:pt idx="298">
                  <c:v>1277.0287499999999</c:v>
                </c:pt>
                <c:pt idx="299">
                  <c:v>1277.045625</c:v>
                </c:pt>
                <c:pt idx="300">
                  <c:v>1277.0625</c:v>
                </c:pt>
                <c:pt idx="301">
                  <c:v>1277.079375</c:v>
                </c:pt>
                <c:pt idx="302">
                  <c:v>1277.0962500000001</c:v>
                </c:pt>
                <c:pt idx="303">
                  <c:v>1277.1131250000001</c:v>
                </c:pt>
                <c:pt idx="304">
                  <c:v>1277.1300000000001</c:v>
                </c:pt>
                <c:pt idx="305">
                  <c:v>1277.1468749999999</c:v>
                </c:pt>
                <c:pt idx="306">
                  <c:v>1277.1637499999999</c:v>
                </c:pt>
                <c:pt idx="307">
                  <c:v>1277.180625</c:v>
                </c:pt>
                <c:pt idx="308">
                  <c:v>1277.1975</c:v>
                </c:pt>
                <c:pt idx="309">
                  <c:v>1277.214375</c:v>
                </c:pt>
                <c:pt idx="310">
                  <c:v>1277.23125</c:v>
                </c:pt>
                <c:pt idx="311">
                  <c:v>1277.2481250000001</c:v>
                </c:pt>
                <c:pt idx="312">
                  <c:v>1277.2650000000001</c:v>
                </c:pt>
                <c:pt idx="313">
                  <c:v>1277.2818749999999</c:v>
                </c:pt>
                <c:pt idx="314">
                  <c:v>1277.2987499999999</c:v>
                </c:pt>
                <c:pt idx="315">
                  <c:v>1277.315625</c:v>
                </c:pt>
                <c:pt idx="316">
                  <c:v>1277.3325</c:v>
                </c:pt>
                <c:pt idx="317">
                  <c:v>1277.349375</c:v>
                </c:pt>
                <c:pt idx="318">
                  <c:v>1277.36625</c:v>
                </c:pt>
                <c:pt idx="319">
                  <c:v>1277.3831250000001</c:v>
                </c:pt>
                <c:pt idx="320">
                  <c:v>1277.4000000000001</c:v>
                </c:pt>
                <c:pt idx="321">
                  <c:v>1277.4168749999999</c:v>
                </c:pt>
                <c:pt idx="322">
                  <c:v>1277.4337499999999</c:v>
                </c:pt>
                <c:pt idx="323">
                  <c:v>1277.4506249999999</c:v>
                </c:pt>
                <c:pt idx="324">
                  <c:v>1277.4675</c:v>
                </c:pt>
                <c:pt idx="325">
                  <c:v>1277.484375</c:v>
                </c:pt>
                <c:pt idx="326">
                  <c:v>1277.50125</c:v>
                </c:pt>
                <c:pt idx="327">
                  <c:v>1277.5181250000001</c:v>
                </c:pt>
                <c:pt idx="328">
                  <c:v>1277.5350000000001</c:v>
                </c:pt>
                <c:pt idx="329">
                  <c:v>1277.5518750000001</c:v>
                </c:pt>
                <c:pt idx="330">
                  <c:v>1277.5687499999999</c:v>
                </c:pt>
                <c:pt idx="331">
                  <c:v>1277.5856249999999</c:v>
                </c:pt>
                <c:pt idx="332">
                  <c:v>1277.6025</c:v>
                </c:pt>
                <c:pt idx="333">
                  <c:v>1277.619375</c:v>
                </c:pt>
                <c:pt idx="334">
                  <c:v>1277.63625</c:v>
                </c:pt>
                <c:pt idx="335">
                  <c:v>1277.653125</c:v>
                </c:pt>
                <c:pt idx="336">
                  <c:v>1277.67</c:v>
                </c:pt>
                <c:pt idx="337">
                  <c:v>1277.6868750000001</c:v>
                </c:pt>
                <c:pt idx="338">
                  <c:v>1277.7037499999999</c:v>
                </c:pt>
                <c:pt idx="339">
                  <c:v>1277.7206249999999</c:v>
                </c:pt>
                <c:pt idx="340">
                  <c:v>1277.7375</c:v>
                </c:pt>
                <c:pt idx="341">
                  <c:v>1277.754375</c:v>
                </c:pt>
                <c:pt idx="342">
                  <c:v>1277.77125</c:v>
                </c:pt>
                <c:pt idx="343">
                  <c:v>1277.788125</c:v>
                </c:pt>
                <c:pt idx="344">
                  <c:v>1277.8050000000001</c:v>
                </c:pt>
                <c:pt idx="345">
                  <c:v>1277.8218750000001</c:v>
                </c:pt>
                <c:pt idx="346">
                  <c:v>1277.8387499999999</c:v>
                </c:pt>
                <c:pt idx="347">
                  <c:v>1277.8556249999999</c:v>
                </c:pt>
                <c:pt idx="348">
                  <c:v>1277.8724999999999</c:v>
                </c:pt>
                <c:pt idx="349">
                  <c:v>1277.889375</c:v>
                </c:pt>
                <c:pt idx="350">
                  <c:v>1277.90625</c:v>
                </c:pt>
                <c:pt idx="351">
                  <c:v>1277.923125</c:v>
                </c:pt>
                <c:pt idx="352">
                  <c:v>1277.94</c:v>
                </c:pt>
                <c:pt idx="353">
                  <c:v>1277.9568750000001</c:v>
                </c:pt>
                <c:pt idx="354">
                  <c:v>1277.9737500000001</c:v>
                </c:pt>
                <c:pt idx="355">
                  <c:v>1277.9906249999999</c:v>
                </c:pt>
                <c:pt idx="356">
                  <c:v>1278.0074999999999</c:v>
                </c:pt>
                <c:pt idx="357">
                  <c:v>1278.024375</c:v>
                </c:pt>
                <c:pt idx="358">
                  <c:v>1278.04125</c:v>
                </c:pt>
                <c:pt idx="359">
                  <c:v>1278.058125</c:v>
                </c:pt>
                <c:pt idx="360">
                  <c:v>1278.075</c:v>
                </c:pt>
                <c:pt idx="361">
                  <c:v>1278.0918750000001</c:v>
                </c:pt>
                <c:pt idx="362">
                  <c:v>1278.1087500000001</c:v>
                </c:pt>
                <c:pt idx="363">
                  <c:v>1278.1256249999999</c:v>
                </c:pt>
                <c:pt idx="364">
                  <c:v>1278.1424999999999</c:v>
                </c:pt>
                <c:pt idx="365">
                  <c:v>1278.159375</c:v>
                </c:pt>
                <c:pt idx="366">
                  <c:v>1278.17625</c:v>
                </c:pt>
                <c:pt idx="367">
                  <c:v>1278.193125</c:v>
                </c:pt>
                <c:pt idx="368">
                  <c:v>1278.21</c:v>
                </c:pt>
                <c:pt idx="369">
                  <c:v>1278.2268750000001</c:v>
                </c:pt>
                <c:pt idx="370">
                  <c:v>1278.2437500000001</c:v>
                </c:pt>
                <c:pt idx="371">
                  <c:v>1278.2606249999999</c:v>
                </c:pt>
                <c:pt idx="372">
                  <c:v>1278.2774999999999</c:v>
                </c:pt>
                <c:pt idx="373">
                  <c:v>1278.2943749999999</c:v>
                </c:pt>
                <c:pt idx="374">
                  <c:v>1278.31125</c:v>
                </c:pt>
                <c:pt idx="375">
                  <c:v>1278.328125</c:v>
                </c:pt>
                <c:pt idx="376">
                  <c:v>1278.345</c:v>
                </c:pt>
                <c:pt idx="377">
                  <c:v>1278.3618750000001</c:v>
                </c:pt>
                <c:pt idx="378">
                  <c:v>1278.3787500000001</c:v>
                </c:pt>
                <c:pt idx="379">
                  <c:v>1278.3956250000001</c:v>
                </c:pt>
                <c:pt idx="380">
                  <c:v>1278.4124999999999</c:v>
                </c:pt>
                <c:pt idx="381">
                  <c:v>1278.4293749999999</c:v>
                </c:pt>
                <c:pt idx="382">
                  <c:v>1278.44625</c:v>
                </c:pt>
                <c:pt idx="383">
                  <c:v>1278.463125</c:v>
                </c:pt>
                <c:pt idx="384">
                  <c:v>1278.48</c:v>
                </c:pt>
                <c:pt idx="385">
                  <c:v>1278.496875</c:v>
                </c:pt>
                <c:pt idx="386">
                  <c:v>1278.5137500000001</c:v>
                </c:pt>
                <c:pt idx="387">
                  <c:v>1278.5306250000001</c:v>
                </c:pt>
                <c:pt idx="388">
                  <c:v>1278.5474999999999</c:v>
                </c:pt>
                <c:pt idx="389">
                  <c:v>1278.5643749999999</c:v>
                </c:pt>
                <c:pt idx="390">
                  <c:v>1278.58125</c:v>
                </c:pt>
                <c:pt idx="391">
                  <c:v>1278.598125</c:v>
                </c:pt>
                <c:pt idx="392">
                  <c:v>1278.615</c:v>
                </c:pt>
                <c:pt idx="393">
                  <c:v>1278.631875</c:v>
                </c:pt>
                <c:pt idx="394">
                  <c:v>1278.6487500000001</c:v>
                </c:pt>
                <c:pt idx="395">
                  <c:v>1278.6656250000001</c:v>
                </c:pt>
                <c:pt idx="396">
                  <c:v>1278.6824999999999</c:v>
                </c:pt>
                <c:pt idx="397">
                  <c:v>1278.6993749999999</c:v>
                </c:pt>
                <c:pt idx="398">
                  <c:v>1278.7162499999999</c:v>
                </c:pt>
                <c:pt idx="399">
                  <c:v>1278.733125</c:v>
                </c:pt>
                <c:pt idx="400">
                  <c:v>1278.75</c:v>
                </c:pt>
                <c:pt idx="401">
                  <c:v>1278.766875</c:v>
                </c:pt>
                <c:pt idx="402">
                  <c:v>1278.7837500000001</c:v>
                </c:pt>
                <c:pt idx="403">
                  <c:v>1278.8006250000001</c:v>
                </c:pt>
                <c:pt idx="404">
                  <c:v>1278.8175000000001</c:v>
                </c:pt>
                <c:pt idx="405">
                  <c:v>1278.8343749999999</c:v>
                </c:pt>
                <c:pt idx="406">
                  <c:v>1278.8512499999999</c:v>
                </c:pt>
                <c:pt idx="407">
                  <c:v>1278.868125</c:v>
                </c:pt>
                <c:pt idx="408">
                  <c:v>1278.885</c:v>
                </c:pt>
                <c:pt idx="409">
                  <c:v>1278.901875</c:v>
                </c:pt>
                <c:pt idx="410">
                  <c:v>1278.91875</c:v>
                </c:pt>
                <c:pt idx="411">
                  <c:v>1278.9356250000001</c:v>
                </c:pt>
                <c:pt idx="412">
                  <c:v>1278.9525000000001</c:v>
                </c:pt>
                <c:pt idx="413">
                  <c:v>1278.9693749999999</c:v>
                </c:pt>
                <c:pt idx="414">
                  <c:v>1278.9862499999999</c:v>
                </c:pt>
                <c:pt idx="415">
                  <c:v>1279.003125</c:v>
                </c:pt>
                <c:pt idx="416">
                  <c:v>1279.02</c:v>
                </c:pt>
                <c:pt idx="417">
                  <c:v>1279.036875</c:v>
                </c:pt>
                <c:pt idx="418">
                  <c:v>1279.05375</c:v>
                </c:pt>
                <c:pt idx="419">
                  <c:v>1279.0706250000001</c:v>
                </c:pt>
                <c:pt idx="420">
                  <c:v>1279.0875000000001</c:v>
                </c:pt>
                <c:pt idx="421">
                  <c:v>1279.1043749999999</c:v>
                </c:pt>
                <c:pt idx="422">
                  <c:v>1279.1212499999999</c:v>
                </c:pt>
                <c:pt idx="423">
                  <c:v>1279.1381249999999</c:v>
                </c:pt>
                <c:pt idx="424">
                  <c:v>1279.155</c:v>
                </c:pt>
                <c:pt idx="425">
                  <c:v>1279.171875</c:v>
                </c:pt>
                <c:pt idx="426">
                  <c:v>1279.18875</c:v>
                </c:pt>
                <c:pt idx="427">
                  <c:v>1279.2056250000001</c:v>
                </c:pt>
                <c:pt idx="428">
                  <c:v>1279.2225000000001</c:v>
                </c:pt>
                <c:pt idx="429">
                  <c:v>1279.2393750000001</c:v>
                </c:pt>
                <c:pt idx="430">
                  <c:v>1279.2562499999999</c:v>
                </c:pt>
                <c:pt idx="431">
                  <c:v>1279.2731249999999</c:v>
                </c:pt>
                <c:pt idx="432">
                  <c:v>1279.29</c:v>
                </c:pt>
                <c:pt idx="433">
                  <c:v>1279.306875</c:v>
                </c:pt>
                <c:pt idx="434">
                  <c:v>1279.32375</c:v>
                </c:pt>
                <c:pt idx="435">
                  <c:v>1279.340625</c:v>
                </c:pt>
                <c:pt idx="436">
                  <c:v>1279.3575000000001</c:v>
                </c:pt>
                <c:pt idx="437">
                  <c:v>1279.3743750000001</c:v>
                </c:pt>
                <c:pt idx="438">
                  <c:v>1279.3912499999999</c:v>
                </c:pt>
                <c:pt idx="439">
                  <c:v>1279.4081249999999</c:v>
                </c:pt>
                <c:pt idx="440">
                  <c:v>1279.425</c:v>
                </c:pt>
                <c:pt idx="441">
                  <c:v>1279.441875</c:v>
                </c:pt>
                <c:pt idx="442">
                  <c:v>1279.45875</c:v>
                </c:pt>
                <c:pt idx="443">
                  <c:v>1279.475625</c:v>
                </c:pt>
                <c:pt idx="444">
                  <c:v>1279.4925000000001</c:v>
                </c:pt>
                <c:pt idx="445">
                  <c:v>1279.5093750000001</c:v>
                </c:pt>
                <c:pt idx="446">
                  <c:v>1279.5262499999999</c:v>
                </c:pt>
                <c:pt idx="447">
                  <c:v>1279.5431249999999</c:v>
                </c:pt>
                <c:pt idx="448">
                  <c:v>1279.56</c:v>
                </c:pt>
                <c:pt idx="449">
                  <c:v>1279.576875</c:v>
                </c:pt>
                <c:pt idx="450">
                  <c:v>1279.59375</c:v>
                </c:pt>
                <c:pt idx="451">
                  <c:v>1279.610625</c:v>
                </c:pt>
                <c:pt idx="452">
                  <c:v>1279.6275000000001</c:v>
                </c:pt>
                <c:pt idx="453">
                  <c:v>1279.6443750000001</c:v>
                </c:pt>
                <c:pt idx="454">
                  <c:v>1279.6612500000001</c:v>
                </c:pt>
                <c:pt idx="455">
                  <c:v>1279.6781249999999</c:v>
                </c:pt>
                <c:pt idx="456">
                  <c:v>1279.6949999999999</c:v>
                </c:pt>
                <c:pt idx="457">
                  <c:v>1279.711875</c:v>
                </c:pt>
                <c:pt idx="458">
                  <c:v>1279.72875</c:v>
                </c:pt>
                <c:pt idx="459">
                  <c:v>1279.745625</c:v>
                </c:pt>
                <c:pt idx="460">
                  <c:v>1279.7625</c:v>
                </c:pt>
                <c:pt idx="461">
                  <c:v>1279.7793750000001</c:v>
                </c:pt>
                <c:pt idx="462">
                  <c:v>1279.7962500000001</c:v>
                </c:pt>
                <c:pt idx="463">
                  <c:v>1279.8131249999999</c:v>
                </c:pt>
                <c:pt idx="464">
                  <c:v>1279.83</c:v>
                </c:pt>
                <c:pt idx="465">
                  <c:v>1279.846875</c:v>
                </c:pt>
                <c:pt idx="466">
                  <c:v>1279.86375</c:v>
                </c:pt>
                <c:pt idx="467">
                  <c:v>1279.880625</c:v>
                </c:pt>
                <c:pt idx="468">
                  <c:v>1279.8975</c:v>
                </c:pt>
                <c:pt idx="469">
                  <c:v>1279.9143750000001</c:v>
                </c:pt>
                <c:pt idx="470">
                  <c:v>1279.9312500000001</c:v>
                </c:pt>
                <c:pt idx="471">
                  <c:v>1279.9481249999999</c:v>
                </c:pt>
                <c:pt idx="472">
                  <c:v>1279.9649999999999</c:v>
                </c:pt>
                <c:pt idx="473">
                  <c:v>1279.9818749999999</c:v>
                </c:pt>
                <c:pt idx="474">
                  <c:v>1279.99875</c:v>
                </c:pt>
                <c:pt idx="475">
                  <c:v>1280.015625</c:v>
                </c:pt>
                <c:pt idx="476">
                  <c:v>1280.0325</c:v>
                </c:pt>
                <c:pt idx="477">
                  <c:v>1280.0493750000001</c:v>
                </c:pt>
                <c:pt idx="478">
                  <c:v>1280.0662500000001</c:v>
                </c:pt>
                <c:pt idx="479">
                  <c:v>1280.0831250000001</c:v>
                </c:pt>
                <c:pt idx="480">
                  <c:v>1280.0999999999999</c:v>
                </c:pt>
                <c:pt idx="481">
                  <c:v>1280.1168749999999</c:v>
                </c:pt>
                <c:pt idx="482">
                  <c:v>1280.13375</c:v>
                </c:pt>
                <c:pt idx="483">
                  <c:v>1280.150625</c:v>
                </c:pt>
                <c:pt idx="484">
                  <c:v>1280.1675</c:v>
                </c:pt>
                <c:pt idx="485">
                  <c:v>1280.184375</c:v>
                </c:pt>
                <c:pt idx="486">
                  <c:v>1280.2012500000001</c:v>
                </c:pt>
                <c:pt idx="487">
                  <c:v>1280.2181250000001</c:v>
                </c:pt>
                <c:pt idx="488">
                  <c:v>1280.2349999999999</c:v>
                </c:pt>
                <c:pt idx="489">
                  <c:v>1280.2518749999999</c:v>
                </c:pt>
                <c:pt idx="490">
                  <c:v>1280.26875</c:v>
                </c:pt>
                <c:pt idx="491">
                  <c:v>1280.285625</c:v>
                </c:pt>
                <c:pt idx="492">
                  <c:v>1280.3025</c:v>
                </c:pt>
                <c:pt idx="493">
                  <c:v>1280.319375</c:v>
                </c:pt>
                <c:pt idx="494">
                  <c:v>1280.3362500000001</c:v>
                </c:pt>
                <c:pt idx="495">
                  <c:v>1280.3531250000001</c:v>
                </c:pt>
                <c:pt idx="496">
                  <c:v>1280.3699999999999</c:v>
                </c:pt>
                <c:pt idx="497">
                  <c:v>1280.3868749999999</c:v>
                </c:pt>
                <c:pt idx="498">
                  <c:v>1280.4037499999999</c:v>
                </c:pt>
                <c:pt idx="499">
                  <c:v>1280.420625</c:v>
                </c:pt>
                <c:pt idx="500">
                  <c:v>1280.4375</c:v>
                </c:pt>
                <c:pt idx="501">
                  <c:v>1280.454375</c:v>
                </c:pt>
                <c:pt idx="502">
                  <c:v>1280.4712500000001</c:v>
                </c:pt>
                <c:pt idx="503">
                  <c:v>1280.4881250000001</c:v>
                </c:pt>
                <c:pt idx="504">
                  <c:v>1280.5050000000001</c:v>
                </c:pt>
                <c:pt idx="505">
                  <c:v>1280.5218749999999</c:v>
                </c:pt>
                <c:pt idx="506">
                  <c:v>1280.5387499999999</c:v>
                </c:pt>
                <c:pt idx="507">
                  <c:v>1280.555625</c:v>
                </c:pt>
                <c:pt idx="508">
                  <c:v>1280.5725</c:v>
                </c:pt>
                <c:pt idx="509">
                  <c:v>1280.589375</c:v>
                </c:pt>
                <c:pt idx="510">
                  <c:v>1280.60625</c:v>
                </c:pt>
                <c:pt idx="511">
                  <c:v>1280.6231250000001</c:v>
                </c:pt>
                <c:pt idx="512">
                  <c:v>1280.6400000000001</c:v>
                </c:pt>
                <c:pt idx="513">
                  <c:v>1280.6568749999999</c:v>
                </c:pt>
                <c:pt idx="514">
                  <c:v>1280.6737499999999</c:v>
                </c:pt>
                <c:pt idx="515">
                  <c:v>1280.690625</c:v>
                </c:pt>
                <c:pt idx="516">
                  <c:v>1280.7075</c:v>
                </c:pt>
                <c:pt idx="517">
                  <c:v>1280.724375</c:v>
                </c:pt>
                <c:pt idx="518">
                  <c:v>1280.74125</c:v>
                </c:pt>
                <c:pt idx="519">
                  <c:v>1280.7581250000001</c:v>
                </c:pt>
                <c:pt idx="520">
                  <c:v>1280.7750000000001</c:v>
                </c:pt>
                <c:pt idx="521">
                  <c:v>1280.7918749999999</c:v>
                </c:pt>
                <c:pt idx="522">
                  <c:v>1280.8087499999999</c:v>
                </c:pt>
                <c:pt idx="523">
                  <c:v>1280.8256249999999</c:v>
                </c:pt>
                <c:pt idx="524">
                  <c:v>1280.8425</c:v>
                </c:pt>
                <c:pt idx="525">
                  <c:v>1280.859375</c:v>
                </c:pt>
                <c:pt idx="526">
                  <c:v>1280.87625</c:v>
                </c:pt>
                <c:pt idx="527">
                  <c:v>1280.8931250000001</c:v>
                </c:pt>
                <c:pt idx="528">
                  <c:v>1280.9100000000001</c:v>
                </c:pt>
                <c:pt idx="529">
                  <c:v>1280.9268750000001</c:v>
                </c:pt>
                <c:pt idx="530">
                  <c:v>1280.9437499999999</c:v>
                </c:pt>
                <c:pt idx="531">
                  <c:v>1280.9606249999999</c:v>
                </c:pt>
                <c:pt idx="532">
                  <c:v>1280.9775</c:v>
                </c:pt>
                <c:pt idx="533">
                  <c:v>1280.994375</c:v>
                </c:pt>
                <c:pt idx="534">
                  <c:v>1281.01125</c:v>
                </c:pt>
                <c:pt idx="535">
                  <c:v>1281.028125</c:v>
                </c:pt>
                <c:pt idx="536">
                  <c:v>1281.0450000000001</c:v>
                </c:pt>
                <c:pt idx="537">
                  <c:v>1281.0618750000001</c:v>
                </c:pt>
                <c:pt idx="538">
                  <c:v>1281.0787499999999</c:v>
                </c:pt>
                <c:pt idx="539">
                  <c:v>1281.0956249999999</c:v>
                </c:pt>
                <c:pt idx="540">
                  <c:v>1281.1125</c:v>
                </c:pt>
                <c:pt idx="541">
                  <c:v>1281.129375</c:v>
                </c:pt>
                <c:pt idx="542">
                  <c:v>1281.14625</c:v>
                </c:pt>
                <c:pt idx="543">
                  <c:v>1281.163125</c:v>
                </c:pt>
                <c:pt idx="544">
                  <c:v>1281.18</c:v>
                </c:pt>
                <c:pt idx="545">
                  <c:v>1281.1968750000001</c:v>
                </c:pt>
                <c:pt idx="546">
                  <c:v>1281.2137499999999</c:v>
                </c:pt>
                <c:pt idx="547">
                  <c:v>1281.2306249999999</c:v>
                </c:pt>
                <c:pt idx="548">
                  <c:v>1281.2474999999999</c:v>
                </c:pt>
                <c:pt idx="549">
                  <c:v>1281.264375</c:v>
                </c:pt>
                <c:pt idx="550">
                  <c:v>1281.28125</c:v>
                </c:pt>
                <c:pt idx="551">
                  <c:v>1281.298125</c:v>
                </c:pt>
                <c:pt idx="552">
                  <c:v>1281.3150000000001</c:v>
                </c:pt>
                <c:pt idx="553">
                  <c:v>1281.3318750000001</c:v>
                </c:pt>
                <c:pt idx="554">
                  <c:v>1281.3487500000001</c:v>
                </c:pt>
                <c:pt idx="555">
                  <c:v>1281.3656249999999</c:v>
                </c:pt>
                <c:pt idx="556">
                  <c:v>1281.3824999999999</c:v>
                </c:pt>
                <c:pt idx="557">
                  <c:v>1281.399375</c:v>
                </c:pt>
                <c:pt idx="558">
                  <c:v>1281.41625</c:v>
                </c:pt>
                <c:pt idx="559">
                  <c:v>1281.433125</c:v>
                </c:pt>
                <c:pt idx="560">
                  <c:v>1281.45</c:v>
                </c:pt>
                <c:pt idx="561">
                  <c:v>1281.4668750000001</c:v>
                </c:pt>
                <c:pt idx="562">
                  <c:v>1281.4837500000001</c:v>
                </c:pt>
                <c:pt idx="563">
                  <c:v>1281.5006249999999</c:v>
                </c:pt>
                <c:pt idx="564">
                  <c:v>1281.5174999999999</c:v>
                </c:pt>
                <c:pt idx="565">
                  <c:v>1281.534375</c:v>
                </c:pt>
                <c:pt idx="566">
                  <c:v>1281.55125</c:v>
                </c:pt>
                <c:pt idx="567">
                  <c:v>1281.568125</c:v>
                </c:pt>
                <c:pt idx="568">
                  <c:v>1281.585</c:v>
                </c:pt>
                <c:pt idx="569">
                  <c:v>1281.6018750000001</c:v>
                </c:pt>
                <c:pt idx="570">
                  <c:v>1281.6187500000001</c:v>
                </c:pt>
                <c:pt idx="571">
                  <c:v>1281.6356249999999</c:v>
                </c:pt>
                <c:pt idx="572">
                  <c:v>1281.6524999999999</c:v>
                </c:pt>
                <c:pt idx="573">
                  <c:v>1281.6693749999999</c:v>
                </c:pt>
                <c:pt idx="574">
                  <c:v>1281.68625</c:v>
                </c:pt>
                <c:pt idx="575">
                  <c:v>1281.703125</c:v>
                </c:pt>
                <c:pt idx="576">
                  <c:v>1281.72</c:v>
                </c:pt>
                <c:pt idx="577">
                  <c:v>1281.7368750000001</c:v>
                </c:pt>
                <c:pt idx="578">
                  <c:v>1281.7537500000001</c:v>
                </c:pt>
                <c:pt idx="579">
                  <c:v>1281.7706250000001</c:v>
                </c:pt>
                <c:pt idx="580">
                  <c:v>1281.7874999999999</c:v>
                </c:pt>
                <c:pt idx="581">
                  <c:v>1281.8043749999999</c:v>
                </c:pt>
                <c:pt idx="582">
                  <c:v>1281.82125</c:v>
                </c:pt>
                <c:pt idx="583">
                  <c:v>1281.838125</c:v>
                </c:pt>
                <c:pt idx="584">
                  <c:v>1281.855</c:v>
                </c:pt>
                <c:pt idx="585">
                  <c:v>1281.871875</c:v>
                </c:pt>
                <c:pt idx="586">
                  <c:v>1281.8887500000001</c:v>
                </c:pt>
                <c:pt idx="587">
                  <c:v>1281.9056250000001</c:v>
                </c:pt>
                <c:pt idx="588">
                  <c:v>1281.9224999999999</c:v>
                </c:pt>
                <c:pt idx="589">
                  <c:v>1281.9393749999999</c:v>
                </c:pt>
                <c:pt idx="590">
                  <c:v>1281.95625</c:v>
                </c:pt>
                <c:pt idx="591">
                  <c:v>1281.973125</c:v>
                </c:pt>
                <c:pt idx="592">
                  <c:v>1281.99</c:v>
                </c:pt>
                <c:pt idx="593">
                  <c:v>1282.006875</c:v>
                </c:pt>
                <c:pt idx="594">
                  <c:v>1282.0237500000001</c:v>
                </c:pt>
                <c:pt idx="595">
                  <c:v>1282.0406250000001</c:v>
                </c:pt>
                <c:pt idx="596">
                  <c:v>1282.0574999999999</c:v>
                </c:pt>
                <c:pt idx="597">
                  <c:v>1282.0743749999999</c:v>
                </c:pt>
                <c:pt idx="598">
                  <c:v>1282.0912499999999</c:v>
                </c:pt>
                <c:pt idx="599">
                  <c:v>1282.108125</c:v>
                </c:pt>
                <c:pt idx="600">
                  <c:v>1282.125</c:v>
                </c:pt>
                <c:pt idx="601">
                  <c:v>1282.141875</c:v>
                </c:pt>
                <c:pt idx="602">
                  <c:v>1282.1587500000001</c:v>
                </c:pt>
                <c:pt idx="603">
                  <c:v>1282.1756250000001</c:v>
                </c:pt>
                <c:pt idx="604">
                  <c:v>1282.1925000000001</c:v>
                </c:pt>
                <c:pt idx="605">
                  <c:v>1282.2093749999999</c:v>
                </c:pt>
                <c:pt idx="606">
                  <c:v>1282.2262499999999</c:v>
                </c:pt>
                <c:pt idx="607">
                  <c:v>1282.243125</c:v>
                </c:pt>
                <c:pt idx="608">
                  <c:v>1282.26</c:v>
                </c:pt>
                <c:pt idx="609">
                  <c:v>1282.276875</c:v>
                </c:pt>
                <c:pt idx="610">
                  <c:v>1282.29375</c:v>
                </c:pt>
                <c:pt idx="611">
                  <c:v>1282.3106250000001</c:v>
                </c:pt>
                <c:pt idx="612">
                  <c:v>1282.3275000000001</c:v>
                </c:pt>
                <c:pt idx="613">
                  <c:v>1282.3443749999999</c:v>
                </c:pt>
                <c:pt idx="614">
                  <c:v>1282.3612499999999</c:v>
                </c:pt>
                <c:pt idx="615">
                  <c:v>1282.378125</c:v>
                </c:pt>
                <c:pt idx="616">
                  <c:v>1282.395</c:v>
                </c:pt>
                <c:pt idx="617">
                  <c:v>1282.411875</c:v>
                </c:pt>
                <c:pt idx="618">
                  <c:v>1282.42875</c:v>
                </c:pt>
                <c:pt idx="619">
                  <c:v>1282.4456250000001</c:v>
                </c:pt>
                <c:pt idx="620">
                  <c:v>1282.4625000000001</c:v>
                </c:pt>
                <c:pt idx="621">
                  <c:v>1282.4793749999999</c:v>
                </c:pt>
                <c:pt idx="622">
                  <c:v>1282.4962499999999</c:v>
                </c:pt>
                <c:pt idx="623">
                  <c:v>1282.5131249999999</c:v>
                </c:pt>
                <c:pt idx="624">
                  <c:v>1282.53</c:v>
                </c:pt>
                <c:pt idx="625">
                  <c:v>1282.546875</c:v>
                </c:pt>
                <c:pt idx="626">
                  <c:v>1282.56375</c:v>
                </c:pt>
                <c:pt idx="627">
                  <c:v>1282.5806250000001</c:v>
                </c:pt>
                <c:pt idx="628">
                  <c:v>1282.5975000000001</c:v>
                </c:pt>
                <c:pt idx="629">
                  <c:v>1282.6143750000001</c:v>
                </c:pt>
                <c:pt idx="630">
                  <c:v>1282.6312499999999</c:v>
                </c:pt>
                <c:pt idx="631">
                  <c:v>1282.6481249999999</c:v>
                </c:pt>
                <c:pt idx="632">
                  <c:v>1282.665</c:v>
                </c:pt>
                <c:pt idx="633">
                  <c:v>1282.681875</c:v>
                </c:pt>
                <c:pt idx="634">
                  <c:v>1282.69875</c:v>
                </c:pt>
                <c:pt idx="635">
                  <c:v>1282.715625</c:v>
                </c:pt>
                <c:pt idx="636">
                  <c:v>1282.7325000000001</c:v>
                </c:pt>
                <c:pt idx="637">
                  <c:v>1282.7493750000001</c:v>
                </c:pt>
                <c:pt idx="638">
                  <c:v>1282.7662499999999</c:v>
                </c:pt>
                <c:pt idx="639">
                  <c:v>1282.7831249999999</c:v>
                </c:pt>
                <c:pt idx="640">
                  <c:v>1282.8</c:v>
                </c:pt>
                <c:pt idx="641">
                  <c:v>1282.816875</c:v>
                </c:pt>
                <c:pt idx="642">
                  <c:v>1282.83375</c:v>
                </c:pt>
                <c:pt idx="643">
                  <c:v>1282.850625</c:v>
                </c:pt>
                <c:pt idx="644">
                  <c:v>1282.8675000000001</c:v>
                </c:pt>
                <c:pt idx="645">
                  <c:v>1282.8843750000001</c:v>
                </c:pt>
                <c:pt idx="646">
                  <c:v>1282.9012499999999</c:v>
                </c:pt>
                <c:pt idx="647">
                  <c:v>1282.9181249999999</c:v>
                </c:pt>
                <c:pt idx="648">
                  <c:v>1282.9349999999999</c:v>
                </c:pt>
                <c:pt idx="649">
                  <c:v>1282.951875</c:v>
                </c:pt>
                <c:pt idx="650">
                  <c:v>1282.96875</c:v>
                </c:pt>
                <c:pt idx="651">
                  <c:v>1282.985625</c:v>
                </c:pt>
                <c:pt idx="652">
                  <c:v>1283.0025000000001</c:v>
                </c:pt>
                <c:pt idx="653">
                  <c:v>1283.0193750000001</c:v>
                </c:pt>
                <c:pt idx="654">
                  <c:v>1283.0362500000001</c:v>
                </c:pt>
                <c:pt idx="655">
                  <c:v>1283.0531249999999</c:v>
                </c:pt>
                <c:pt idx="656">
                  <c:v>1283.07</c:v>
                </c:pt>
                <c:pt idx="657">
                  <c:v>1283.086875</c:v>
                </c:pt>
                <c:pt idx="658">
                  <c:v>1283.10375</c:v>
                </c:pt>
                <c:pt idx="659">
                  <c:v>1283.120625</c:v>
                </c:pt>
                <c:pt idx="660">
                  <c:v>1283.1375</c:v>
                </c:pt>
                <c:pt idx="661">
                  <c:v>1283.1543750000001</c:v>
                </c:pt>
                <c:pt idx="662">
                  <c:v>1283.1712500000001</c:v>
                </c:pt>
                <c:pt idx="663">
                  <c:v>1283.1881249999999</c:v>
                </c:pt>
                <c:pt idx="664">
                  <c:v>1283.2049999999999</c:v>
                </c:pt>
                <c:pt idx="665">
                  <c:v>1283.221875</c:v>
                </c:pt>
                <c:pt idx="666">
                  <c:v>1283.23875</c:v>
                </c:pt>
                <c:pt idx="667">
                  <c:v>1283.255625</c:v>
                </c:pt>
                <c:pt idx="668">
                  <c:v>1283.2725</c:v>
                </c:pt>
                <c:pt idx="669">
                  <c:v>1283.2893750000001</c:v>
                </c:pt>
                <c:pt idx="670">
                  <c:v>1283.3062500000001</c:v>
                </c:pt>
                <c:pt idx="671">
                  <c:v>1283.3231249999999</c:v>
                </c:pt>
                <c:pt idx="672">
                  <c:v>1283.3399999999999</c:v>
                </c:pt>
                <c:pt idx="673">
                  <c:v>1283.3568749999999</c:v>
                </c:pt>
                <c:pt idx="674">
                  <c:v>1283.37375</c:v>
                </c:pt>
                <c:pt idx="675">
                  <c:v>1283.390625</c:v>
                </c:pt>
                <c:pt idx="676">
                  <c:v>1283.4075</c:v>
                </c:pt>
                <c:pt idx="677">
                  <c:v>1283.4243750000001</c:v>
                </c:pt>
                <c:pt idx="678">
                  <c:v>1283.4412500000001</c:v>
                </c:pt>
                <c:pt idx="679">
                  <c:v>1283.4581250000001</c:v>
                </c:pt>
                <c:pt idx="680">
                  <c:v>1283.4749999999999</c:v>
                </c:pt>
                <c:pt idx="681">
                  <c:v>1283.4918749999999</c:v>
                </c:pt>
                <c:pt idx="682">
                  <c:v>1283.50875</c:v>
                </c:pt>
                <c:pt idx="683">
                  <c:v>1283.525625</c:v>
                </c:pt>
                <c:pt idx="684">
                  <c:v>1283.5425</c:v>
                </c:pt>
                <c:pt idx="685">
                  <c:v>1283.559375</c:v>
                </c:pt>
                <c:pt idx="686">
                  <c:v>1283.5762500000001</c:v>
                </c:pt>
                <c:pt idx="687">
                  <c:v>1283.5931250000001</c:v>
                </c:pt>
                <c:pt idx="688">
                  <c:v>1283.6099999999999</c:v>
                </c:pt>
                <c:pt idx="689">
                  <c:v>1283.6268749999999</c:v>
                </c:pt>
                <c:pt idx="690">
                  <c:v>1283.64375</c:v>
                </c:pt>
                <c:pt idx="691">
                  <c:v>1283.660625</c:v>
                </c:pt>
                <c:pt idx="692">
                  <c:v>1283.6775</c:v>
                </c:pt>
                <c:pt idx="693">
                  <c:v>1283.694375</c:v>
                </c:pt>
                <c:pt idx="694">
                  <c:v>1283.7112500000001</c:v>
                </c:pt>
                <c:pt idx="695">
                  <c:v>1283.7281250000001</c:v>
                </c:pt>
                <c:pt idx="696">
                  <c:v>1283.7449999999999</c:v>
                </c:pt>
                <c:pt idx="697">
                  <c:v>1283.7618749999999</c:v>
                </c:pt>
                <c:pt idx="698">
                  <c:v>1283.7787499999999</c:v>
                </c:pt>
                <c:pt idx="699">
                  <c:v>1283.795625</c:v>
                </c:pt>
                <c:pt idx="700">
                  <c:v>1283.8125</c:v>
                </c:pt>
                <c:pt idx="701">
                  <c:v>1283.829375</c:v>
                </c:pt>
                <c:pt idx="702">
                  <c:v>1283.8462500000001</c:v>
                </c:pt>
                <c:pt idx="703">
                  <c:v>1283.8631250000001</c:v>
                </c:pt>
                <c:pt idx="704">
                  <c:v>1283.8800000000001</c:v>
                </c:pt>
                <c:pt idx="705">
                  <c:v>1283.8968749999999</c:v>
                </c:pt>
                <c:pt idx="706">
                  <c:v>1283.9137499999999</c:v>
                </c:pt>
                <c:pt idx="707">
                  <c:v>1283.930625</c:v>
                </c:pt>
                <c:pt idx="708">
                  <c:v>1283.9475</c:v>
                </c:pt>
                <c:pt idx="709">
                  <c:v>1283.964375</c:v>
                </c:pt>
                <c:pt idx="710">
                  <c:v>1283.98125</c:v>
                </c:pt>
                <c:pt idx="711">
                  <c:v>1283.9981250000001</c:v>
                </c:pt>
                <c:pt idx="712">
                  <c:v>1284.0150000000001</c:v>
                </c:pt>
                <c:pt idx="713">
                  <c:v>1284.0318749999999</c:v>
                </c:pt>
                <c:pt idx="714">
                  <c:v>1284.0487499999999</c:v>
                </c:pt>
                <c:pt idx="715">
                  <c:v>1284.065625</c:v>
                </c:pt>
                <c:pt idx="716">
                  <c:v>1284.0825</c:v>
                </c:pt>
                <c:pt idx="717">
                  <c:v>1284.099375</c:v>
                </c:pt>
                <c:pt idx="718">
                  <c:v>1284.11625</c:v>
                </c:pt>
                <c:pt idx="719">
                  <c:v>1284.1331250000001</c:v>
                </c:pt>
                <c:pt idx="720">
                  <c:v>1284.1500000000001</c:v>
                </c:pt>
                <c:pt idx="721">
                  <c:v>1284.1668749999999</c:v>
                </c:pt>
                <c:pt idx="722">
                  <c:v>1284.1837499999999</c:v>
                </c:pt>
                <c:pt idx="723">
                  <c:v>1284.2006249999999</c:v>
                </c:pt>
                <c:pt idx="724">
                  <c:v>1284.2175</c:v>
                </c:pt>
                <c:pt idx="725">
                  <c:v>1284.234375</c:v>
                </c:pt>
                <c:pt idx="726">
                  <c:v>1284.25125</c:v>
                </c:pt>
                <c:pt idx="727">
                  <c:v>1284.2681250000001</c:v>
                </c:pt>
                <c:pt idx="728">
                  <c:v>1284.2850000000001</c:v>
                </c:pt>
                <c:pt idx="729">
                  <c:v>1284.3018750000001</c:v>
                </c:pt>
                <c:pt idx="730">
                  <c:v>1284.3187499999999</c:v>
                </c:pt>
                <c:pt idx="731">
                  <c:v>1284.3356249999999</c:v>
                </c:pt>
                <c:pt idx="732">
                  <c:v>1284.3525</c:v>
                </c:pt>
                <c:pt idx="733">
                  <c:v>1284.369375</c:v>
                </c:pt>
                <c:pt idx="734">
                  <c:v>1284.38625</c:v>
                </c:pt>
                <c:pt idx="735">
                  <c:v>1284.403125</c:v>
                </c:pt>
                <c:pt idx="736">
                  <c:v>1284.42</c:v>
                </c:pt>
                <c:pt idx="737">
                  <c:v>1284.4368750000001</c:v>
                </c:pt>
                <c:pt idx="738">
                  <c:v>1284.4537499999999</c:v>
                </c:pt>
                <c:pt idx="739">
                  <c:v>1284.4706249999999</c:v>
                </c:pt>
                <c:pt idx="740">
                  <c:v>1284.4875</c:v>
                </c:pt>
                <c:pt idx="741">
                  <c:v>1284.504375</c:v>
                </c:pt>
                <c:pt idx="742">
                  <c:v>1284.52125</c:v>
                </c:pt>
                <c:pt idx="743">
                  <c:v>1284.538125</c:v>
                </c:pt>
                <c:pt idx="744">
                  <c:v>1284.5550000000001</c:v>
                </c:pt>
                <c:pt idx="745">
                  <c:v>1284.5718750000001</c:v>
                </c:pt>
                <c:pt idx="746">
                  <c:v>1284.5887499999999</c:v>
                </c:pt>
                <c:pt idx="747">
                  <c:v>1284.6056249999999</c:v>
                </c:pt>
                <c:pt idx="748">
                  <c:v>1284.6224999999999</c:v>
                </c:pt>
                <c:pt idx="749">
                  <c:v>1284.639375</c:v>
                </c:pt>
                <c:pt idx="750">
                  <c:v>1284.65625</c:v>
                </c:pt>
                <c:pt idx="751">
                  <c:v>1284.673125</c:v>
                </c:pt>
                <c:pt idx="752">
                  <c:v>1284.69</c:v>
                </c:pt>
                <c:pt idx="753">
                  <c:v>1284.7068750000001</c:v>
                </c:pt>
                <c:pt idx="754">
                  <c:v>1284.7237500000001</c:v>
                </c:pt>
                <c:pt idx="755">
                  <c:v>1284.7406249999999</c:v>
                </c:pt>
                <c:pt idx="756">
                  <c:v>1284.7574999999999</c:v>
                </c:pt>
                <c:pt idx="757">
                  <c:v>1284.774375</c:v>
                </c:pt>
                <c:pt idx="758">
                  <c:v>1284.79125</c:v>
                </c:pt>
                <c:pt idx="759">
                  <c:v>1284.808125</c:v>
                </c:pt>
                <c:pt idx="760">
                  <c:v>1284.825</c:v>
                </c:pt>
                <c:pt idx="761">
                  <c:v>1284.8418750000001</c:v>
                </c:pt>
                <c:pt idx="762">
                  <c:v>1284.8587500000001</c:v>
                </c:pt>
                <c:pt idx="763">
                  <c:v>1284.8756249999999</c:v>
                </c:pt>
                <c:pt idx="764">
                  <c:v>1284.8924999999999</c:v>
                </c:pt>
                <c:pt idx="765">
                  <c:v>1284.909375</c:v>
                </c:pt>
                <c:pt idx="766">
                  <c:v>1284.92625</c:v>
                </c:pt>
                <c:pt idx="767">
                  <c:v>1284.943125</c:v>
                </c:pt>
                <c:pt idx="768">
                  <c:v>1284.96</c:v>
                </c:pt>
                <c:pt idx="769">
                  <c:v>1284.9768750000001</c:v>
                </c:pt>
                <c:pt idx="770">
                  <c:v>1284.9937500000001</c:v>
                </c:pt>
                <c:pt idx="771">
                  <c:v>1285.0106249999999</c:v>
                </c:pt>
                <c:pt idx="772">
                  <c:v>1285.0274999999999</c:v>
                </c:pt>
                <c:pt idx="773">
                  <c:v>1285.0443749999999</c:v>
                </c:pt>
                <c:pt idx="774">
                  <c:v>1285.06125</c:v>
                </c:pt>
                <c:pt idx="775">
                  <c:v>1285.078125</c:v>
                </c:pt>
                <c:pt idx="776">
                  <c:v>1285.095</c:v>
                </c:pt>
                <c:pt idx="777">
                  <c:v>1285.1118750000001</c:v>
                </c:pt>
                <c:pt idx="778">
                  <c:v>1285.1287500000001</c:v>
                </c:pt>
                <c:pt idx="779">
                  <c:v>1285.1456250000001</c:v>
                </c:pt>
                <c:pt idx="780">
                  <c:v>1285.1624999999999</c:v>
                </c:pt>
                <c:pt idx="781">
                  <c:v>1285.1793749999999</c:v>
                </c:pt>
                <c:pt idx="782">
                  <c:v>1285.19625</c:v>
                </c:pt>
                <c:pt idx="783">
                  <c:v>1285.213125</c:v>
                </c:pt>
                <c:pt idx="784">
                  <c:v>1285.23</c:v>
                </c:pt>
                <c:pt idx="785">
                  <c:v>1285.246875</c:v>
                </c:pt>
                <c:pt idx="786">
                  <c:v>1285.2637500000001</c:v>
                </c:pt>
                <c:pt idx="787">
                  <c:v>1285.2806250000001</c:v>
                </c:pt>
                <c:pt idx="788">
                  <c:v>1285.2974999999999</c:v>
                </c:pt>
                <c:pt idx="789">
                  <c:v>1285.3143749999999</c:v>
                </c:pt>
                <c:pt idx="790">
                  <c:v>1285.33125</c:v>
                </c:pt>
                <c:pt idx="791">
                  <c:v>1285.348125</c:v>
                </c:pt>
                <c:pt idx="792">
                  <c:v>1285.365</c:v>
                </c:pt>
                <c:pt idx="793">
                  <c:v>1285.381875</c:v>
                </c:pt>
                <c:pt idx="794">
                  <c:v>1285.3987500000001</c:v>
                </c:pt>
                <c:pt idx="795">
                  <c:v>1285.4156250000001</c:v>
                </c:pt>
                <c:pt idx="796">
                  <c:v>1285.4324999999999</c:v>
                </c:pt>
                <c:pt idx="797">
                  <c:v>1285.4493749999999</c:v>
                </c:pt>
                <c:pt idx="798">
                  <c:v>1285.4662499999999</c:v>
                </c:pt>
                <c:pt idx="799">
                  <c:v>1285.483125</c:v>
                </c:pt>
                <c:pt idx="800">
                  <c:v>1285.5</c:v>
                </c:pt>
                <c:pt idx="801">
                  <c:v>1285.516875</c:v>
                </c:pt>
                <c:pt idx="802">
                  <c:v>1285.5337500000001</c:v>
                </c:pt>
                <c:pt idx="803">
                  <c:v>1285.5506250000001</c:v>
                </c:pt>
                <c:pt idx="804">
                  <c:v>1285.5675000000001</c:v>
                </c:pt>
                <c:pt idx="805">
                  <c:v>1285.5843749999999</c:v>
                </c:pt>
                <c:pt idx="806">
                  <c:v>1285.6012499999999</c:v>
                </c:pt>
                <c:pt idx="807">
                  <c:v>1285.618125</c:v>
                </c:pt>
                <c:pt idx="808">
                  <c:v>1285.635</c:v>
                </c:pt>
                <c:pt idx="809">
                  <c:v>1285.651875</c:v>
                </c:pt>
                <c:pt idx="810">
                  <c:v>1285.66875</c:v>
                </c:pt>
                <c:pt idx="811">
                  <c:v>1285.6856250000001</c:v>
                </c:pt>
                <c:pt idx="812">
                  <c:v>1285.7025000000001</c:v>
                </c:pt>
                <c:pt idx="813">
                  <c:v>1285.7193749999999</c:v>
                </c:pt>
                <c:pt idx="814">
                  <c:v>1285.7362499999999</c:v>
                </c:pt>
                <c:pt idx="815">
                  <c:v>1285.753125</c:v>
                </c:pt>
                <c:pt idx="816">
                  <c:v>1285.77</c:v>
                </c:pt>
                <c:pt idx="817">
                  <c:v>1285.786875</c:v>
                </c:pt>
                <c:pt idx="818">
                  <c:v>1285.80375</c:v>
                </c:pt>
                <c:pt idx="819">
                  <c:v>1285.8206250000001</c:v>
                </c:pt>
                <c:pt idx="820">
                  <c:v>1285.8375000000001</c:v>
                </c:pt>
                <c:pt idx="821">
                  <c:v>1285.8543749999999</c:v>
                </c:pt>
                <c:pt idx="822">
                  <c:v>1285.8712499999999</c:v>
                </c:pt>
                <c:pt idx="823">
                  <c:v>1285.8881249999999</c:v>
                </c:pt>
                <c:pt idx="824">
                  <c:v>1285.905</c:v>
                </c:pt>
                <c:pt idx="825">
                  <c:v>1285.921875</c:v>
                </c:pt>
                <c:pt idx="826">
                  <c:v>1285.93875</c:v>
                </c:pt>
                <c:pt idx="827">
                  <c:v>1285.9556250000001</c:v>
                </c:pt>
                <c:pt idx="828">
                  <c:v>1285.9725000000001</c:v>
                </c:pt>
                <c:pt idx="829">
                  <c:v>1285.9893750000001</c:v>
                </c:pt>
                <c:pt idx="830">
                  <c:v>1286.0062499999999</c:v>
                </c:pt>
                <c:pt idx="831">
                  <c:v>1286.0231249999999</c:v>
                </c:pt>
                <c:pt idx="832">
                  <c:v>1286.04</c:v>
                </c:pt>
                <c:pt idx="833">
                  <c:v>1286.056875</c:v>
                </c:pt>
                <c:pt idx="834">
                  <c:v>1286.07375</c:v>
                </c:pt>
                <c:pt idx="835">
                  <c:v>1286.090625</c:v>
                </c:pt>
                <c:pt idx="836">
                  <c:v>1286.1075000000001</c:v>
                </c:pt>
                <c:pt idx="837">
                  <c:v>1286.1243750000001</c:v>
                </c:pt>
                <c:pt idx="838">
                  <c:v>1286.1412499999999</c:v>
                </c:pt>
                <c:pt idx="839">
                  <c:v>1286.1581249999999</c:v>
                </c:pt>
                <c:pt idx="840">
                  <c:v>1286.175</c:v>
                </c:pt>
                <c:pt idx="841">
                  <c:v>1286.191875</c:v>
                </c:pt>
                <c:pt idx="842">
                  <c:v>1286.20875</c:v>
                </c:pt>
                <c:pt idx="843">
                  <c:v>1286.225625</c:v>
                </c:pt>
                <c:pt idx="844">
                  <c:v>1286.2425000000001</c:v>
                </c:pt>
                <c:pt idx="845">
                  <c:v>1286.2593750000001</c:v>
                </c:pt>
                <c:pt idx="846">
                  <c:v>1286.2762499999999</c:v>
                </c:pt>
                <c:pt idx="847">
                  <c:v>1286.2931249999999</c:v>
                </c:pt>
                <c:pt idx="848">
                  <c:v>1286.31</c:v>
                </c:pt>
                <c:pt idx="849">
                  <c:v>1286.326875</c:v>
                </c:pt>
                <c:pt idx="850">
                  <c:v>1286.34375</c:v>
                </c:pt>
                <c:pt idx="851">
                  <c:v>1286.360625</c:v>
                </c:pt>
                <c:pt idx="852">
                  <c:v>1286.3775000000001</c:v>
                </c:pt>
                <c:pt idx="853">
                  <c:v>1286.3943750000001</c:v>
                </c:pt>
                <c:pt idx="854">
                  <c:v>1286.4112500000001</c:v>
                </c:pt>
                <c:pt idx="855">
                  <c:v>1286.4281249999999</c:v>
                </c:pt>
                <c:pt idx="856">
                  <c:v>1286.4449999999999</c:v>
                </c:pt>
                <c:pt idx="857">
                  <c:v>1286.461875</c:v>
                </c:pt>
                <c:pt idx="858">
                  <c:v>1286.47875</c:v>
                </c:pt>
                <c:pt idx="859">
                  <c:v>1286.495625</c:v>
                </c:pt>
                <c:pt idx="860">
                  <c:v>1286.5125</c:v>
                </c:pt>
                <c:pt idx="861">
                  <c:v>1286.5293750000001</c:v>
                </c:pt>
                <c:pt idx="862">
                  <c:v>1286.5462500000001</c:v>
                </c:pt>
                <c:pt idx="863">
                  <c:v>1286.5631249999999</c:v>
                </c:pt>
                <c:pt idx="864">
                  <c:v>1286.58</c:v>
                </c:pt>
                <c:pt idx="865">
                  <c:v>1286.596875</c:v>
                </c:pt>
                <c:pt idx="866">
                  <c:v>1286.61375</c:v>
                </c:pt>
                <c:pt idx="867">
                  <c:v>1286.630625</c:v>
                </c:pt>
                <c:pt idx="868">
                  <c:v>1286.6475</c:v>
                </c:pt>
                <c:pt idx="869">
                  <c:v>1286.6643750000001</c:v>
                </c:pt>
                <c:pt idx="870">
                  <c:v>1286.6812500000001</c:v>
                </c:pt>
                <c:pt idx="871">
                  <c:v>1286.6981249999999</c:v>
                </c:pt>
                <c:pt idx="872">
                  <c:v>1286.7149999999999</c:v>
                </c:pt>
                <c:pt idx="873">
                  <c:v>1286.7318749999999</c:v>
                </c:pt>
                <c:pt idx="874">
                  <c:v>1286.74875</c:v>
                </c:pt>
                <c:pt idx="875">
                  <c:v>1286.765625</c:v>
                </c:pt>
                <c:pt idx="876">
                  <c:v>1286.7825</c:v>
                </c:pt>
                <c:pt idx="877">
                  <c:v>1286.7993750000001</c:v>
                </c:pt>
                <c:pt idx="878">
                  <c:v>1286.8162500000001</c:v>
                </c:pt>
                <c:pt idx="879">
                  <c:v>1286.8331250000001</c:v>
                </c:pt>
                <c:pt idx="880">
                  <c:v>1286.8499999999999</c:v>
                </c:pt>
                <c:pt idx="881">
                  <c:v>1286.8668749999999</c:v>
                </c:pt>
                <c:pt idx="882">
                  <c:v>1286.88375</c:v>
                </c:pt>
                <c:pt idx="883">
                  <c:v>1286.900625</c:v>
                </c:pt>
                <c:pt idx="884">
                  <c:v>1286.9175</c:v>
                </c:pt>
                <c:pt idx="885">
                  <c:v>1286.934375</c:v>
                </c:pt>
                <c:pt idx="886">
                  <c:v>1286.9512500000001</c:v>
                </c:pt>
                <c:pt idx="887">
                  <c:v>1286.9681250000001</c:v>
                </c:pt>
                <c:pt idx="888">
                  <c:v>1286.9849999999999</c:v>
                </c:pt>
                <c:pt idx="889">
                  <c:v>1287.0018749999999</c:v>
                </c:pt>
                <c:pt idx="890">
                  <c:v>1287.01875</c:v>
                </c:pt>
                <c:pt idx="891">
                  <c:v>1287.035625</c:v>
                </c:pt>
                <c:pt idx="892">
                  <c:v>1287.0525</c:v>
                </c:pt>
                <c:pt idx="893">
                  <c:v>1287.069375</c:v>
                </c:pt>
                <c:pt idx="894">
                  <c:v>1287.0862500000001</c:v>
                </c:pt>
                <c:pt idx="895">
                  <c:v>1287.1031250000001</c:v>
                </c:pt>
                <c:pt idx="896">
                  <c:v>1287.1199999999999</c:v>
                </c:pt>
                <c:pt idx="897">
                  <c:v>1287.1368749999999</c:v>
                </c:pt>
                <c:pt idx="898">
                  <c:v>1287.1537499999999</c:v>
                </c:pt>
                <c:pt idx="899">
                  <c:v>1287.170625</c:v>
                </c:pt>
                <c:pt idx="900">
                  <c:v>1287.1875</c:v>
                </c:pt>
                <c:pt idx="901">
                  <c:v>1287.204375</c:v>
                </c:pt>
                <c:pt idx="902">
                  <c:v>1287.2212500000001</c:v>
                </c:pt>
                <c:pt idx="903">
                  <c:v>1287.2381250000001</c:v>
                </c:pt>
                <c:pt idx="904">
                  <c:v>1287.2550000000001</c:v>
                </c:pt>
                <c:pt idx="905">
                  <c:v>1287.2718749999999</c:v>
                </c:pt>
                <c:pt idx="906">
                  <c:v>1287.2887499999999</c:v>
                </c:pt>
                <c:pt idx="907">
                  <c:v>1287.305625</c:v>
                </c:pt>
                <c:pt idx="908">
                  <c:v>1287.3225</c:v>
                </c:pt>
                <c:pt idx="909">
                  <c:v>1287.339375</c:v>
                </c:pt>
                <c:pt idx="910">
                  <c:v>1287.35625</c:v>
                </c:pt>
                <c:pt idx="911">
                  <c:v>1287.3731250000001</c:v>
                </c:pt>
                <c:pt idx="912">
                  <c:v>1287.3900000000001</c:v>
                </c:pt>
                <c:pt idx="913">
                  <c:v>1287.4068749999999</c:v>
                </c:pt>
                <c:pt idx="914">
                  <c:v>1287.4237499999999</c:v>
                </c:pt>
                <c:pt idx="915">
                  <c:v>1287.440625</c:v>
                </c:pt>
                <c:pt idx="916">
                  <c:v>1287.4575</c:v>
                </c:pt>
                <c:pt idx="917">
                  <c:v>1287.474375</c:v>
                </c:pt>
                <c:pt idx="918">
                  <c:v>1287.49125</c:v>
                </c:pt>
                <c:pt idx="919">
                  <c:v>1287.5081250000001</c:v>
                </c:pt>
                <c:pt idx="920">
                  <c:v>1287.5250000000001</c:v>
                </c:pt>
                <c:pt idx="921">
                  <c:v>1287.5418749999999</c:v>
                </c:pt>
                <c:pt idx="922">
                  <c:v>1287.5587499999999</c:v>
                </c:pt>
                <c:pt idx="923">
                  <c:v>1287.5756249999999</c:v>
                </c:pt>
                <c:pt idx="924">
                  <c:v>1287.5925</c:v>
                </c:pt>
                <c:pt idx="925">
                  <c:v>1287.609375</c:v>
                </c:pt>
                <c:pt idx="926">
                  <c:v>1287.62625</c:v>
                </c:pt>
                <c:pt idx="927">
                  <c:v>1287.6431250000001</c:v>
                </c:pt>
                <c:pt idx="928">
                  <c:v>1287.6600000000001</c:v>
                </c:pt>
                <c:pt idx="929">
                  <c:v>1287.6768750000001</c:v>
                </c:pt>
                <c:pt idx="930">
                  <c:v>1287.6937499999999</c:v>
                </c:pt>
                <c:pt idx="931">
                  <c:v>1287.7106249999999</c:v>
                </c:pt>
                <c:pt idx="932">
                  <c:v>1287.7275</c:v>
                </c:pt>
                <c:pt idx="933">
                  <c:v>1287.744375</c:v>
                </c:pt>
                <c:pt idx="934">
                  <c:v>1287.76125</c:v>
                </c:pt>
                <c:pt idx="935">
                  <c:v>1287.778125</c:v>
                </c:pt>
                <c:pt idx="936">
                  <c:v>1287.7950000000001</c:v>
                </c:pt>
                <c:pt idx="937">
                  <c:v>1287.8118750000001</c:v>
                </c:pt>
                <c:pt idx="938">
                  <c:v>1287.8287499999999</c:v>
                </c:pt>
                <c:pt idx="939">
                  <c:v>1287.8456249999999</c:v>
                </c:pt>
                <c:pt idx="940">
                  <c:v>1287.8625</c:v>
                </c:pt>
                <c:pt idx="941">
                  <c:v>1287.879375</c:v>
                </c:pt>
                <c:pt idx="942">
                  <c:v>1287.89625</c:v>
                </c:pt>
                <c:pt idx="943">
                  <c:v>1287.913125</c:v>
                </c:pt>
                <c:pt idx="944">
                  <c:v>1287.93</c:v>
                </c:pt>
                <c:pt idx="945">
                  <c:v>1287.9468750000001</c:v>
                </c:pt>
                <c:pt idx="946">
                  <c:v>1287.9637499999999</c:v>
                </c:pt>
                <c:pt idx="947">
                  <c:v>1287.9806249999999</c:v>
                </c:pt>
                <c:pt idx="948">
                  <c:v>1287.9974999999999</c:v>
                </c:pt>
                <c:pt idx="949">
                  <c:v>1288.014375</c:v>
                </c:pt>
                <c:pt idx="950">
                  <c:v>1288.03125</c:v>
                </c:pt>
                <c:pt idx="951">
                  <c:v>1288.048125</c:v>
                </c:pt>
                <c:pt idx="952">
                  <c:v>1288.0650000000001</c:v>
                </c:pt>
                <c:pt idx="953">
                  <c:v>1288.0818750000001</c:v>
                </c:pt>
                <c:pt idx="954">
                  <c:v>1288.0987500000001</c:v>
                </c:pt>
                <c:pt idx="955">
                  <c:v>1288.1156249999999</c:v>
                </c:pt>
                <c:pt idx="956">
                  <c:v>1288.1324999999999</c:v>
                </c:pt>
                <c:pt idx="957">
                  <c:v>1288.149375</c:v>
                </c:pt>
                <c:pt idx="958">
                  <c:v>1288.16625</c:v>
                </c:pt>
                <c:pt idx="959">
                  <c:v>1288.183125</c:v>
                </c:pt>
                <c:pt idx="960">
                  <c:v>1288.2</c:v>
                </c:pt>
                <c:pt idx="961">
                  <c:v>1288.2168750000001</c:v>
                </c:pt>
                <c:pt idx="962">
                  <c:v>1288.2337500000001</c:v>
                </c:pt>
                <c:pt idx="963">
                  <c:v>1288.2506249999999</c:v>
                </c:pt>
                <c:pt idx="964">
                  <c:v>1288.2674999999999</c:v>
                </c:pt>
                <c:pt idx="965">
                  <c:v>1288.284375</c:v>
                </c:pt>
                <c:pt idx="966">
                  <c:v>1288.30125</c:v>
                </c:pt>
                <c:pt idx="967">
                  <c:v>1288.318125</c:v>
                </c:pt>
                <c:pt idx="968">
                  <c:v>1288.335</c:v>
                </c:pt>
                <c:pt idx="969">
                  <c:v>1288.3518750000001</c:v>
                </c:pt>
                <c:pt idx="970">
                  <c:v>1288.3687500000001</c:v>
                </c:pt>
                <c:pt idx="971">
                  <c:v>1288.3856249999999</c:v>
                </c:pt>
                <c:pt idx="972">
                  <c:v>1288.4024999999999</c:v>
                </c:pt>
                <c:pt idx="973">
                  <c:v>1288.4193749999999</c:v>
                </c:pt>
                <c:pt idx="974">
                  <c:v>1288.43625</c:v>
                </c:pt>
                <c:pt idx="975">
                  <c:v>1288.453125</c:v>
                </c:pt>
                <c:pt idx="976">
                  <c:v>1288.47</c:v>
                </c:pt>
                <c:pt idx="977">
                  <c:v>1288.4868750000001</c:v>
                </c:pt>
                <c:pt idx="978">
                  <c:v>1288.5037500000001</c:v>
                </c:pt>
                <c:pt idx="979">
                  <c:v>1288.5206250000001</c:v>
                </c:pt>
                <c:pt idx="980">
                  <c:v>1288.5374999999999</c:v>
                </c:pt>
                <c:pt idx="981">
                  <c:v>1288.5543749999999</c:v>
                </c:pt>
                <c:pt idx="982">
                  <c:v>1288.57125</c:v>
                </c:pt>
                <c:pt idx="983">
                  <c:v>1288.588125</c:v>
                </c:pt>
                <c:pt idx="984">
                  <c:v>1288.605</c:v>
                </c:pt>
                <c:pt idx="985">
                  <c:v>1288.621875</c:v>
                </c:pt>
                <c:pt idx="986">
                  <c:v>1288.6387500000001</c:v>
                </c:pt>
                <c:pt idx="987">
                  <c:v>1288.6556250000001</c:v>
                </c:pt>
                <c:pt idx="988">
                  <c:v>1288.6724999999999</c:v>
                </c:pt>
                <c:pt idx="989">
                  <c:v>1288.6893749999999</c:v>
                </c:pt>
                <c:pt idx="990">
                  <c:v>1288.70625</c:v>
                </c:pt>
                <c:pt idx="991">
                  <c:v>1288.723125</c:v>
                </c:pt>
                <c:pt idx="992">
                  <c:v>1288.74</c:v>
                </c:pt>
                <c:pt idx="993">
                  <c:v>1288.756875</c:v>
                </c:pt>
                <c:pt idx="994">
                  <c:v>1288.7737500000001</c:v>
                </c:pt>
                <c:pt idx="995">
                  <c:v>1288.7906250000001</c:v>
                </c:pt>
                <c:pt idx="996">
                  <c:v>1288.8074999999999</c:v>
                </c:pt>
                <c:pt idx="997">
                  <c:v>1288.8243749999999</c:v>
                </c:pt>
                <c:pt idx="998">
                  <c:v>1288.8412499999999</c:v>
                </c:pt>
                <c:pt idx="999">
                  <c:v>1288.858125</c:v>
                </c:pt>
                <c:pt idx="1000">
                  <c:v>1288.875</c:v>
                </c:pt>
                <c:pt idx="1001">
                  <c:v>1288.891875</c:v>
                </c:pt>
                <c:pt idx="1002">
                  <c:v>1288.9087500000001</c:v>
                </c:pt>
                <c:pt idx="1003">
                  <c:v>1288.9256250000001</c:v>
                </c:pt>
                <c:pt idx="1004">
                  <c:v>1288.9425000000001</c:v>
                </c:pt>
                <c:pt idx="1005">
                  <c:v>1288.9593749999999</c:v>
                </c:pt>
                <c:pt idx="1006">
                  <c:v>1288.9762499999999</c:v>
                </c:pt>
                <c:pt idx="1007">
                  <c:v>1288.993125</c:v>
                </c:pt>
                <c:pt idx="1008">
                  <c:v>1289.01</c:v>
                </c:pt>
                <c:pt idx="1009">
                  <c:v>1289.026875</c:v>
                </c:pt>
                <c:pt idx="1010">
                  <c:v>1289.04375</c:v>
                </c:pt>
                <c:pt idx="1011">
                  <c:v>1289.0606250000001</c:v>
                </c:pt>
                <c:pt idx="1012">
                  <c:v>1289.0775000000001</c:v>
                </c:pt>
                <c:pt idx="1013">
                  <c:v>1289.0943749999999</c:v>
                </c:pt>
                <c:pt idx="1014">
                  <c:v>1289.1112499999999</c:v>
                </c:pt>
                <c:pt idx="1015">
                  <c:v>1289.128125</c:v>
                </c:pt>
                <c:pt idx="1016">
                  <c:v>1289.145</c:v>
                </c:pt>
                <c:pt idx="1017">
                  <c:v>1289.161875</c:v>
                </c:pt>
                <c:pt idx="1018">
                  <c:v>1289.17875</c:v>
                </c:pt>
                <c:pt idx="1019">
                  <c:v>1289.1956250000001</c:v>
                </c:pt>
                <c:pt idx="1020">
                  <c:v>1289.2125000000001</c:v>
                </c:pt>
                <c:pt idx="1021">
                  <c:v>1289.2293749999999</c:v>
                </c:pt>
                <c:pt idx="1022">
                  <c:v>1289.2462499999999</c:v>
                </c:pt>
                <c:pt idx="1023">
                  <c:v>1289.2631249999999</c:v>
                </c:pt>
                <c:pt idx="1024">
                  <c:v>1289.28</c:v>
                </c:pt>
                <c:pt idx="1025">
                  <c:v>1289.296875</c:v>
                </c:pt>
                <c:pt idx="1026">
                  <c:v>1289.31375</c:v>
                </c:pt>
                <c:pt idx="1027">
                  <c:v>1289.3306250000001</c:v>
                </c:pt>
                <c:pt idx="1028">
                  <c:v>1289.3475000000001</c:v>
                </c:pt>
                <c:pt idx="1029">
                  <c:v>1289.3643750000001</c:v>
                </c:pt>
                <c:pt idx="1030">
                  <c:v>1289.3812499999999</c:v>
                </c:pt>
                <c:pt idx="1031">
                  <c:v>1289.3981249999999</c:v>
                </c:pt>
                <c:pt idx="1032">
                  <c:v>1289.415</c:v>
                </c:pt>
                <c:pt idx="1033">
                  <c:v>1289.431875</c:v>
                </c:pt>
                <c:pt idx="1034">
                  <c:v>1289.44875</c:v>
                </c:pt>
                <c:pt idx="1035">
                  <c:v>1289.465625</c:v>
                </c:pt>
                <c:pt idx="1036">
                  <c:v>1289.4825000000001</c:v>
                </c:pt>
                <c:pt idx="1037">
                  <c:v>1289.4993750000001</c:v>
                </c:pt>
                <c:pt idx="1038">
                  <c:v>1289.5162499999999</c:v>
                </c:pt>
                <c:pt idx="1039">
                  <c:v>1289.5331249999999</c:v>
                </c:pt>
                <c:pt idx="1040">
                  <c:v>1289.55</c:v>
                </c:pt>
                <c:pt idx="1041">
                  <c:v>1289.566875</c:v>
                </c:pt>
                <c:pt idx="1042">
                  <c:v>1289.58375</c:v>
                </c:pt>
                <c:pt idx="1043">
                  <c:v>1289.600625</c:v>
                </c:pt>
                <c:pt idx="1044">
                  <c:v>1289.6175000000001</c:v>
                </c:pt>
                <c:pt idx="1045">
                  <c:v>1289.6343750000001</c:v>
                </c:pt>
                <c:pt idx="1046">
                  <c:v>1289.6512499999999</c:v>
                </c:pt>
                <c:pt idx="1047">
                  <c:v>1289.6681249999999</c:v>
                </c:pt>
                <c:pt idx="1048">
                  <c:v>1289.6849999999999</c:v>
                </c:pt>
                <c:pt idx="1049">
                  <c:v>1289.701875</c:v>
                </c:pt>
                <c:pt idx="1050">
                  <c:v>1289.71875</c:v>
                </c:pt>
                <c:pt idx="1051">
                  <c:v>1289.735625</c:v>
                </c:pt>
                <c:pt idx="1052">
                  <c:v>1289.7525000000001</c:v>
                </c:pt>
                <c:pt idx="1053">
                  <c:v>1289.7693750000001</c:v>
                </c:pt>
                <c:pt idx="1054">
                  <c:v>1289.7862500000001</c:v>
                </c:pt>
                <c:pt idx="1055">
                  <c:v>1289.8031249999999</c:v>
                </c:pt>
                <c:pt idx="1056">
                  <c:v>1289.82</c:v>
                </c:pt>
                <c:pt idx="1057">
                  <c:v>1289.836875</c:v>
                </c:pt>
                <c:pt idx="1058">
                  <c:v>1289.85375</c:v>
                </c:pt>
                <c:pt idx="1059">
                  <c:v>1289.870625</c:v>
                </c:pt>
                <c:pt idx="1060">
                  <c:v>1289.8875</c:v>
                </c:pt>
                <c:pt idx="1061">
                  <c:v>1289.9043750000001</c:v>
                </c:pt>
                <c:pt idx="1062">
                  <c:v>1289.9212500000001</c:v>
                </c:pt>
                <c:pt idx="1063">
                  <c:v>1289.9381249999999</c:v>
                </c:pt>
                <c:pt idx="1064">
                  <c:v>1289.9549999999999</c:v>
                </c:pt>
                <c:pt idx="1065">
                  <c:v>1289.971875</c:v>
                </c:pt>
                <c:pt idx="1066">
                  <c:v>1289.98875</c:v>
                </c:pt>
                <c:pt idx="1067">
                  <c:v>1290.005625</c:v>
                </c:pt>
                <c:pt idx="1068">
                  <c:v>1290.0225</c:v>
                </c:pt>
                <c:pt idx="1069">
                  <c:v>1290.0393750000001</c:v>
                </c:pt>
                <c:pt idx="1070">
                  <c:v>1290.0562500000001</c:v>
                </c:pt>
                <c:pt idx="1071">
                  <c:v>1290.0731249999999</c:v>
                </c:pt>
                <c:pt idx="1072">
                  <c:v>1290.0899999999999</c:v>
                </c:pt>
                <c:pt idx="1073">
                  <c:v>1290.1068749999999</c:v>
                </c:pt>
                <c:pt idx="1074">
                  <c:v>1290.12375</c:v>
                </c:pt>
                <c:pt idx="1075">
                  <c:v>1290.140625</c:v>
                </c:pt>
                <c:pt idx="1076">
                  <c:v>1290.1575</c:v>
                </c:pt>
                <c:pt idx="1077">
                  <c:v>1290.1743750000001</c:v>
                </c:pt>
                <c:pt idx="1078">
                  <c:v>1290.1912500000001</c:v>
                </c:pt>
                <c:pt idx="1079">
                  <c:v>1290.2081250000001</c:v>
                </c:pt>
                <c:pt idx="1080">
                  <c:v>1290.2249999999999</c:v>
                </c:pt>
                <c:pt idx="1081">
                  <c:v>1290.2418749999999</c:v>
                </c:pt>
                <c:pt idx="1082">
                  <c:v>1290.25875</c:v>
                </c:pt>
                <c:pt idx="1083">
                  <c:v>1290.275625</c:v>
                </c:pt>
                <c:pt idx="1084">
                  <c:v>1290.2925</c:v>
                </c:pt>
                <c:pt idx="1085">
                  <c:v>1290.309375</c:v>
                </c:pt>
                <c:pt idx="1086">
                  <c:v>1290.3262500000001</c:v>
                </c:pt>
                <c:pt idx="1087">
                  <c:v>1290.3431250000001</c:v>
                </c:pt>
                <c:pt idx="1088">
                  <c:v>1290.3599999999999</c:v>
                </c:pt>
                <c:pt idx="1089">
                  <c:v>1290.3768749999999</c:v>
                </c:pt>
                <c:pt idx="1090">
                  <c:v>1290.39375</c:v>
                </c:pt>
                <c:pt idx="1091">
                  <c:v>1290.410625</c:v>
                </c:pt>
                <c:pt idx="1092">
                  <c:v>1290.4275</c:v>
                </c:pt>
                <c:pt idx="1093">
                  <c:v>1290.444375</c:v>
                </c:pt>
                <c:pt idx="1094">
                  <c:v>1290.4612500000001</c:v>
                </c:pt>
                <c:pt idx="1095">
                  <c:v>1290.4781250000001</c:v>
                </c:pt>
                <c:pt idx="1096">
                  <c:v>1290.4949999999999</c:v>
                </c:pt>
                <c:pt idx="1097">
                  <c:v>1290.5118749999999</c:v>
                </c:pt>
                <c:pt idx="1098">
                  <c:v>1290.5287499999999</c:v>
                </c:pt>
                <c:pt idx="1099">
                  <c:v>1290.545625</c:v>
                </c:pt>
                <c:pt idx="1100">
                  <c:v>1290.5625</c:v>
                </c:pt>
                <c:pt idx="1101">
                  <c:v>1290.579375</c:v>
                </c:pt>
                <c:pt idx="1102">
                  <c:v>1290.5962500000001</c:v>
                </c:pt>
                <c:pt idx="1103">
                  <c:v>1290.6131250000001</c:v>
                </c:pt>
                <c:pt idx="1104">
                  <c:v>1290.6300000000001</c:v>
                </c:pt>
                <c:pt idx="1105">
                  <c:v>1290.6468749999999</c:v>
                </c:pt>
                <c:pt idx="1106">
                  <c:v>1290.6637499999999</c:v>
                </c:pt>
                <c:pt idx="1107">
                  <c:v>1290.680625</c:v>
                </c:pt>
                <c:pt idx="1108">
                  <c:v>1290.6975</c:v>
                </c:pt>
                <c:pt idx="1109">
                  <c:v>1290.714375</c:v>
                </c:pt>
                <c:pt idx="1110">
                  <c:v>1290.73125</c:v>
                </c:pt>
                <c:pt idx="1111">
                  <c:v>1290.7481250000001</c:v>
                </c:pt>
                <c:pt idx="1112">
                  <c:v>1290.7650000000001</c:v>
                </c:pt>
                <c:pt idx="1113">
                  <c:v>1290.7818749999999</c:v>
                </c:pt>
                <c:pt idx="1114">
                  <c:v>1290.7987499999999</c:v>
                </c:pt>
                <c:pt idx="1115">
                  <c:v>1290.815625</c:v>
                </c:pt>
                <c:pt idx="1116">
                  <c:v>1290.8325</c:v>
                </c:pt>
                <c:pt idx="1117">
                  <c:v>1290.849375</c:v>
                </c:pt>
                <c:pt idx="1118">
                  <c:v>1290.86625</c:v>
                </c:pt>
                <c:pt idx="1119">
                  <c:v>1290.8831250000001</c:v>
                </c:pt>
                <c:pt idx="1120">
                  <c:v>1290.9000000000001</c:v>
                </c:pt>
                <c:pt idx="1121">
                  <c:v>1290.9168749999999</c:v>
                </c:pt>
                <c:pt idx="1122">
                  <c:v>1290.9337499999999</c:v>
                </c:pt>
                <c:pt idx="1123">
                  <c:v>1290.9506249999999</c:v>
                </c:pt>
                <c:pt idx="1124">
                  <c:v>1290.9675</c:v>
                </c:pt>
                <c:pt idx="1125">
                  <c:v>1290.984375</c:v>
                </c:pt>
                <c:pt idx="1126">
                  <c:v>1291.00125</c:v>
                </c:pt>
                <c:pt idx="1127">
                  <c:v>1291.0181250000001</c:v>
                </c:pt>
                <c:pt idx="1128">
                  <c:v>1291.0350000000001</c:v>
                </c:pt>
                <c:pt idx="1129">
                  <c:v>1291.0518750000001</c:v>
                </c:pt>
                <c:pt idx="1130">
                  <c:v>1291.0687499999999</c:v>
                </c:pt>
                <c:pt idx="1131">
                  <c:v>1291.0856249999999</c:v>
                </c:pt>
                <c:pt idx="1132">
                  <c:v>1291.1025</c:v>
                </c:pt>
                <c:pt idx="1133">
                  <c:v>1291.119375</c:v>
                </c:pt>
                <c:pt idx="1134">
                  <c:v>1291.13625</c:v>
                </c:pt>
                <c:pt idx="1135">
                  <c:v>1291.153125</c:v>
                </c:pt>
                <c:pt idx="1136">
                  <c:v>1291.17</c:v>
                </c:pt>
                <c:pt idx="1137">
                  <c:v>1291.1868750000001</c:v>
                </c:pt>
                <c:pt idx="1138">
                  <c:v>1291.2037499999999</c:v>
                </c:pt>
                <c:pt idx="1139">
                  <c:v>1291.2206249999999</c:v>
                </c:pt>
                <c:pt idx="1140">
                  <c:v>1291.2375</c:v>
                </c:pt>
                <c:pt idx="1141">
                  <c:v>1291.254375</c:v>
                </c:pt>
                <c:pt idx="1142">
                  <c:v>1291.27125</c:v>
                </c:pt>
                <c:pt idx="1143">
                  <c:v>1291.288125</c:v>
                </c:pt>
                <c:pt idx="1144">
                  <c:v>1291.3050000000001</c:v>
                </c:pt>
                <c:pt idx="1145">
                  <c:v>1291.3218750000001</c:v>
                </c:pt>
                <c:pt idx="1146">
                  <c:v>1291.3387499999999</c:v>
                </c:pt>
                <c:pt idx="1147">
                  <c:v>1291.3556249999999</c:v>
                </c:pt>
                <c:pt idx="1148">
                  <c:v>1291.3724999999999</c:v>
                </c:pt>
                <c:pt idx="1149">
                  <c:v>1291.389375</c:v>
                </c:pt>
                <c:pt idx="1150">
                  <c:v>1291.40625</c:v>
                </c:pt>
                <c:pt idx="1151">
                  <c:v>1291.423125</c:v>
                </c:pt>
                <c:pt idx="1152">
                  <c:v>1291.44</c:v>
                </c:pt>
                <c:pt idx="1153">
                  <c:v>1291.4568750000001</c:v>
                </c:pt>
                <c:pt idx="1154">
                  <c:v>1291.4737500000001</c:v>
                </c:pt>
                <c:pt idx="1155">
                  <c:v>1291.4906249999999</c:v>
                </c:pt>
                <c:pt idx="1156">
                  <c:v>1291.5074999999999</c:v>
                </c:pt>
                <c:pt idx="1157">
                  <c:v>1291.524375</c:v>
                </c:pt>
                <c:pt idx="1158">
                  <c:v>1291.54125</c:v>
                </c:pt>
                <c:pt idx="1159">
                  <c:v>1291.558125</c:v>
                </c:pt>
                <c:pt idx="1160">
                  <c:v>1291.575</c:v>
                </c:pt>
                <c:pt idx="1161">
                  <c:v>1291.5918750000001</c:v>
                </c:pt>
                <c:pt idx="1162">
                  <c:v>1291.6087500000001</c:v>
                </c:pt>
                <c:pt idx="1163">
                  <c:v>1291.6256249999999</c:v>
                </c:pt>
                <c:pt idx="1164">
                  <c:v>1291.6424999999999</c:v>
                </c:pt>
                <c:pt idx="1165">
                  <c:v>1291.659375</c:v>
                </c:pt>
                <c:pt idx="1166">
                  <c:v>1291.67625</c:v>
                </c:pt>
                <c:pt idx="1167">
                  <c:v>1291.693125</c:v>
                </c:pt>
                <c:pt idx="1168">
                  <c:v>1291.71</c:v>
                </c:pt>
                <c:pt idx="1169">
                  <c:v>1291.7268750000001</c:v>
                </c:pt>
                <c:pt idx="1170">
                  <c:v>1291.7437500000001</c:v>
                </c:pt>
                <c:pt idx="1171">
                  <c:v>1291.7606249999999</c:v>
                </c:pt>
                <c:pt idx="1172">
                  <c:v>1291.7774999999999</c:v>
                </c:pt>
                <c:pt idx="1173">
                  <c:v>1291.7943749999999</c:v>
                </c:pt>
                <c:pt idx="1174">
                  <c:v>1291.81125</c:v>
                </c:pt>
                <c:pt idx="1175">
                  <c:v>1291.828125</c:v>
                </c:pt>
                <c:pt idx="1176">
                  <c:v>1291.845</c:v>
                </c:pt>
                <c:pt idx="1177">
                  <c:v>1291.8618750000001</c:v>
                </c:pt>
                <c:pt idx="1178">
                  <c:v>1291.8787500000001</c:v>
                </c:pt>
                <c:pt idx="1179">
                  <c:v>1291.8956250000001</c:v>
                </c:pt>
                <c:pt idx="1180">
                  <c:v>1291.9124999999999</c:v>
                </c:pt>
                <c:pt idx="1181">
                  <c:v>1291.9293749999999</c:v>
                </c:pt>
                <c:pt idx="1182">
                  <c:v>1291.94625</c:v>
                </c:pt>
                <c:pt idx="1183">
                  <c:v>1291.963125</c:v>
                </c:pt>
                <c:pt idx="1184">
                  <c:v>1291.98</c:v>
                </c:pt>
                <c:pt idx="1185">
                  <c:v>1291.996875</c:v>
                </c:pt>
                <c:pt idx="1186">
                  <c:v>1292.0137500000001</c:v>
                </c:pt>
                <c:pt idx="1187">
                  <c:v>1292.0306250000001</c:v>
                </c:pt>
                <c:pt idx="1188">
                  <c:v>1292.0474999999999</c:v>
                </c:pt>
                <c:pt idx="1189">
                  <c:v>1292.0643749999999</c:v>
                </c:pt>
                <c:pt idx="1190">
                  <c:v>1292.08125</c:v>
                </c:pt>
                <c:pt idx="1191">
                  <c:v>1292.098125</c:v>
                </c:pt>
                <c:pt idx="1192">
                  <c:v>1292.115</c:v>
                </c:pt>
                <c:pt idx="1193">
                  <c:v>1292.131875</c:v>
                </c:pt>
                <c:pt idx="1194">
                  <c:v>1292.1487500000001</c:v>
                </c:pt>
                <c:pt idx="1195">
                  <c:v>1292.1656250000001</c:v>
                </c:pt>
                <c:pt idx="1196">
                  <c:v>1292.1824999999999</c:v>
                </c:pt>
                <c:pt idx="1197">
                  <c:v>1292.1993749999999</c:v>
                </c:pt>
                <c:pt idx="1198">
                  <c:v>1292.2162499999999</c:v>
                </c:pt>
                <c:pt idx="1199">
                  <c:v>1292.233125</c:v>
                </c:pt>
                <c:pt idx="1200">
                  <c:v>1292.25</c:v>
                </c:pt>
                <c:pt idx="1201">
                  <c:v>1292.266875</c:v>
                </c:pt>
                <c:pt idx="1202">
                  <c:v>1292.2837500000001</c:v>
                </c:pt>
                <c:pt idx="1203">
                  <c:v>1292.3006250000001</c:v>
                </c:pt>
                <c:pt idx="1204">
                  <c:v>1292.3175000000001</c:v>
                </c:pt>
                <c:pt idx="1205">
                  <c:v>1292.3343749999999</c:v>
                </c:pt>
                <c:pt idx="1206">
                  <c:v>1292.3512499999999</c:v>
                </c:pt>
                <c:pt idx="1207">
                  <c:v>1292.368125</c:v>
                </c:pt>
                <c:pt idx="1208">
                  <c:v>1292.385</c:v>
                </c:pt>
                <c:pt idx="1209">
                  <c:v>1292.401875</c:v>
                </c:pt>
                <c:pt idx="1210">
                  <c:v>1292.41875</c:v>
                </c:pt>
                <c:pt idx="1211">
                  <c:v>1292.4356250000001</c:v>
                </c:pt>
                <c:pt idx="1212">
                  <c:v>1292.4525000000001</c:v>
                </c:pt>
                <c:pt idx="1213">
                  <c:v>1292.4693749999999</c:v>
                </c:pt>
                <c:pt idx="1214">
                  <c:v>1292.4862499999999</c:v>
                </c:pt>
                <c:pt idx="1215">
                  <c:v>1292.503125</c:v>
                </c:pt>
                <c:pt idx="1216">
                  <c:v>1292.52</c:v>
                </c:pt>
                <c:pt idx="1217">
                  <c:v>1292.536875</c:v>
                </c:pt>
                <c:pt idx="1218">
                  <c:v>1292.55375</c:v>
                </c:pt>
                <c:pt idx="1219">
                  <c:v>1292.5706250000001</c:v>
                </c:pt>
                <c:pt idx="1220">
                  <c:v>1292.5875000000001</c:v>
                </c:pt>
                <c:pt idx="1221">
                  <c:v>1292.6043749999999</c:v>
                </c:pt>
                <c:pt idx="1222">
                  <c:v>1292.6212499999999</c:v>
                </c:pt>
                <c:pt idx="1223">
                  <c:v>1292.6381249999999</c:v>
                </c:pt>
                <c:pt idx="1224">
                  <c:v>1292.655</c:v>
                </c:pt>
                <c:pt idx="1225">
                  <c:v>1292.671875</c:v>
                </c:pt>
                <c:pt idx="1226">
                  <c:v>1292.68875</c:v>
                </c:pt>
                <c:pt idx="1227">
                  <c:v>1292.7056250000001</c:v>
                </c:pt>
                <c:pt idx="1228">
                  <c:v>1292.7225000000001</c:v>
                </c:pt>
                <c:pt idx="1229">
                  <c:v>1292.7393750000001</c:v>
                </c:pt>
                <c:pt idx="1230">
                  <c:v>1292.7562499999999</c:v>
                </c:pt>
                <c:pt idx="1231">
                  <c:v>1292.7731249999999</c:v>
                </c:pt>
                <c:pt idx="1232">
                  <c:v>1292.79</c:v>
                </c:pt>
                <c:pt idx="1233">
                  <c:v>1292.806875</c:v>
                </c:pt>
                <c:pt idx="1234">
                  <c:v>1292.82375</c:v>
                </c:pt>
                <c:pt idx="1235">
                  <c:v>1292.840625</c:v>
                </c:pt>
                <c:pt idx="1236">
                  <c:v>1292.8575000000001</c:v>
                </c:pt>
                <c:pt idx="1237">
                  <c:v>1292.8743750000001</c:v>
                </c:pt>
                <c:pt idx="1238">
                  <c:v>1292.8912499999999</c:v>
                </c:pt>
                <c:pt idx="1239">
                  <c:v>1292.9081249999999</c:v>
                </c:pt>
                <c:pt idx="1240">
                  <c:v>1292.925</c:v>
                </c:pt>
                <c:pt idx="1241">
                  <c:v>1292.941875</c:v>
                </c:pt>
                <c:pt idx="1242">
                  <c:v>1292.95875</c:v>
                </c:pt>
                <c:pt idx="1243">
                  <c:v>1292.975625</c:v>
                </c:pt>
                <c:pt idx="1244">
                  <c:v>1292.9925000000001</c:v>
                </c:pt>
                <c:pt idx="1245">
                  <c:v>1293.0093750000001</c:v>
                </c:pt>
                <c:pt idx="1246">
                  <c:v>1293.0262499999999</c:v>
                </c:pt>
                <c:pt idx="1247">
                  <c:v>1293.0431249999999</c:v>
                </c:pt>
                <c:pt idx="1248">
                  <c:v>1293.06</c:v>
                </c:pt>
                <c:pt idx="1249">
                  <c:v>1293.076875</c:v>
                </c:pt>
                <c:pt idx="1250">
                  <c:v>1293.09375</c:v>
                </c:pt>
                <c:pt idx="1251">
                  <c:v>1293.110625</c:v>
                </c:pt>
                <c:pt idx="1252">
                  <c:v>1293.1275000000001</c:v>
                </c:pt>
                <c:pt idx="1253">
                  <c:v>1293.1443750000001</c:v>
                </c:pt>
                <c:pt idx="1254">
                  <c:v>1293.1612500000001</c:v>
                </c:pt>
                <c:pt idx="1255">
                  <c:v>1293.1781249999999</c:v>
                </c:pt>
                <c:pt idx="1256">
                  <c:v>1293.1949999999999</c:v>
                </c:pt>
                <c:pt idx="1257">
                  <c:v>1293.211875</c:v>
                </c:pt>
                <c:pt idx="1258">
                  <c:v>1293.22875</c:v>
                </c:pt>
                <c:pt idx="1259">
                  <c:v>1293.245625</c:v>
                </c:pt>
                <c:pt idx="1260">
                  <c:v>1293.2625</c:v>
                </c:pt>
                <c:pt idx="1261">
                  <c:v>1293.2793750000001</c:v>
                </c:pt>
                <c:pt idx="1262">
                  <c:v>1293.2962500000001</c:v>
                </c:pt>
                <c:pt idx="1263">
                  <c:v>1293.3131249999999</c:v>
                </c:pt>
                <c:pt idx="1264">
                  <c:v>1293.33</c:v>
                </c:pt>
                <c:pt idx="1265">
                  <c:v>1293.346875</c:v>
                </c:pt>
                <c:pt idx="1266">
                  <c:v>1293.36375</c:v>
                </c:pt>
                <c:pt idx="1267">
                  <c:v>1293.380625</c:v>
                </c:pt>
                <c:pt idx="1268">
                  <c:v>1293.3975</c:v>
                </c:pt>
                <c:pt idx="1269">
                  <c:v>1293.4143750000001</c:v>
                </c:pt>
                <c:pt idx="1270">
                  <c:v>1293.4312500000001</c:v>
                </c:pt>
                <c:pt idx="1271">
                  <c:v>1293.4481249999999</c:v>
                </c:pt>
                <c:pt idx="1272">
                  <c:v>1293.4649999999999</c:v>
                </c:pt>
                <c:pt idx="1273">
                  <c:v>1293.4818749999999</c:v>
                </c:pt>
                <c:pt idx="1274">
                  <c:v>1293.49875</c:v>
                </c:pt>
                <c:pt idx="1275">
                  <c:v>1293.515625</c:v>
                </c:pt>
                <c:pt idx="1276">
                  <c:v>1293.5325</c:v>
                </c:pt>
                <c:pt idx="1277">
                  <c:v>1293.5493750000001</c:v>
                </c:pt>
                <c:pt idx="1278">
                  <c:v>1293.5662500000001</c:v>
                </c:pt>
                <c:pt idx="1279">
                  <c:v>1293.5831250000001</c:v>
                </c:pt>
                <c:pt idx="1280">
                  <c:v>1293.5999999999999</c:v>
                </c:pt>
                <c:pt idx="1281">
                  <c:v>1293.6168749999999</c:v>
                </c:pt>
                <c:pt idx="1282">
                  <c:v>1293.63375</c:v>
                </c:pt>
                <c:pt idx="1283">
                  <c:v>1293.650625</c:v>
                </c:pt>
                <c:pt idx="1284">
                  <c:v>1293.6675</c:v>
                </c:pt>
                <c:pt idx="1285">
                  <c:v>1293.684375</c:v>
                </c:pt>
                <c:pt idx="1286">
                  <c:v>1293.7012500000001</c:v>
                </c:pt>
                <c:pt idx="1287">
                  <c:v>1293.7181250000001</c:v>
                </c:pt>
                <c:pt idx="1288">
                  <c:v>1293.7349999999999</c:v>
                </c:pt>
                <c:pt idx="1289">
                  <c:v>1293.7518749999999</c:v>
                </c:pt>
                <c:pt idx="1290">
                  <c:v>1293.76875</c:v>
                </c:pt>
                <c:pt idx="1291">
                  <c:v>1293.785625</c:v>
                </c:pt>
                <c:pt idx="1292">
                  <c:v>1293.8025</c:v>
                </c:pt>
                <c:pt idx="1293">
                  <c:v>1293.819375</c:v>
                </c:pt>
                <c:pt idx="1294">
                  <c:v>1293.8362500000001</c:v>
                </c:pt>
                <c:pt idx="1295">
                  <c:v>1293.8531250000001</c:v>
                </c:pt>
                <c:pt idx="1296">
                  <c:v>1293.8699999999999</c:v>
                </c:pt>
                <c:pt idx="1297">
                  <c:v>1293.8868749999999</c:v>
                </c:pt>
                <c:pt idx="1298">
                  <c:v>1293.9037499999999</c:v>
                </c:pt>
                <c:pt idx="1299">
                  <c:v>1293.920625</c:v>
                </c:pt>
                <c:pt idx="1300">
                  <c:v>1293.9375</c:v>
                </c:pt>
                <c:pt idx="1301">
                  <c:v>1293.954375</c:v>
                </c:pt>
                <c:pt idx="1302">
                  <c:v>1293.9712500000001</c:v>
                </c:pt>
                <c:pt idx="1303">
                  <c:v>1293.9881250000001</c:v>
                </c:pt>
                <c:pt idx="1304">
                  <c:v>1294.0050000000001</c:v>
                </c:pt>
                <c:pt idx="1305">
                  <c:v>1294.0218749999999</c:v>
                </c:pt>
                <c:pt idx="1306">
                  <c:v>1294.0387499999999</c:v>
                </c:pt>
                <c:pt idx="1307">
                  <c:v>1294.055625</c:v>
                </c:pt>
                <c:pt idx="1308">
                  <c:v>1294.0725</c:v>
                </c:pt>
                <c:pt idx="1309">
                  <c:v>1294.089375</c:v>
                </c:pt>
                <c:pt idx="1310">
                  <c:v>1294.10625</c:v>
                </c:pt>
                <c:pt idx="1311">
                  <c:v>1294.1231250000001</c:v>
                </c:pt>
                <c:pt idx="1312">
                  <c:v>1294.1400000000001</c:v>
                </c:pt>
                <c:pt idx="1313">
                  <c:v>1294.1568749999999</c:v>
                </c:pt>
                <c:pt idx="1314">
                  <c:v>1294.1737499999999</c:v>
                </c:pt>
                <c:pt idx="1315">
                  <c:v>1294.190625</c:v>
                </c:pt>
                <c:pt idx="1316">
                  <c:v>1294.2075</c:v>
                </c:pt>
                <c:pt idx="1317">
                  <c:v>1294.224375</c:v>
                </c:pt>
                <c:pt idx="1318">
                  <c:v>1294.24125</c:v>
                </c:pt>
                <c:pt idx="1319">
                  <c:v>1294.2581250000001</c:v>
                </c:pt>
                <c:pt idx="1320">
                  <c:v>1294.2750000000001</c:v>
                </c:pt>
                <c:pt idx="1321">
                  <c:v>1294.2918749999999</c:v>
                </c:pt>
                <c:pt idx="1322">
                  <c:v>1294.3087499999999</c:v>
                </c:pt>
                <c:pt idx="1323">
                  <c:v>1294.3256249999999</c:v>
                </c:pt>
                <c:pt idx="1324">
                  <c:v>1294.3425</c:v>
                </c:pt>
                <c:pt idx="1325">
                  <c:v>1294.359375</c:v>
                </c:pt>
                <c:pt idx="1326">
                  <c:v>1294.37625</c:v>
                </c:pt>
                <c:pt idx="1327">
                  <c:v>1294.3931250000001</c:v>
                </c:pt>
                <c:pt idx="1328">
                  <c:v>1294.4100000000001</c:v>
                </c:pt>
                <c:pt idx="1329">
                  <c:v>1294.4268750000001</c:v>
                </c:pt>
                <c:pt idx="1330">
                  <c:v>1294.4437499999999</c:v>
                </c:pt>
                <c:pt idx="1331">
                  <c:v>1294.4606249999999</c:v>
                </c:pt>
                <c:pt idx="1332">
                  <c:v>1294.4775</c:v>
                </c:pt>
                <c:pt idx="1333">
                  <c:v>1294.494375</c:v>
                </c:pt>
                <c:pt idx="1334">
                  <c:v>1294.51125</c:v>
                </c:pt>
                <c:pt idx="1335">
                  <c:v>1294.528125</c:v>
                </c:pt>
                <c:pt idx="1336">
                  <c:v>1294.5450000000001</c:v>
                </c:pt>
                <c:pt idx="1337">
                  <c:v>1294.5618750000001</c:v>
                </c:pt>
                <c:pt idx="1338">
                  <c:v>1294.5787499999999</c:v>
                </c:pt>
                <c:pt idx="1339">
                  <c:v>1294.5956249999999</c:v>
                </c:pt>
                <c:pt idx="1340">
                  <c:v>1294.6125</c:v>
                </c:pt>
                <c:pt idx="1341">
                  <c:v>1294.629375</c:v>
                </c:pt>
                <c:pt idx="1342">
                  <c:v>1294.64625</c:v>
                </c:pt>
                <c:pt idx="1343">
                  <c:v>1294.663125</c:v>
                </c:pt>
                <c:pt idx="1344">
                  <c:v>1294.68</c:v>
                </c:pt>
                <c:pt idx="1345">
                  <c:v>1294.6968750000001</c:v>
                </c:pt>
                <c:pt idx="1346">
                  <c:v>1294.7137499999999</c:v>
                </c:pt>
                <c:pt idx="1347">
                  <c:v>1294.7306249999999</c:v>
                </c:pt>
                <c:pt idx="1348">
                  <c:v>1294.7474999999999</c:v>
                </c:pt>
                <c:pt idx="1349">
                  <c:v>1294.764375</c:v>
                </c:pt>
                <c:pt idx="1350">
                  <c:v>1294.78125</c:v>
                </c:pt>
                <c:pt idx="1351">
                  <c:v>1294.798125</c:v>
                </c:pt>
                <c:pt idx="1352">
                  <c:v>1294.8150000000001</c:v>
                </c:pt>
                <c:pt idx="1353">
                  <c:v>1294.8318750000001</c:v>
                </c:pt>
                <c:pt idx="1354">
                  <c:v>1294.8487500000001</c:v>
                </c:pt>
                <c:pt idx="1355">
                  <c:v>1294.8656249999999</c:v>
                </c:pt>
                <c:pt idx="1356">
                  <c:v>1294.8824999999999</c:v>
                </c:pt>
                <c:pt idx="1357">
                  <c:v>1294.899375</c:v>
                </c:pt>
                <c:pt idx="1358">
                  <c:v>1294.91625</c:v>
                </c:pt>
                <c:pt idx="1359">
                  <c:v>1294.933125</c:v>
                </c:pt>
                <c:pt idx="1360">
                  <c:v>1294.95</c:v>
                </c:pt>
                <c:pt idx="1361">
                  <c:v>1294.9668750000001</c:v>
                </c:pt>
                <c:pt idx="1362">
                  <c:v>1294.9837500000001</c:v>
                </c:pt>
                <c:pt idx="1363">
                  <c:v>1295.0006249999999</c:v>
                </c:pt>
                <c:pt idx="1364">
                  <c:v>1295.0174999999999</c:v>
                </c:pt>
                <c:pt idx="1365">
                  <c:v>1295.034375</c:v>
                </c:pt>
                <c:pt idx="1366">
                  <c:v>1295.05125</c:v>
                </c:pt>
                <c:pt idx="1367">
                  <c:v>1295.068125</c:v>
                </c:pt>
                <c:pt idx="1368">
                  <c:v>1295.085</c:v>
                </c:pt>
                <c:pt idx="1369">
                  <c:v>1295.1018750000001</c:v>
                </c:pt>
                <c:pt idx="1370">
                  <c:v>1295.1187500000001</c:v>
                </c:pt>
                <c:pt idx="1371">
                  <c:v>1295.1356249999999</c:v>
                </c:pt>
                <c:pt idx="1372">
                  <c:v>1295.1524999999999</c:v>
                </c:pt>
                <c:pt idx="1373">
                  <c:v>1295.1693749999999</c:v>
                </c:pt>
                <c:pt idx="1374">
                  <c:v>1295.18625</c:v>
                </c:pt>
                <c:pt idx="1375">
                  <c:v>1295.203125</c:v>
                </c:pt>
                <c:pt idx="1376">
                  <c:v>1295.22</c:v>
                </c:pt>
                <c:pt idx="1377">
                  <c:v>1295.2368750000001</c:v>
                </c:pt>
                <c:pt idx="1378">
                  <c:v>1295.2537500000001</c:v>
                </c:pt>
                <c:pt idx="1379">
                  <c:v>1295.2706250000001</c:v>
                </c:pt>
                <c:pt idx="1380">
                  <c:v>1295.2874999999999</c:v>
                </c:pt>
                <c:pt idx="1381">
                  <c:v>1295.3043749999999</c:v>
                </c:pt>
                <c:pt idx="1382">
                  <c:v>1295.32125</c:v>
                </c:pt>
                <c:pt idx="1383">
                  <c:v>1295.338125</c:v>
                </c:pt>
                <c:pt idx="1384">
                  <c:v>1295.355</c:v>
                </c:pt>
                <c:pt idx="1385">
                  <c:v>1295.371875</c:v>
                </c:pt>
                <c:pt idx="1386">
                  <c:v>1295.3887500000001</c:v>
                </c:pt>
                <c:pt idx="1387">
                  <c:v>1295.4056250000001</c:v>
                </c:pt>
                <c:pt idx="1388">
                  <c:v>1295.4224999999999</c:v>
                </c:pt>
                <c:pt idx="1389">
                  <c:v>1295.4393749999999</c:v>
                </c:pt>
                <c:pt idx="1390">
                  <c:v>1295.45625</c:v>
                </c:pt>
                <c:pt idx="1391">
                  <c:v>1295.473125</c:v>
                </c:pt>
                <c:pt idx="1392">
                  <c:v>1295.49</c:v>
                </c:pt>
                <c:pt idx="1393">
                  <c:v>1295.506875</c:v>
                </c:pt>
                <c:pt idx="1394">
                  <c:v>1295.5237500000001</c:v>
                </c:pt>
                <c:pt idx="1395">
                  <c:v>1295.5406250000001</c:v>
                </c:pt>
                <c:pt idx="1396">
                  <c:v>1295.5574999999999</c:v>
                </c:pt>
                <c:pt idx="1397">
                  <c:v>1295.5743749999999</c:v>
                </c:pt>
                <c:pt idx="1398">
                  <c:v>1295.5912499999999</c:v>
                </c:pt>
                <c:pt idx="1399">
                  <c:v>1295.608125</c:v>
                </c:pt>
                <c:pt idx="1400">
                  <c:v>1295.625</c:v>
                </c:pt>
                <c:pt idx="1401">
                  <c:v>1295.641875</c:v>
                </c:pt>
                <c:pt idx="1402">
                  <c:v>1295.6587500000001</c:v>
                </c:pt>
                <c:pt idx="1403">
                  <c:v>1295.6756250000001</c:v>
                </c:pt>
                <c:pt idx="1404">
                  <c:v>1295.6925000000001</c:v>
                </c:pt>
                <c:pt idx="1405">
                  <c:v>1295.7093749999999</c:v>
                </c:pt>
                <c:pt idx="1406">
                  <c:v>1295.7262499999999</c:v>
                </c:pt>
                <c:pt idx="1407">
                  <c:v>1295.743125</c:v>
                </c:pt>
                <c:pt idx="1408">
                  <c:v>1295.76</c:v>
                </c:pt>
                <c:pt idx="1409">
                  <c:v>1295.776875</c:v>
                </c:pt>
                <c:pt idx="1410">
                  <c:v>1295.79375</c:v>
                </c:pt>
                <c:pt idx="1411">
                  <c:v>1295.8106250000001</c:v>
                </c:pt>
                <c:pt idx="1412">
                  <c:v>1295.8275000000001</c:v>
                </c:pt>
                <c:pt idx="1413">
                  <c:v>1295.8443749999999</c:v>
                </c:pt>
                <c:pt idx="1414">
                  <c:v>1295.8612499999999</c:v>
                </c:pt>
                <c:pt idx="1415">
                  <c:v>1295.878125</c:v>
                </c:pt>
                <c:pt idx="1416">
                  <c:v>1295.895</c:v>
                </c:pt>
                <c:pt idx="1417">
                  <c:v>1295.911875</c:v>
                </c:pt>
                <c:pt idx="1418">
                  <c:v>1295.92875</c:v>
                </c:pt>
                <c:pt idx="1419">
                  <c:v>1295.9456250000001</c:v>
                </c:pt>
                <c:pt idx="1420">
                  <c:v>1295.9625000000001</c:v>
                </c:pt>
                <c:pt idx="1421">
                  <c:v>1295.9793749999999</c:v>
                </c:pt>
                <c:pt idx="1422">
                  <c:v>1295.9962499999999</c:v>
                </c:pt>
                <c:pt idx="1423">
                  <c:v>1296.0131249999999</c:v>
                </c:pt>
                <c:pt idx="1424">
                  <c:v>1296.03</c:v>
                </c:pt>
                <c:pt idx="1425">
                  <c:v>1296.046875</c:v>
                </c:pt>
                <c:pt idx="1426">
                  <c:v>1296.06375</c:v>
                </c:pt>
                <c:pt idx="1427">
                  <c:v>1296.0806250000001</c:v>
                </c:pt>
                <c:pt idx="1428">
                  <c:v>1296.0975000000001</c:v>
                </c:pt>
                <c:pt idx="1429">
                  <c:v>1296.1143750000001</c:v>
                </c:pt>
                <c:pt idx="1430">
                  <c:v>1296.1312499999999</c:v>
                </c:pt>
                <c:pt idx="1431">
                  <c:v>1296.1481249999999</c:v>
                </c:pt>
                <c:pt idx="1432">
                  <c:v>1296.165</c:v>
                </c:pt>
                <c:pt idx="1433">
                  <c:v>1296.181875</c:v>
                </c:pt>
                <c:pt idx="1434">
                  <c:v>1296.19875</c:v>
                </c:pt>
                <c:pt idx="1435">
                  <c:v>1296.215625</c:v>
                </c:pt>
                <c:pt idx="1436">
                  <c:v>1296.2325000000001</c:v>
                </c:pt>
                <c:pt idx="1437">
                  <c:v>1296.2493750000001</c:v>
                </c:pt>
                <c:pt idx="1438">
                  <c:v>1296.2662499999999</c:v>
                </c:pt>
                <c:pt idx="1439">
                  <c:v>1296.2831249999999</c:v>
                </c:pt>
                <c:pt idx="1440">
                  <c:v>1296.3</c:v>
                </c:pt>
                <c:pt idx="1441">
                  <c:v>1296.316875</c:v>
                </c:pt>
                <c:pt idx="1442">
                  <c:v>1296.33375</c:v>
                </c:pt>
                <c:pt idx="1443">
                  <c:v>1296.350625</c:v>
                </c:pt>
                <c:pt idx="1444">
                  <c:v>1296.3675000000001</c:v>
                </c:pt>
                <c:pt idx="1445">
                  <c:v>1296.3843750000001</c:v>
                </c:pt>
                <c:pt idx="1446">
                  <c:v>1296.4012499999999</c:v>
                </c:pt>
                <c:pt idx="1447">
                  <c:v>1296.4181249999999</c:v>
                </c:pt>
                <c:pt idx="1448">
                  <c:v>1296.4349999999999</c:v>
                </c:pt>
                <c:pt idx="1449">
                  <c:v>1296.451875</c:v>
                </c:pt>
                <c:pt idx="1450">
                  <c:v>1296.46875</c:v>
                </c:pt>
                <c:pt idx="1451">
                  <c:v>1296.485625</c:v>
                </c:pt>
                <c:pt idx="1452">
                  <c:v>1296.5025000000001</c:v>
                </c:pt>
                <c:pt idx="1453">
                  <c:v>1296.5193750000001</c:v>
                </c:pt>
                <c:pt idx="1454">
                  <c:v>1296.5362500000001</c:v>
                </c:pt>
                <c:pt idx="1455">
                  <c:v>1296.5531249999999</c:v>
                </c:pt>
                <c:pt idx="1456">
                  <c:v>1296.57</c:v>
                </c:pt>
                <c:pt idx="1457">
                  <c:v>1296.586875</c:v>
                </c:pt>
                <c:pt idx="1458">
                  <c:v>1296.60375</c:v>
                </c:pt>
                <c:pt idx="1459">
                  <c:v>1296.620625</c:v>
                </c:pt>
                <c:pt idx="1460">
                  <c:v>1296.6375</c:v>
                </c:pt>
                <c:pt idx="1461">
                  <c:v>1296.6543750000001</c:v>
                </c:pt>
                <c:pt idx="1462">
                  <c:v>1296.6712500000001</c:v>
                </c:pt>
                <c:pt idx="1463">
                  <c:v>1296.6881249999999</c:v>
                </c:pt>
                <c:pt idx="1464">
                  <c:v>1296.7049999999999</c:v>
                </c:pt>
                <c:pt idx="1465">
                  <c:v>1296.721875</c:v>
                </c:pt>
                <c:pt idx="1466">
                  <c:v>1296.73875</c:v>
                </c:pt>
                <c:pt idx="1467">
                  <c:v>1296.755625</c:v>
                </c:pt>
                <c:pt idx="1468">
                  <c:v>1296.7725</c:v>
                </c:pt>
                <c:pt idx="1469">
                  <c:v>1296.7893750000001</c:v>
                </c:pt>
                <c:pt idx="1470">
                  <c:v>1296.8062500000001</c:v>
                </c:pt>
                <c:pt idx="1471">
                  <c:v>1296.8231249999999</c:v>
                </c:pt>
                <c:pt idx="1472">
                  <c:v>1296.8399999999999</c:v>
                </c:pt>
                <c:pt idx="1473">
                  <c:v>1296.8568749999999</c:v>
                </c:pt>
                <c:pt idx="1474">
                  <c:v>1296.87375</c:v>
                </c:pt>
                <c:pt idx="1475">
                  <c:v>1296.890625</c:v>
                </c:pt>
                <c:pt idx="1476">
                  <c:v>1296.9075</c:v>
                </c:pt>
                <c:pt idx="1477">
                  <c:v>1296.9243750000001</c:v>
                </c:pt>
                <c:pt idx="1478">
                  <c:v>1296.9412500000001</c:v>
                </c:pt>
                <c:pt idx="1479">
                  <c:v>1296.9581250000001</c:v>
                </c:pt>
                <c:pt idx="1480">
                  <c:v>1296.9749999999999</c:v>
                </c:pt>
                <c:pt idx="1481">
                  <c:v>1296.9918749999999</c:v>
                </c:pt>
                <c:pt idx="1482">
                  <c:v>1297.00875</c:v>
                </c:pt>
                <c:pt idx="1483">
                  <c:v>1297.025625</c:v>
                </c:pt>
                <c:pt idx="1484">
                  <c:v>1297.0425</c:v>
                </c:pt>
                <c:pt idx="1485">
                  <c:v>1297.059375</c:v>
                </c:pt>
                <c:pt idx="1486">
                  <c:v>1297.0762500000001</c:v>
                </c:pt>
                <c:pt idx="1487">
                  <c:v>1297.0931250000001</c:v>
                </c:pt>
                <c:pt idx="1488">
                  <c:v>1297.1099999999999</c:v>
                </c:pt>
                <c:pt idx="1489">
                  <c:v>1297.1268749999999</c:v>
                </c:pt>
                <c:pt idx="1490">
                  <c:v>1297.14375</c:v>
                </c:pt>
                <c:pt idx="1491">
                  <c:v>1297.160625</c:v>
                </c:pt>
                <c:pt idx="1492">
                  <c:v>1297.1775</c:v>
                </c:pt>
                <c:pt idx="1493">
                  <c:v>1297.194375</c:v>
                </c:pt>
                <c:pt idx="1494">
                  <c:v>1297.2112500000001</c:v>
                </c:pt>
                <c:pt idx="1495">
                  <c:v>1297.2281250000001</c:v>
                </c:pt>
                <c:pt idx="1496">
                  <c:v>1297.2449999999999</c:v>
                </c:pt>
                <c:pt idx="1497">
                  <c:v>1297.2618749999999</c:v>
                </c:pt>
                <c:pt idx="1498">
                  <c:v>1297.2787499999999</c:v>
                </c:pt>
                <c:pt idx="1499">
                  <c:v>1297.295625</c:v>
                </c:pt>
                <c:pt idx="1500">
                  <c:v>1297.3125</c:v>
                </c:pt>
                <c:pt idx="1501">
                  <c:v>1297.329375</c:v>
                </c:pt>
                <c:pt idx="1502">
                  <c:v>1297.3462500000001</c:v>
                </c:pt>
                <c:pt idx="1503">
                  <c:v>1297.3631250000001</c:v>
                </c:pt>
                <c:pt idx="1504">
                  <c:v>1297.3800000000001</c:v>
                </c:pt>
                <c:pt idx="1505">
                  <c:v>1297.3968749999999</c:v>
                </c:pt>
                <c:pt idx="1506">
                  <c:v>1297.4137499999999</c:v>
                </c:pt>
                <c:pt idx="1507">
                  <c:v>1297.430625</c:v>
                </c:pt>
                <c:pt idx="1508">
                  <c:v>1297.4475</c:v>
                </c:pt>
                <c:pt idx="1509">
                  <c:v>1297.464375</c:v>
                </c:pt>
                <c:pt idx="1510">
                  <c:v>1297.48125</c:v>
                </c:pt>
                <c:pt idx="1511">
                  <c:v>1297.4981250000001</c:v>
                </c:pt>
                <c:pt idx="1512">
                  <c:v>1297.5150000000001</c:v>
                </c:pt>
                <c:pt idx="1513">
                  <c:v>1297.5318749999999</c:v>
                </c:pt>
                <c:pt idx="1514">
                  <c:v>1297.5487499999999</c:v>
                </c:pt>
                <c:pt idx="1515">
                  <c:v>1297.565625</c:v>
                </c:pt>
                <c:pt idx="1516">
                  <c:v>1297.5825</c:v>
                </c:pt>
                <c:pt idx="1517">
                  <c:v>1297.599375</c:v>
                </c:pt>
                <c:pt idx="1518">
                  <c:v>1297.61625</c:v>
                </c:pt>
                <c:pt idx="1519">
                  <c:v>1297.6331250000001</c:v>
                </c:pt>
                <c:pt idx="1520">
                  <c:v>1297.6500000000001</c:v>
                </c:pt>
                <c:pt idx="1521">
                  <c:v>1297.6668749999999</c:v>
                </c:pt>
                <c:pt idx="1522">
                  <c:v>1297.6837499999999</c:v>
                </c:pt>
                <c:pt idx="1523">
                  <c:v>1297.7006249999999</c:v>
                </c:pt>
                <c:pt idx="1524">
                  <c:v>1297.7175</c:v>
                </c:pt>
                <c:pt idx="1525">
                  <c:v>1297.734375</c:v>
                </c:pt>
                <c:pt idx="1526">
                  <c:v>1297.75125</c:v>
                </c:pt>
                <c:pt idx="1527">
                  <c:v>1297.7681250000001</c:v>
                </c:pt>
                <c:pt idx="1528">
                  <c:v>1297.7850000000001</c:v>
                </c:pt>
                <c:pt idx="1529">
                  <c:v>1297.8018750000001</c:v>
                </c:pt>
                <c:pt idx="1530">
                  <c:v>1297.8187499999999</c:v>
                </c:pt>
                <c:pt idx="1531">
                  <c:v>1297.8356249999999</c:v>
                </c:pt>
                <c:pt idx="1532">
                  <c:v>1297.8525</c:v>
                </c:pt>
                <c:pt idx="1533">
                  <c:v>1297.869375</c:v>
                </c:pt>
                <c:pt idx="1534">
                  <c:v>1297.88625</c:v>
                </c:pt>
                <c:pt idx="1535">
                  <c:v>1297.903125</c:v>
                </c:pt>
                <c:pt idx="1536">
                  <c:v>1297.92</c:v>
                </c:pt>
                <c:pt idx="1537">
                  <c:v>1297.9368750000001</c:v>
                </c:pt>
                <c:pt idx="1538">
                  <c:v>1297.9537499999999</c:v>
                </c:pt>
                <c:pt idx="1539">
                  <c:v>1297.9706249999999</c:v>
                </c:pt>
                <c:pt idx="1540">
                  <c:v>1297.9875</c:v>
                </c:pt>
                <c:pt idx="1541">
                  <c:v>1298.004375</c:v>
                </c:pt>
                <c:pt idx="1542">
                  <c:v>1298.02125</c:v>
                </c:pt>
                <c:pt idx="1543">
                  <c:v>1298.038125</c:v>
                </c:pt>
                <c:pt idx="1544">
                  <c:v>1298.0550000000001</c:v>
                </c:pt>
                <c:pt idx="1545">
                  <c:v>1298.0718750000001</c:v>
                </c:pt>
                <c:pt idx="1546">
                  <c:v>1298.0887499999999</c:v>
                </c:pt>
                <c:pt idx="1547">
                  <c:v>1298.1056249999999</c:v>
                </c:pt>
                <c:pt idx="1548">
                  <c:v>1298.1224999999999</c:v>
                </c:pt>
                <c:pt idx="1549">
                  <c:v>1298.139375</c:v>
                </c:pt>
                <c:pt idx="1550">
                  <c:v>1298.15625</c:v>
                </c:pt>
                <c:pt idx="1551">
                  <c:v>1298.173125</c:v>
                </c:pt>
                <c:pt idx="1552">
                  <c:v>1298.19</c:v>
                </c:pt>
                <c:pt idx="1553">
                  <c:v>1298.2068750000001</c:v>
                </c:pt>
                <c:pt idx="1554">
                  <c:v>1298.2237500000001</c:v>
                </c:pt>
                <c:pt idx="1555">
                  <c:v>1298.2406249999999</c:v>
                </c:pt>
                <c:pt idx="1556">
                  <c:v>1298.2574999999999</c:v>
                </c:pt>
                <c:pt idx="1557">
                  <c:v>1298.274375</c:v>
                </c:pt>
                <c:pt idx="1558">
                  <c:v>1298.29125</c:v>
                </c:pt>
                <c:pt idx="1559">
                  <c:v>1298.308125</c:v>
                </c:pt>
                <c:pt idx="1560">
                  <c:v>1298.325</c:v>
                </c:pt>
                <c:pt idx="1561">
                  <c:v>1298.3418750000001</c:v>
                </c:pt>
                <c:pt idx="1562">
                  <c:v>1298.3587500000001</c:v>
                </c:pt>
                <c:pt idx="1563">
                  <c:v>1298.3756249999999</c:v>
                </c:pt>
                <c:pt idx="1564">
                  <c:v>1298.3924999999999</c:v>
                </c:pt>
                <c:pt idx="1565">
                  <c:v>1298.409375</c:v>
                </c:pt>
                <c:pt idx="1566">
                  <c:v>1298.42625</c:v>
                </c:pt>
                <c:pt idx="1567">
                  <c:v>1298.443125</c:v>
                </c:pt>
                <c:pt idx="1568">
                  <c:v>1298.46</c:v>
                </c:pt>
                <c:pt idx="1569">
                  <c:v>1298.4768750000001</c:v>
                </c:pt>
                <c:pt idx="1570">
                  <c:v>1298.4937500000001</c:v>
                </c:pt>
                <c:pt idx="1571">
                  <c:v>1298.5106249999999</c:v>
                </c:pt>
                <c:pt idx="1572">
                  <c:v>1298.5274999999999</c:v>
                </c:pt>
                <c:pt idx="1573">
                  <c:v>1298.5443749999999</c:v>
                </c:pt>
                <c:pt idx="1574">
                  <c:v>1298.56125</c:v>
                </c:pt>
                <c:pt idx="1575">
                  <c:v>1298.578125</c:v>
                </c:pt>
                <c:pt idx="1576">
                  <c:v>1298.595</c:v>
                </c:pt>
                <c:pt idx="1577">
                  <c:v>1298.6118750000001</c:v>
                </c:pt>
                <c:pt idx="1578">
                  <c:v>1298.6287500000001</c:v>
                </c:pt>
                <c:pt idx="1579">
                  <c:v>1298.6456250000001</c:v>
                </c:pt>
                <c:pt idx="1580">
                  <c:v>1298.6624999999999</c:v>
                </c:pt>
                <c:pt idx="1581">
                  <c:v>1298.6793749999999</c:v>
                </c:pt>
                <c:pt idx="1582">
                  <c:v>1298.69625</c:v>
                </c:pt>
                <c:pt idx="1583">
                  <c:v>1298.713125</c:v>
                </c:pt>
                <c:pt idx="1584">
                  <c:v>1298.73</c:v>
                </c:pt>
                <c:pt idx="1585">
                  <c:v>1298.746875</c:v>
                </c:pt>
                <c:pt idx="1586">
                  <c:v>1298.7637500000001</c:v>
                </c:pt>
                <c:pt idx="1587">
                  <c:v>1298.7806250000001</c:v>
                </c:pt>
                <c:pt idx="1588">
                  <c:v>1298.7974999999999</c:v>
                </c:pt>
                <c:pt idx="1589">
                  <c:v>1298.8143749999999</c:v>
                </c:pt>
                <c:pt idx="1590">
                  <c:v>1298.83125</c:v>
                </c:pt>
                <c:pt idx="1591">
                  <c:v>1298.848125</c:v>
                </c:pt>
                <c:pt idx="1592">
                  <c:v>1298.865</c:v>
                </c:pt>
                <c:pt idx="1593">
                  <c:v>1298.881875</c:v>
                </c:pt>
                <c:pt idx="1594">
                  <c:v>1298.8987500000001</c:v>
                </c:pt>
                <c:pt idx="1595">
                  <c:v>1298.9156250000001</c:v>
                </c:pt>
                <c:pt idx="1596">
                  <c:v>1298.9324999999999</c:v>
                </c:pt>
                <c:pt idx="1597">
                  <c:v>1298.9493749999999</c:v>
                </c:pt>
                <c:pt idx="1598">
                  <c:v>1298.9662499999999</c:v>
                </c:pt>
                <c:pt idx="1599">
                  <c:v>1298.983125</c:v>
                </c:pt>
                <c:pt idx="1600">
                  <c:v>1299</c:v>
                </c:pt>
              </c:numCache>
            </c:numRef>
          </c:xVal>
          <c:yVal>
            <c:numRef>
              <c:f>Spectrum!$C$3:$C$1603</c:f>
              <c:numCache>
                <c:formatCode>General</c:formatCode>
                <c:ptCount val="1601"/>
                <c:pt idx="0">
                  <c:v>-70.6801221013</c:v>
                </c:pt>
                <c:pt idx="1">
                  <c:v>-70.049967861599995</c:v>
                </c:pt>
                <c:pt idx="2">
                  <c:v>-70.289311647600002</c:v>
                </c:pt>
                <c:pt idx="3">
                  <c:v>-68.970703076800007</c:v>
                </c:pt>
                <c:pt idx="4">
                  <c:v>-68.595288732</c:v>
                </c:pt>
                <c:pt idx="5">
                  <c:v>-67.560850880199993</c:v>
                </c:pt>
                <c:pt idx="6">
                  <c:v>-67.412680155999993</c:v>
                </c:pt>
                <c:pt idx="7">
                  <c:v>-67.491306442699994</c:v>
                </c:pt>
                <c:pt idx="8">
                  <c:v>-67.828235421900004</c:v>
                </c:pt>
                <c:pt idx="9">
                  <c:v>-68.083505539300006</c:v>
                </c:pt>
                <c:pt idx="10">
                  <c:v>-68.164820997899994</c:v>
                </c:pt>
                <c:pt idx="11">
                  <c:v>-68.012779440599999</c:v>
                </c:pt>
                <c:pt idx="12">
                  <c:v>-67.879529418100006</c:v>
                </c:pt>
                <c:pt idx="13">
                  <c:v>-67.802407416600005</c:v>
                </c:pt>
                <c:pt idx="14">
                  <c:v>-67.403569082900006</c:v>
                </c:pt>
                <c:pt idx="15">
                  <c:v>-67.415962917000002</c:v>
                </c:pt>
                <c:pt idx="16">
                  <c:v>-67.334321100899999</c:v>
                </c:pt>
                <c:pt idx="17">
                  <c:v>-67.226175694099993</c:v>
                </c:pt>
                <c:pt idx="18">
                  <c:v>-67.256144261200006</c:v>
                </c:pt>
                <c:pt idx="19">
                  <c:v>-67.805349001899998</c:v>
                </c:pt>
                <c:pt idx="20">
                  <c:v>-67.834943987399996</c:v>
                </c:pt>
                <c:pt idx="21">
                  <c:v>-67.951316718900003</c:v>
                </c:pt>
                <c:pt idx="22">
                  <c:v>-67.875870544400001</c:v>
                </c:pt>
                <c:pt idx="23">
                  <c:v>-68.017752823400002</c:v>
                </c:pt>
                <c:pt idx="24">
                  <c:v>-68.015573281200005</c:v>
                </c:pt>
                <c:pt idx="25">
                  <c:v>-68.040670013099998</c:v>
                </c:pt>
                <c:pt idx="26">
                  <c:v>-68.076168211400002</c:v>
                </c:pt>
                <c:pt idx="27">
                  <c:v>-68.039591005800006</c:v>
                </c:pt>
                <c:pt idx="28">
                  <c:v>-67.679656973999997</c:v>
                </c:pt>
                <c:pt idx="29">
                  <c:v>-67.684777208</c:v>
                </c:pt>
                <c:pt idx="30">
                  <c:v>-67.690049979099996</c:v>
                </c:pt>
                <c:pt idx="31">
                  <c:v>-67.179120286200003</c:v>
                </c:pt>
                <c:pt idx="32">
                  <c:v>-67.088536164700002</c:v>
                </c:pt>
                <c:pt idx="33">
                  <c:v>-66.774431845899997</c:v>
                </c:pt>
                <c:pt idx="34">
                  <c:v>-66.566849629000004</c:v>
                </c:pt>
                <c:pt idx="35">
                  <c:v>-66.441371839300004</c:v>
                </c:pt>
                <c:pt idx="36">
                  <c:v>-66.186220457399997</c:v>
                </c:pt>
                <c:pt idx="37">
                  <c:v>-66.157134970200005</c:v>
                </c:pt>
                <c:pt idx="38">
                  <c:v>-65.880328718599998</c:v>
                </c:pt>
                <c:pt idx="39">
                  <c:v>-65.663172371900004</c:v>
                </c:pt>
                <c:pt idx="40">
                  <c:v>-65.486526439399995</c:v>
                </c:pt>
                <c:pt idx="41">
                  <c:v>-65.288595588199996</c:v>
                </c:pt>
                <c:pt idx="42">
                  <c:v>-65.025436936800006</c:v>
                </c:pt>
                <c:pt idx="43">
                  <c:v>-64.977042749899994</c:v>
                </c:pt>
                <c:pt idx="44">
                  <c:v>-64.268046980400001</c:v>
                </c:pt>
                <c:pt idx="45">
                  <c:v>-64.184502333799998</c:v>
                </c:pt>
                <c:pt idx="46">
                  <c:v>-63.854063339699998</c:v>
                </c:pt>
                <c:pt idx="47">
                  <c:v>-63.939163581000003</c:v>
                </c:pt>
                <c:pt idx="48">
                  <c:v>-63.7267197376</c:v>
                </c:pt>
                <c:pt idx="49">
                  <c:v>-63.418672666299997</c:v>
                </c:pt>
                <c:pt idx="50">
                  <c:v>-63.233804738400003</c:v>
                </c:pt>
                <c:pt idx="51">
                  <c:v>-62.968474697700003</c:v>
                </c:pt>
                <c:pt idx="52">
                  <c:v>-62.6998931587</c:v>
                </c:pt>
                <c:pt idx="53">
                  <c:v>-62.5214329613</c:v>
                </c:pt>
                <c:pt idx="54">
                  <c:v>-62.120288284099999</c:v>
                </c:pt>
                <c:pt idx="55">
                  <c:v>-61.856103231100001</c:v>
                </c:pt>
                <c:pt idx="56">
                  <c:v>-61.828532601900001</c:v>
                </c:pt>
                <c:pt idx="57">
                  <c:v>-61.7798947028</c:v>
                </c:pt>
                <c:pt idx="58">
                  <c:v>-61.411783237800002</c:v>
                </c:pt>
                <c:pt idx="59">
                  <c:v>-61.244966435800002</c:v>
                </c:pt>
                <c:pt idx="60">
                  <c:v>-61.116381886600003</c:v>
                </c:pt>
                <c:pt idx="61">
                  <c:v>-60.866002699200003</c:v>
                </c:pt>
                <c:pt idx="62">
                  <c:v>-60.588796327399997</c:v>
                </c:pt>
                <c:pt idx="63">
                  <c:v>-60.3993011166</c:v>
                </c:pt>
                <c:pt idx="64">
                  <c:v>-60.213481977800001</c:v>
                </c:pt>
                <c:pt idx="65">
                  <c:v>-60.042060613799997</c:v>
                </c:pt>
                <c:pt idx="66">
                  <c:v>-59.735392542100001</c:v>
                </c:pt>
                <c:pt idx="67">
                  <c:v>-59.447247382299999</c:v>
                </c:pt>
                <c:pt idx="68">
                  <c:v>-58.994808176200003</c:v>
                </c:pt>
                <c:pt idx="69">
                  <c:v>-58.751897289299997</c:v>
                </c:pt>
                <c:pt idx="70">
                  <c:v>-58.219993578999997</c:v>
                </c:pt>
                <c:pt idx="71">
                  <c:v>-57.971318455899997</c:v>
                </c:pt>
                <c:pt idx="72">
                  <c:v>-57.554535305999998</c:v>
                </c:pt>
                <c:pt idx="73">
                  <c:v>-57.278821302799997</c:v>
                </c:pt>
                <c:pt idx="74">
                  <c:v>-56.952369304999998</c:v>
                </c:pt>
                <c:pt idx="75">
                  <c:v>-56.644480541</c:v>
                </c:pt>
                <c:pt idx="76">
                  <c:v>-56.230322783699997</c:v>
                </c:pt>
                <c:pt idx="77">
                  <c:v>-55.886741140200002</c:v>
                </c:pt>
                <c:pt idx="78">
                  <c:v>-55.686017016599997</c:v>
                </c:pt>
                <c:pt idx="79">
                  <c:v>-55.333161431400001</c:v>
                </c:pt>
                <c:pt idx="80">
                  <c:v>-55.020832902999999</c:v>
                </c:pt>
                <c:pt idx="81">
                  <c:v>-54.553836448699997</c:v>
                </c:pt>
                <c:pt idx="82">
                  <c:v>-54.177400871700002</c:v>
                </c:pt>
                <c:pt idx="83">
                  <c:v>-53.914522671699999</c:v>
                </c:pt>
                <c:pt idx="84">
                  <c:v>-53.517230560199998</c:v>
                </c:pt>
                <c:pt idx="85">
                  <c:v>-53.185028492199997</c:v>
                </c:pt>
                <c:pt idx="86">
                  <c:v>-52.922499628899999</c:v>
                </c:pt>
                <c:pt idx="87">
                  <c:v>-52.656590971100002</c:v>
                </c:pt>
                <c:pt idx="88">
                  <c:v>-52.263006873499997</c:v>
                </c:pt>
                <c:pt idx="89">
                  <c:v>-51.980887953500002</c:v>
                </c:pt>
                <c:pt idx="90">
                  <c:v>-51.610875418600003</c:v>
                </c:pt>
                <c:pt idx="91">
                  <c:v>-51.311439371200002</c:v>
                </c:pt>
                <c:pt idx="92">
                  <c:v>-50.966411159099998</c:v>
                </c:pt>
                <c:pt idx="93">
                  <c:v>-50.583622480199999</c:v>
                </c:pt>
                <c:pt idx="94">
                  <c:v>-50.197150128399997</c:v>
                </c:pt>
                <c:pt idx="95">
                  <c:v>-49.822778949000003</c:v>
                </c:pt>
                <c:pt idx="96">
                  <c:v>-49.431231708200002</c:v>
                </c:pt>
                <c:pt idx="97">
                  <c:v>-49.096959589500003</c:v>
                </c:pt>
                <c:pt idx="98">
                  <c:v>-48.666102072000001</c:v>
                </c:pt>
                <c:pt idx="99">
                  <c:v>-48.251360511500003</c:v>
                </c:pt>
                <c:pt idx="100">
                  <c:v>-47.8351703461</c:v>
                </c:pt>
                <c:pt idx="101">
                  <c:v>-47.407246643500002</c:v>
                </c:pt>
                <c:pt idx="102">
                  <c:v>-46.992164045800003</c:v>
                </c:pt>
                <c:pt idx="103">
                  <c:v>-46.500578642900003</c:v>
                </c:pt>
                <c:pt idx="104">
                  <c:v>-46.050331728000003</c:v>
                </c:pt>
                <c:pt idx="105">
                  <c:v>-45.578839830500002</c:v>
                </c:pt>
                <c:pt idx="106">
                  <c:v>-45.1130860321</c:v>
                </c:pt>
                <c:pt idx="107">
                  <c:v>-44.582500429</c:v>
                </c:pt>
                <c:pt idx="108">
                  <c:v>-44.036504938699998</c:v>
                </c:pt>
                <c:pt idx="109">
                  <c:v>-43.508103428799998</c:v>
                </c:pt>
                <c:pt idx="110">
                  <c:v>-42.920850296799998</c:v>
                </c:pt>
                <c:pt idx="111">
                  <c:v>-42.2958248419</c:v>
                </c:pt>
                <c:pt idx="112">
                  <c:v>-41.627411089100001</c:v>
                </c:pt>
                <c:pt idx="113">
                  <c:v>-41.015133373600001</c:v>
                </c:pt>
                <c:pt idx="114">
                  <c:v>-40.347451129</c:v>
                </c:pt>
                <c:pt idx="115">
                  <c:v>-39.629814428400003</c:v>
                </c:pt>
                <c:pt idx="116">
                  <c:v>-38.846520378299999</c:v>
                </c:pt>
                <c:pt idx="117">
                  <c:v>-38.062749249299998</c:v>
                </c:pt>
                <c:pt idx="118">
                  <c:v>-37.2823030108</c:v>
                </c:pt>
                <c:pt idx="119">
                  <c:v>-36.487946623600003</c:v>
                </c:pt>
                <c:pt idx="120">
                  <c:v>-35.699695928399997</c:v>
                </c:pt>
                <c:pt idx="121">
                  <c:v>-34.940242088200002</c:v>
                </c:pt>
                <c:pt idx="122">
                  <c:v>-34.2091310096</c:v>
                </c:pt>
                <c:pt idx="123">
                  <c:v>-33.565273080099999</c:v>
                </c:pt>
                <c:pt idx="124">
                  <c:v>-32.975593126600003</c:v>
                </c:pt>
                <c:pt idx="125">
                  <c:v>-32.464201131099998</c:v>
                </c:pt>
                <c:pt idx="126">
                  <c:v>-31.999269968</c:v>
                </c:pt>
                <c:pt idx="127">
                  <c:v>-31.5934368086</c:v>
                </c:pt>
                <c:pt idx="128">
                  <c:v>-31.227724235899998</c:v>
                </c:pt>
                <c:pt idx="129">
                  <c:v>-30.934795715</c:v>
                </c:pt>
                <c:pt idx="130">
                  <c:v>-30.674830633399999</c:v>
                </c:pt>
                <c:pt idx="131">
                  <c:v>-30.472057191099999</c:v>
                </c:pt>
                <c:pt idx="132">
                  <c:v>-30.307045430500001</c:v>
                </c:pt>
                <c:pt idx="133">
                  <c:v>-30.2121698915</c:v>
                </c:pt>
                <c:pt idx="134">
                  <c:v>-30.165126975900002</c:v>
                </c:pt>
                <c:pt idx="135">
                  <c:v>-30.166800653100001</c:v>
                </c:pt>
                <c:pt idx="136">
                  <c:v>-30.2217544859</c:v>
                </c:pt>
                <c:pt idx="137">
                  <c:v>-30.333901554499999</c:v>
                </c:pt>
                <c:pt idx="138">
                  <c:v>-30.4930074486</c:v>
                </c:pt>
                <c:pt idx="139">
                  <c:v>-30.7185052932</c:v>
                </c:pt>
                <c:pt idx="140">
                  <c:v>-31.007002611000001</c:v>
                </c:pt>
                <c:pt idx="141">
                  <c:v>-31.345149242600002</c:v>
                </c:pt>
                <c:pt idx="142">
                  <c:v>-31.7519239095</c:v>
                </c:pt>
                <c:pt idx="143">
                  <c:v>-32.198591608999998</c:v>
                </c:pt>
                <c:pt idx="144">
                  <c:v>-32.683718197300003</c:v>
                </c:pt>
                <c:pt idx="145">
                  <c:v>-33.181018832399999</c:v>
                </c:pt>
                <c:pt idx="146">
                  <c:v>-33.665092416100002</c:v>
                </c:pt>
                <c:pt idx="147">
                  <c:v>-34.124808448499998</c:v>
                </c:pt>
                <c:pt idx="148">
                  <c:v>-34.554036539999998</c:v>
                </c:pt>
                <c:pt idx="149">
                  <c:v>-34.939246687900003</c:v>
                </c:pt>
                <c:pt idx="150">
                  <c:v>-35.299630563299999</c:v>
                </c:pt>
                <c:pt idx="151">
                  <c:v>-35.632790847199999</c:v>
                </c:pt>
                <c:pt idx="152">
                  <c:v>-35.919217867299999</c:v>
                </c:pt>
                <c:pt idx="153">
                  <c:v>-36.198717216399999</c:v>
                </c:pt>
                <c:pt idx="154">
                  <c:v>-36.444966980399997</c:v>
                </c:pt>
                <c:pt idx="155">
                  <c:v>-36.670448049800001</c:v>
                </c:pt>
                <c:pt idx="156">
                  <c:v>-36.864181433799999</c:v>
                </c:pt>
                <c:pt idx="157">
                  <c:v>-37.050390027699997</c:v>
                </c:pt>
                <c:pt idx="158">
                  <c:v>-37.206906442899999</c:v>
                </c:pt>
                <c:pt idx="159">
                  <c:v>-37.358501031999999</c:v>
                </c:pt>
                <c:pt idx="160">
                  <c:v>-37.5044065178</c:v>
                </c:pt>
                <c:pt idx="161">
                  <c:v>-37.639422811400003</c:v>
                </c:pt>
                <c:pt idx="162">
                  <c:v>-37.757575131999999</c:v>
                </c:pt>
                <c:pt idx="163">
                  <c:v>-37.863658930100001</c:v>
                </c:pt>
                <c:pt idx="164">
                  <c:v>-37.9507850038</c:v>
                </c:pt>
                <c:pt idx="165">
                  <c:v>-38.041771362600002</c:v>
                </c:pt>
                <c:pt idx="166">
                  <c:v>-38.128331027999998</c:v>
                </c:pt>
                <c:pt idx="167">
                  <c:v>-38.1961506759</c:v>
                </c:pt>
                <c:pt idx="168">
                  <c:v>-38.270219565700003</c:v>
                </c:pt>
                <c:pt idx="169">
                  <c:v>-38.328430745399999</c:v>
                </c:pt>
                <c:pt idx="170">
                  <c:v>-38.376074052</c:v>
                </c:pt>
                <c:pt idx="171">
                  <c:v>-38.411024116199997</c:v>
                </c:pt>
                <c:pt idx="172">
                  <c:v>-38.444124863500001</c:v>
                </c:pt>
                <c:pt idx="173">
                  <c:v>-38.466173037200001</c:v>
                </c:pt>
                <c:pt idx="174">
                  <c:v>-38.486564611699997</c:v>
                </c:pt>
                <c:pt idx="175">
                  <c:v>-38.496254503700001</c:v>
                </c:pt>
                <c:pt idx="176">
                  <c:v>-38.484437739599997</c:v>
                </c:pt>
                <c:pt idx="177">
                  <c:v>-38.496468051800001</c:v>
                </c:pt>
                <c:pt idx="178">
                  <c:v>-38.487963439300003</c:v>
                </c:pt>
                <c:pt idx="179">
                  <c:v>-38.4696686646</c:v>
                </c:pt>
                <c:pt idx="180">
                  <c:v>-38.453547086900002</c:v>
                </c:pt>
                <c:pt idx="181">
                  <c:v>-38.445125548699998</c:v>
                </c:pt>
                <c:pt idx="182">
                  <c:v>-38.418197382700001</c:v>
                </c:pt>
                <c:pt idx="183">
                  <c:v>-38.392264825799998</c:v>
                </c:pt>
                <c:pt idx="184">
                  <c:v>-38.3507085862</c:v>
                </c:pt>
                <c:pt idx="185">
                  <c:v>-38.301610774300002</c:v>
                </c:pt>
                <c:pt idx="186">
                  <c:v>-38.244488226000001</c:v>
                </c:pt>
                <c:pt idx="187">
                  <c:v>-38.189577761800003</c:v>
                </c:pt>
                <c:pt idx="188">
                  <c:v>-38.125577700400001</c:v>
                </c:pt>
                <c:pt idx="189">
                  <c:v>-38.063825240100002</c:v>
                </c:pt>
                <c:pt idx="190">
                  <c:v>-37.982583383399998</c:v>
                </c:pt>
                <c:pt idx="191">
                  <c:v>-37.913362591999999</c:v>
                </c:pt>
                <c:pt idx="192">
                  <c:v>-37.8402171388</c:v>
                </c:pt>
                <c:pt idx="193">
                  <c:v>-37.742578532099998</c:v>
                </c:pt>
                <c:pt idx="194">
                  <c:v>-37.645640888199999</c:v>
                </c:pt>
                <c:pt idx="195">
                  <c:v>-37.551381714500003</c:v>
                </c:pt>
                <c:pt idx="196">
                  <c:v>-37.461507647300003</c:v>
                </c:pt>
                <c:pt idx="197">
                  <c:v>-37.36082949</c:v>
                </c:pt>
                <c:pt idx="198">
                  <c:v>-37.255797716399996</c:v>
                </c:pt>
                <c:pt idx="199">
                  <c:v>-37.142153030800003</c:v>
                </c:pt>
                <c:pt idx="200">
                  <c:v>-37.027503748999997</c:v>
                </c:pt>
                <c:pt idx="201">
                  <c:v>-36.917010571799999</c:v>
                </c:pt>
                <c:pt idx="202">
                  <c:v>-36.7944061882</c:v>
                </c:pt>
                <c:pt idx="203">
                  <c:v>-36.677432871400001</c:v>
                </c:pt>
                <c:pt idx="204">
                  <c:v>-36.551775139100002</c:v>
                </c:pt>
                <c:pt idx="205">
                  <c:v>-36.417971280300002</c:v>
                </c:pt>
                <c:pt idx="206">
                  <c:v>-36.2734794132</c:v>
                </c:pt>
                <c:pt idx="207">
                  <c:v>-36.137330123399998</c:v>
                </c:pt>
                <c:pt idx="208">
                  <c:v>-35.996170309599997</c:v>
                </c:pt>
                <c:pt idx="209">
                  <c:v>-35.837521185</c:v>
                </c:pt>
                <c:pt idx="210">
                  <c:v>-35.675190736200001</c:v>
                </c:pt>
                <c:pt idx="211">
                  <c:v>-35.503832194200001</c:v>
                </c:pt>
                <c:pt idx="212">
                  <c:v>-35.328784939400002</c:v>
                </c:pt>
                <c:pt idx="213">
                  <c:v>-35.1506673023</c:v>
                </c:pt>
                <c:pt idx="214">
                  <c:v>-34.958437958700003</c:v>
                </c:pt>
                <c:pt idx="215">
                  <c:v>-34.766390942599998</c:v>
                </c:pt>
                <c:pt idx="216">
                  <c:v>-34.558310917500002</c:v>
                </c:pt>
                <c:pt idx="217">
                  <c:v>-34.348078042099999</c:v>
                </c:pt>
                <c:pt idx="218">
                  <c:v>-34.132438542000003</c:v>
                </c:pt>
                <c:pt idx="219">
                  <c:v>-33.905546827999999</c:v>
                </c:pt>
                <c:pt idx="220">
                  <c:v>-33.666010341400003</c:v>
                </c:pt>
                <c:pt idx="221">
                  <c:v>-33.415174712599999</c:v>
                </c:pt>
                <c:pt idx="222">
                  <c:v>-33.1558598059</c:v>
                </c:pt>
                <c:pt idx="223">
                  <c:v>-32.889388518700002</c:v>
                </c:pt>
                <c:pt idx="224">
                  <c:v>-32.619201160099998</c:v>
                </c:pt>
                <c:pt idx="225">
                  <c:v>-32.334494725500001</c:v>
                </c:pt>
                <c:pt idx="226">
                  <c:v>-32.034788823900001</c:v>
                </c:pt>
                <c:pt idx="227">
                  <c:v>-31.719880280000002</c:v>
                </c:pt>
                <c:pt idx="228">
                  <c:v>-31.384446747599998</c:v>
                </c:pt>
                <c:pt idx="229">
                  <c:v>-31.049096975800001</c:v>
                </c:pt>
                <c:pt idx="230">
                  <c:v>-30.6957919275</c:v>
                </c:pt>
                <c:pt idx="231">
                  <c:v>-30.325113438199999</c:v>
                </c:pt>
                <c:pt idx="232">
                  <c:v>-29.935303273100001</c:v>
                </c:pt>
                <c:pt idx="233">
                  <c:v>-29.530068973300001</c:v>
                </c:pt>
                <c:pt idx="234">
                  <c:v>-29.111994298999999</c:v>
                </c:pt>
                <c:pt idx="235">
                  <c:v>-28.668916760599998</c:v>
                </c:pt>
                <c:pt idx="236">
                  <c:v>-28.2099439502</c:v>
                </c:pt>
                <c:pt idx="237">
                  <c:v>-27.719046572700002</c:v>
                </c:pt>
                <c:pt idx="238">
                  <c:v>-27.203575512099999</c:v>
                </c:pt>
                <c:pt idx="239">
                  <c:v>-26.657612271600001</c:v>
                </c:pt>
                <c:pt idx="240">
                  <c:v>-26.077918567800001</c:v>
                </c:pt>
                <c:pt idx="241">
                  <c:v>-25.4595812333</c:v>
                </c:pt>
                <c:pt idx="242">
                  <c:v>-24.805291593900002</c:v>
                </c:pt>
                <c:pt idx="243">
                  <c:v>-24.133446423399999</c:v>
                </c:pt>
                <c:pt idx="244">
                  <c:v>-23.447991115800001</c:v>
                </c:pt>
                <c:pt idx="245">
                  <c:v>-22.769954884899999</c:v>
                </c:pt>
                <c:pt idx="246">
                  <c:v>-22.1209066672</c:v>
                </c:pt>
                <c:pt idx="247">
                  <c:v>-21.5192536492</c:v>
                </c:pt>
                <c:pt idx="248">
                  <c:v>-20.9728157853</c:v>
                </c:pt>
                <c:pt idx="249">
                  <c:v>-20.487752026199999</c:v>
                </c:pt>
                <c:pt idx="250">
                  <c:v>-20.063133449399999</c:v>
                </c:pt>
                <c:pt idx="251">
                  <c:v>-19.6987593604</c:v>
                </c:pt>
                <c:pt idx="252">
                  <c:v>-19.389446900900001</c:v>
                </c:pt>
                <c:pt idx="253">
                  <c:v>-19.133553933999998</c:v>
                </c:pt>
                <c:pt idx="254">
                  <c:v>-18.933000359600001</c:v>
                </c:pt>
                <c:pt idx="255">
                  <c:v>-18.7817450278</c:v>
                </c:pt>
                <c:pt idx="256">
                  <c:v>-18.681792597499999</c:v>
                </c:pt>
                <c:pt idx="257">
                  <c:v>-18.6306832267</c:v>
                </c:pt>
                <c:pt idx="258">
                  <c:v>-18.6328580948</c:v>
                </c:pt>
                <c:pt idx="259">
                  <c:v>-18.682550784899998</c:v>
                </c:pt>
                <c:pt idx="260">
                  <c:v>-18.783547183500001</c:v>
                </c:pt>
                <c:pt idx="261">
                  <c:v>-18.932990568000001</c:v>
                </c:pt>
                <c:pt idx="262">
                  <c:v>-19.137575532700001</c:v>
                </c:pt>
                <c:pt idx="263">
                  <c:v>-19.399546802900002</c:v>
                </c:pt>
                <c:pt idx="264">
                  <c:v>-19.718398071900001</c:v>
                </c:pt>
                <c:pt idx="265">
                  <c:v>-20.096345765399999</c:v>
                </c:pt>
                <c:pt idx="266">
                  <c:v>-20.532384011200001</c:v>
                </c:pt>
                <c:pt idx="267">
                  <c:v>-21.029901999900002</c:v>
                </c:pt>
                <c:pt idx="268">
                  <c:v>-21.577255298099999</c:v>
                </c:pt>
                <c:pt idx="269">
                  <c:v>-22.1668431314</c:v>
                </c:pt>
                <c:pt idx="270">
                  <c:v>-22.772661349700002</c:v>
                </c:pt>
                <c:pt idx="271">
                  <c:v>-23.371377348100001</c:v>
                </c:pt>
                <c:pt idx="272">
                  <c:v>-23.9491897825</c:v>
                </c:pt>
                <c:pt idx="273">
                  <c:v>-24.5004649394</c:v>
                </c:pt>
                <c:pt idx="274">
                  <c:v>-25.012060461699999</c:v>
                </c:pt>
                <c:pt idx="275">
                  <c:v>-25.547116386900001</c:v>
                </c:pt>
                <c:pt idx="276">
                  <c:v>-25.993491567500001</c:v>
                </c:pt>
                <c:pt idx="277">
                  <c:v>-26.413902806799999</c:v>
                </c:pt>
                <c:pt idx="278">
                  <c:v>-26.810053188200001</c:v>
                </c:pt>
                <c:pt idx="279">
                  <c:v>-27.1831356217</c:v>
                </c:pt>
                <c:pt idx="280">
                  <c:v>-27.5323013426</c:v>
                </c:pt>
                <c:pt idx="281">
                  <c:v>-27.8651301821</c:v>
                </c:pt>
                <c:pt idx="282">
                  <c:v>-28.185871603799999</c:v>
                </c:pt>
                <c:pt idx="283">
                  <c:v>-28.486814344999999</c:v>
                </c:pt>
                <c:pt idx="284">
                  <c:v>-28.772766836700001</c:v>
                </c:pt>
                <c:pt idx="285">
                  <c:v>-29.041910125800001</c:v>
                </c:pt>
                <c:pt idx="286">
                  <c:v>-29.295533452299999</c:v>
                </c:pt>
                <c:pt idx="287">
                  <c:v>-29.541574588</c:v>
                </c:pt>
                <c:pt idx="288">
                  <c:v>-29.773160242399999</c:v>
                </c:pt>
                <c:pt idx="289">
                  <c:v>-29.995042102599999</c:v>
                </c:pt>
                <c:pt idx="290">
                  <c:v>-30.210559413199999</c:v>
                </c:pt>
                <c:pt idx="291">
                  <c:v>-30.4110474774</c:v>
                </c:pt>
                <c:pt idx="292">
                  <c:v>-30.6095167639</c:v>
                </c:pt>
                <c:pt idx="293">
                  <c:v>-30.803203698299999</c:v>
                </c:pt>
                <c:pt idx="294">
                  <c:v>-30.9836016247</c:v>
                </c:pt>
                <c:pt idx="295">
                  <c:v>-31.151159380300001</c:v>
                </c:pt>
                <c:pt idx="296">
                  <c:v>-31.309970455399998</c:v>
                </c:pt>
                <c:pt idx="297">
                  <c:v>-31.459591467399999</c:v>
                </c:pt>
                <c:pt idx="298">
                  <c:v>-31.605618662099999</c:v>
                </c:pt>
                <c:pt idx="299">
                  <c:v>-31.753923174800001</c:v>
                </c:pt>
                <c:pt idx="300">
                  <c:v>-31.8933473998</c:v>
                </c:pt>
                <c:pt idx="301">
                  <c:v>-32.029788447599998</c:v>
                </c:pt>
                <c:pt idx="302">
                  <c:v>-32.155774921499997</c:v>
                </c:pt>
                <c:pt idx="303">
                  <c:v>-32.273744713100001</c:v>
                </c:pt>
                <c:pt idx="304">
                  <c:v>-32.387824212699996</c:v>
                </c:pt>
                <c:pt idx="305">
                  <c:v>-32.497455359200003</c:v>
                </c:pt>
                <c:pt idx="306">
                  <c:v>-32.604576905099997</c:v>
                </c:pt>
                <c:pt idx="307">
                  <c:v>-32.688427740999998</c:v>
                </c:pt>
                <c:pt idx="308">
                  <c:v>-32.7755127864</c:v>
                </c:pt>
                <c:pt idx="309">
                  <c:v>-32.858894241199998</c:v>
                </c:pt>
                <c:pt idx="310">
                  <c:v>-32.9355765918</c:v>
                </c:pt>
                <c:pt idx="311">
                  <c:v>-33.017180977199999</c:v>
                </c:pt>
                <c:pt idx="312">
                  <c:v>-33.0930631226</c:v>
                </c:pt>
                <c:pt idx="313">
                  <c:v>-33.169847338700002</c:v>
                </c:pt>
                <c:pt idx="314">
                  <c:v>-33.2442776197</c:v>
                </c:pt>
                <c:pt idx="315">
                  <c:v>-33.3053676595</c:v>
                </c:pt>
                <c:pt idx="316">
                  <c:v>-33.367916633599997</c:v>
                </c:pt>
                <c:pt idx="317">
                  <c:v>-33.422307089100002</c:v>
                </c:pt>
                <c:pt idx="318">
                  <c:v>-33.466723272099998</c:v>
                </c:pt>
                <c:pt idx="319">
                  <c:v>-33.519454479899998</c:v>
                </c:pt>
                <c:pt idx="320">
                  <c:v>-33.574130326999999</c:v>
                </c:pt>
                <c:pt idx="321">
                  <c:v>-33.632597163699998</c:v>
                </c:pt>
                <c:pt idx="322">
                  <c:v>-33.682535473599998</c:v>
                </c:pt>
                <c:pt idx="323">
                  <c:v>-33.7225234864</c:v>
                </c:pt>
                <c:pt idx="324">
                  <c:v>-33.755218644300001</c:v>
                </c:pt>
                <c:pt idx="325">
                  <c:v>-33.775481359399997</c:v>
                </c:pt>
                <c:pt idx="326">
                  <c:v>-33.803715964799999</c:v>
                </c:pt>
                <c:pt idx="327">
                  <c:v>-33.825127862199999</c:v>
                </c:pt>
                <c:pt idx="328">
                  <c:v>-33.8489270006</c:v>
                </c:pt>
                <c:pt idx="329">
                  <c:v>-33.867047225900002</c:v>
                </c:pt>
                <c:pt idx="330">
                  <c:v>-33.8850378996</c:v>
                </c:pt>
                <c:pt idx="331">
                  <c:v>-33.898092728400002</c:v>
                </c:pt>
                <c:pt idx="332">
                  <c:v>-33.917124142399999</c:v>
                </c:pt>
                <c:pt idx="333">
                  <c:v>-33.936294917200001</c:v>
                </c:pt>
                <c:pt idx="334">
                  <c:v>-33.941252829299998</c:v>
                </c:pt>
                <c:pt idx="335">
                  <c:v>-33.951903097799999</c:v>
                </c:pt>
                <c:pt idx="336">
                  <c:v>-33.9592955424</c:v>
                </c:pt>
                <c:pt idx="337">
                  <c:v>-33.963248495000002</c:v>
                </c:pt>
                <c:pt idx="338">
                  <c:v>-33.958426764199999</c:v>
                </c:pt>
                <c:pt idx="339">
                  <c:v>-33.948292686999999</c:v>
                </c:pt>
                <c:pt idx="340">
                  <c:v>-33.937831469999999</c:v>
                </c:pt>
                <c:pt idx="341">
                  <c:v>-33.934276723000004</c:v>
                </c:pt>
                <c:pt idx="342">
                  <c:v>-33.923506045000003</c:v>
                </c:pt>
                <c:pt idx="343">
                  <c:v>-33.9095100053</c:v>
                </c:pt>
                <c:pt idx="344">
                  <c:v>-33.891490834700001</c:v>
                </c:pt>
                <c:pt idx="345">
                  <c:v>-33.865689334400003</c:v>
                </c:pt>
                <c:pt idx="346">
                  <c:v>-33.839209306199997</c:v>
                </c:pt>
                <c:pt idx="347">
                  <c:v>-33.815059885700002</c:v>
                </c:pt>
                <c:pt idx="348">
                  <c:v>-33.790782516999997</c:v>
                </c:pt>
                <c:pt idx="349">
                  <c:v>-33.762207098499999</c:v>
                </c:pt>
                <c:pt idx="350">
                  <c:v>-33.746381822700002</c:v>
                </c:pt>
                <c:pt idx="351">
                  <c:v>-33.7207821573</c:v>
                </c:pt>
                <c:pt idx="352">
                  <c:v>-33.688695719000002</c:v>
                </c:pt>
                <c:pt idx="353">
                  <c:v>-33.656940858500001</c:v>
                </c:pt>
                <c:pt idx="354">
                  <c:v>-33.622799104199999</c:v>
                </c:pt>
                <c:pt idx="355">
                  <c:v>-33.581835638400001</c:v>
                </c:pt>
                <c:pt idx="356">
                  <c:v>-33.539047989899998</c:v>
                </c:pt>
                <c:pt idx="357">
                  <c:v>-33.496954602199999</c:v>
                </c:pt>
                <c:pt idx="358">
                  <c:v>-33.4421913929</c:v>
                </c:pt>
                <c:pt idx="359">
                  <c:v>-33.395501236900003</c:v>
                </c:pt>
                <c:pt idx="360">
                  <c:v>-33.343586386399998</c:v>
                </c:pt>
                <c:pt idx="361">
                  <c:v>-33.282256822800001</c:v>
                </c:pt>
                <c:pt idx="362">
                  <c:v>-33.220115461799999</c:v>
                </c:pt>
                <c:pt idx="363">
                  <c:v>-33.164991333700002</c:v>
                </c:pt>
                <c:pt idx="364">
                  <c:v>-33.102826361200002</c:v>
                </c:pt>
                <c:pt idx="365">
                  <c:v>-33.044352753399998</c:v>
                </c:pt>
                <c:pt idx="366">
                  <c:v>-32.9816672555</c:v>
                </c:pt>
                <c:pt idx="367">
                  <c:v>-32.914158358599998</c:v>
                </c:pt>
                <c:pt idx="368">
                  <c:v>-32.852748914000003</c:v>
                </c:pt>
                <c:pt idx="369">
                  <c:v>-32.778521755</c:v>
                </c:pt>
                <c:pt idx="370">
                  <c:v>-32.7018706339</c:v>
                </c:pt>
                <c:pt idx="371">
                  <c:v>-32.623954732500003</c:v>
                </c:pt>
                <c:pt idx="372">
                  <c:v>-32.545019455599999</c:v>
                </c:pt>
                <c:pt idx="373">
                  <c:v>-32.463717536499999</c:v>
                </c:pt>
                <c:pt idx="374">
                  <c:v>-32.383325576799997</c:v>
                </c:pt>
                <c:pt idx="375">
                  <c:v>-32.293834433900003</c:v>
                </c:pt>
                <c:pt idx="376">
                  <c:v>-32.200788208200002</c:v>
                </c:pt>
                <c:pt idx="377">
                  <c:v>-32.111583527999997</c:v>
                </c:pt>
                <c:pt idx="378">
                  <c:v>-32.0148831626</c:v>
                </c:pt>
                <c:pt idx="379">
                  <c:v>-31.915405572499999</c:v>
                </c:pt>
                <c:pt idx="380">
                  <c:v>-31.817877567</c:v>
                </c:pt>
                <c:pt idx="381">
                  <c:v>-31.719091382999999</c:v>
                </c:pt>
                <c:pt idx="382">
                  <c:v>-31.612058855600001</c:v>
                </c:pt>
                <c:pt idx="383">
                  <c:v>-31.512720849800001</c:v>
                </c:pt>
                <c:pt idx="384">
                  <c:v>-31.404543154599999</c:v>
                </c:pt>
                <c:pt idx="385">
                  <c:v>-31.2938999315</c:v>
                </c:pt>
                <c:pt idx="386">
                  <c:v>-31.1816024496</c:v>
                </c:pt>
                <c:pt idx="387">
                  <c:v>-31.063476999999999</c:v>
                </c:pt>
                <c:pt idx="388">
                  <c:v>-30.9367869901</c:v>
                </c:pt>
                <c:pt idx="389">
                  <c:v>-30.815013601499999</c:v>
                </c:pt>
                <c:pt idx="390">
                  <c:v>-30.686407324800001</c:v>
                </c:pt>
                <c:pt idx="391">
                  <c:v>-30.5522845118</c:v>
                </c:pt>
                <c:pt idx="392">
                  <c:v>-30.419557873599999</c:v>
                </c:pt>
                <c:pt idx="393">
                  <c:v>-30.2757078998</c:v>
                </c:pt>
                <c:pt idx="394">
                  <c:v>-30.135489234200001</c:v>
                </c:pt>
                <c:pt idx="395">
                  <c:v>-29.9973249407</c:v>
                </c:pt>
                <c:pt idx="396">
                  <c:v>-29.846642508599999</c:v>
                </c:pt>
                <c:pt idx="397">
                  <c:v>-29.690487955799998</c:v>
                </c:pt>
                <c:pt idx="398">
                  <c:v>-29.537796763900001</c:v>
                </c:pt>
                <c:pt idx="399">
                  <c:v>-29.3745147612</c:v>
                </c:pt>
                <c:pt idx="400">
                  <c:v>-29.210369909699999</c:v>
                </c:pt>
                <c:pt idx="401">
                  <c:v>-29.038496075299999</c:v>
                </c:pt>
                <c:pt idx="402">
                  <c:v>-28.867119647700001</c:v>
                </c:pt>
                <c:pt idx="403">
                  <c:v>-28.691082371699999</c:v>
                </c:pt>
                <c:pt idx="404">
                  <c:v>-28.513189029199999</c:v>
                </c:pt>
                <c:pt idx="405">
                  <c:v>-28.327609761000001</c:v>
                </c:pt>
                <c:pt idx="406">
                  <c:v>-28.1288689971</c:v>
                </c:pt>
                <c:pt idx="407">
                  <c:v>-27.9344098762</c:v>
                </c:pt>
                <c:pt idx="408">
                  <c:v>-27.726752515600001</c:v>
                </c:pt>
                <c:pt idx="409">
                  <c:v>-27.517601487899999</c:v>
                </c:pt>
                <c:pt idx="410">
                  <c:v>-27.302202617500001</c:v>
                </c:pt>
                <c:pt idx="411">
                  <c:v>-27.080371395499998</c:v>
                </c:pt>
                <c:pt idx="412">
                  <c:v>-26.852725963099999</c:v>
                </c:pt>
                <c:pt idx="413">
                  <c:v>-26.6184579271</c:v>
                </c:pt>
                <c:pt idx="414">
                  <c:v>-26.3729088282</c:v>
                </c:pt>
                <c:pt idx="415">
                  <c:v>-26.1195327589</c:v>
                </c:pt>
                <c:pt idx="416">
                  <c:v>-25.857396049599998</c:v>
                </c:pt>
                <c:pt idx="417">
                  <c:v>-25.587194210900002</c:v>
                </c:pt>
                <c:pt idx="418">
                  <c:v>-25.3090471063</c:v>
                </c:pt>
                <c:pt idx="419">
                  <c:v>-25.0198646467</c:v>
                </c:pt>
                <c:pt idx="420">
                  <c:v>-24.716657876399999</c:v>
                </c:pt>
                <c:pt idx="421">
                  <c:v>-24.402771960999999</c:v>
                </c:pt>
                <c:pt idx="422">
                  <c:v>-24.081062956699999</c:v>
                </c:pt>
                <c:pt idx="423">
                  <c:v>-23.739521287599999</c:v>
                </c:pt>
                <c:pt idx="424">
                  <c:v>-23.386709914200001</c:v>
                </c:pt>
                <c:pt idx="425">
                  <c:v>-23.016260025699999</c:v>
                </c:pt>
                <c:pt idx="426">
                  <c:v>-22.631242481800001</c:v>
                </c:pt>
                <c:pt idx="427">
                  <c:v>-22.2267642027</c:v>
                </c:pt>
                <c:pt idx="428">
                  <c:v>-21.800207895300002</c:v>
                </c:pt>
                <c:pt idx="429">
                  <c:v>-21.349838165200001</c:v>
                </c:pt>
                <c:pt idx="430">
                  <c:v>-20.875845891499999</c:v>
                </c:pt>
                <c:pt idx="431">
                  <c:v>-20.377458764899998</c:v>
                </c:pt>
                <c:pt idx="432">
                  <c:v>-19.8451970355</c:v>
                </c:pt>
                <c:pt idx="433">
                  <c:v>-19.282169418399999</c:v>
                </c:pt>
                <c:pt idx="434">
                  <c:v>-18.6842179418</c:v>
                </c:pt>
                <c:pt idx="435">
                  <c:v>-18.0539405896</c:v>
                </c:pt>
                <c:pt idx="436">
                  <c:v>-17.394642721299999</c:v>
                </c:pt>
                <c:pt idx="437">
                  <c:v>-16.721661651800002</c:v>
                </c:pt>
                <c:pt idx="438">
                  <c:v>-16.056398004399998</c:v>
                </c:pt>
                <c:pt idx="439">
                  <c:v>-15.421040292400001</c:v>
                </c:pt>
                <c:pt idx="440">
                  <c:v>-14.8339892498</c:v>
                </c:pt>
                <c:pt idx="441">
                  <c:v>-14.3039371752</c:v>
                </c:pt>
                <c:pt idx="442">
                  <c:v>-13.832846140999999</c:v>
                </c:pt>
                <c:pt idx="443">
                  <c:v>-13.4229102595</c:v>
                </c:pt>
                <c:pt idx="444">
                  <c:v>-13.070775298999999</c:v>
                </c:pt>
                <c:pt idx="445">
                  <c:v>-12.776461724200001</c:v>
                </c:pt>
                <c:pt idx="446">
                  <c:v>-12.5370974985</c:v>
                </c:pt>
                <c:pt idx="447">
                  <c:v>-12.349433639100001</c:v>
                </c:pt>
                <c:pt idx="448">
                  <c:v>-12.213979568499999</c:v>
                </c:pt>
                <c:pt idx="449">
                  <c:v>-12.1297472353</c:v>
                </c:pt>
                <c:pt idx="450">
                  <c:v>-12.0952109731</c:v>
                </c:pt>
                <c:pt idx="451">
                  <c:v>-12.112379198099999</c:v>
                </c:pt>
                <c:pt idx="452">
                  <c:v>-12.181019381400001</c:v>
                </c:pt>
                <c:pt idx="453">
                  <c:v>-12.298498088200001</c:v>
                </c:pt>
                <c:pt idx="454">
                  <c:v>-12.4701714441</c:v>
                </c:pt>
                <c:pt idx="455">
                  <c:v>-12.697333023100001</c:v>
                </c:pt>
                <c:pt idx="456">
                  <c:v>-12.980576701</c:v>
                </c:pt>
                <c:pt idx="457">
                  <c:v>-13.3209734652</c:v>
                </c:pt>
                <c:pt idx="458">
                  <c:v>-13.722188446200001</c:v>
                </c:pt>
                <c:pt idx="459">
                  <c:v>-14.1853755994</c:v>
                </c:pt>
                <c:pt idx="460">
                  <c:v>-14.705741368</c:v>
                </c:pt>
                <c:pt idx="461">
                  <c:v>-15.2817318906</c:v>
                </c:pt>
                <c:pt idx="462">
                  <c:v>-15.899028355900001</c:v>
                </c:pt>
                <c:pt idx="463">
                  <c:v>-16.5344679534</c:v>
                </c:pt>
                <c:pt idx="464">
                  <c:v>-17.166445665099999</c:v>
                </c:pt>
                <c:pt idx="465">
                  <c:v>-17.775869124300002</c:v>
                </c:pt>
                <c:pt idx="466">
                  <c:v>-18.3550706654</c:v>
                </c:pt>
                <c:pt idx="467">
                  <c:v>-18.899664466800001</c:v>
                </c:pt>
                <c:pt idx="468">
                  <c:v>-19.409943126200002</c:v>
                </c:pt>
                <c:pt idx="469">
                  <c:v>-19.890975242300001</c:v>
                </c:pt>
                <c:pt idx="470">
                  <c:v>-20.3429986658</c:v>
                </c:pt>
                <c:pt idx="471">
                  <c:v>-20.766612573900002</c:v>
                </c:pt>
                <c:pt idx="472">
                  <c:v>-21.165236329599999</c:v>
                </c:pt>
                <c:pt idx="473">
                  <c:v>-21.544214741800001</c:v>
                </c:pt>
                <c:pt idx="474">
                  <c:v>-21.9032924202</c:v>
                </c:pt>
                <c:pt idx="475">
                  <c:v>-22.246049057600001</c:v>
                </c:pt>
                <c:pt idx="476">
                  <c:v>-22.569174050299999</c:v>
                </c:pt>
                <c:pt idx="477">
                  <c:v>-22.8766609469</c:v>
                </c:pt>
                <c:pt idx="478">
                  <c:v>-23.1711162193</c:v>
                </c:pt>
                <c:pt idx="479">
                  <c:v>-23.4550501567</c:v>
                </c:pt>
                <c:pt idx="480">
                  <c:v>-23.724637895000001</c:v>
                </c:pt>
                <c:pt idx="481">
                  <c:v>-23.980138256099998</c:v>
                </c:pt>
                <c:pt idx="482">
                  <c:v>-24.2254792208</c:v>
                </c:pt>
                <c:pt idx="483">
                  <c:v>-24.462703598699999</c:v>
                </c:pt>
                <c:pt idx="484">
                  <c:v>-24.690989399399999</c:v>
                </c:pt>
                <c:pt idx="485">
                  <c:v>-24.913582056100001</c:v>
                </c:pt>
                <c:pt idx="486">
                  <c:v>-25.1219453374</c:v>
                </c:pt>
                <c:pt idx="487">
                  <c:v>-25.322177897</c:v>
                </c:pt>
                <c:pt idx="488">
                  <c:v>-25.514635087599999</c:v>
                </c:pt>
                <c:pt idx="489">
                  <c:v>-25.698920832300001</c:v>
                </c:pt>
                <c:pt idx="490">
                  <c:v>-25.8802505401</c:v>
                </c:pt>
                <c:pt idx="491">
                  <c:v>-26.053672729500001</c:v>
                </c:pt>
                <c:pt idx="492">
                  <c:v>-26.223941882199998</c:v>
                </c:pt>
                <c:pt idx="493">
                  <c:v>-26.388602156400001</c:v>
                </c:pt>
                <c:pt idx="494">
                  <c:v>-26.544294779400001</c:v>
                </c:pt>
                <c:pt idx="495">
                  <c:v>-26.6970194793</c:v>
                </c:pt>
                <c:pt idx="496">
                  <c:v>-26.845659951199998</c:v>
                </c:pt>
                <c:pt idx="497">
                  <c:v>-26.989380531799998</c:v>
                </c:pt>
                <c:pt idx="498">
                  <c:v>-27.1282542085</c:v>
                </c:pt>
                <c:pt idx="499">
                  <c:v>-27.263085886199999</c:v>
                </c:pt>
                <c:pt idx="500">
                  <c:v>-27.392553199400002</c:v>
                </c:pt>
                <c:pt idx="501">
                  <c:v>-27.522554163900001</c:v>
                </c:pt>
                <c:pt idx="502">
                  <c:v>-27.6457155732</c:v>
                </c:pt>
                <c:pt idx="503">
                  <c:v>-27.766837352100001</c:v>
                </c:pt>
                <c:pt idx="504">
                  <c:v>-27.881885151100001</c:v>
                </c:pt>
                <c:pt idx="505">
                  <c:v>-27.990554911499999</c:v>
                </c:pt>
                <c:pt idx="506">
                  <c:v>-28.1003322852</c:v>
                </c:pt>
                <c:pt idx="507">
                  <c:v>-28.208851625800001</c:v>
                </c:pt>
                <c:pt idx="508">
                  <c:v>-28.3083486112</c:v>
                </c:pt>
                <c:pt idx="509">
                  <c:v>-28.403822591299999</c:v>
                </c:pt>
                <c:pt idx="510">
                  <c:v>-28.4942387641</c:v>
                </c:pt>
                <c:pt idx="511">
                  <c:v>-28.5862173871</c:v>
                </c:pt>
                <c:pt idx="512">
                  <c:v>-28.676481364200001</c:v>
                </c:pt>
                <c:pt idx="513">
                  <c:v>-28.762934937499999</c:v>
                </c:pt>
                <c:pt idx="514">
                  <c:v>-28.845292159700001</c:v>
                </c:pt>
                <c:pt idx="515">
                  <c:v>-28.926606766799999</c:v>
                </c:pt>
                <c:pt idx="516">
                  <c:v>-29.0040629905</c:v>
                </c:pt>
                <c:pt idx="517">
                  <c:v>-29.073951671700001</c:v>
                </c:pt>
                <c:pt idx="518">
                  <c:v>-29.1447801869</c:v>
                </c:pt>
                <c:pt idx="519">
                  <c:v>-29.215420509400001</c:v>
                </c:pt>
                <c:pt idx="520">
                  <c:v>-29.281281245700001</c:v>
                </c:pt>
                <c:pt idx="521">
                  <c:v>-29.346954885500001</c:v>
                </c:pt>
                <c:pt idx="522">
                  <c:v>-29.416104153300001</c:v>
                </c:pt>
                <c:pt idx="523">
                  <c:v>-29.476021460599998</c:v>
                </c:pt>
                <c:pt idx="524">
                  <c:v>-29.534823470700001</c:v>
                </c:pt>
                <c:pt idx="525">
                  <c:v>-29.591375594700001</c:v>
                </c:pt>
                <c:pt idx="526">
                  <c:v>-29.639965910600001</c:v>
                </c:pt>
                <c:pt idx="527">
                  <c:v>-29.6892805994</c:v>
                </c:pt>
                <c:pt idx="528">
                  <c:v>-29.735822530899998</c:v>
                </c:pt>
                <c:pt idx="529">
                  <c:v>-29.779792773200001</c:v>
                </c:pt>
                <c:pt idx="530">
                  <c:v>-29.8230063659</c:v>
                </c:pt>
                <c:pt idx="531">
                  <c:v>-29.8629644799</c:v>
                </c:pt>
                <c:pt idx="532">
                  <c:v>-29.9023954872</c:v>
                </c:pt>
                <c:pt idx="533">
                  <c:v>-29.942003291900001</c:v>
                </c:pt>
                <c:pt idx="534">
                  <c:v>-29.982423483000002</c:v>
                </c:pt>
                <c:pt idx="535">
                  <c:v>-30.017615053899998</c:v>
                </c:pt>
                <c:pt idx="536">
                  <c:v>-30.051463820599999</c:v>
                </c:pt>
                <c:pt idx="537">
                  <c:v>-30.0805287118</c:v>
                </c:pt>
                <c:pt idx="538">
                  <c:v>-30.1135931297</c:v>
                </c:pt>
                <c:pt idx="539">
                  <c:v>-30.141130265899999</c:v>
                </c:pt>
                <c:pt idx="540">
                  <c:v>-30.160103967000001</c:v>
                </c:pt>
                <c:pt idx="541">
                  <c:v>-30.184238651400001</c:v>
                </c:pt>
                <c:pt idx="542">
                  <c:v>-30.210538583000002</c:v>
                </c:pt>
                <c:pt idx="543">
                  <c:v>-30.233501452799999</c:v>
                </c:pt>
                <c:pt idx="544">
                  <c:v>-30.250225508100002</c:v>
                </c:pt>
                <c:pt idx="545">
                  <c:v>-30.271310808599999</c:v>
                </c:pt>
                <c:pt idx="546">
                  <c:v>-30.285466329999998</c:v>
                </c:pt>
                <c:pt idx="547">
                  <c:v>-30.2957007248</c:v>
                </c:pt>
                <c:pt idx="548">
                  <c:v>-30.3112273126</c:v>
                </c:pt>
                <c:pt idx="549">
                  <c:v>-30.324600458399999</c:v>
                </c:pt>
                <c:pt idx="550">
                  <c:v>-30.329750964500001</c:v>
                </c:pt>
                <c:pt idx="551">
                  <c:v>-30.340208540100001</c:v>
                </c:pt>
                <c:pt idx="552">
                  <c:v>-30.347321561899999</c:v>
                </c:pt>
                <c:pt idx="553">
                  <c:v>-30.351958481499999</c:v>
                </c:pt>
                <c:pt idx="554">
                  <c:v>-30.356239232299998</c:v>
                </c:pt>
                <c:pt idx="555">
                  <c:v>-30.358754522000002</c:v>
                </c:pt>
                <c:pt idx="556">
                  <c:v>-30.363116268100001</c:v>
                </c:pt>
                <c:pt idx="557">
                  <c:v>-30.3626024251</c:v>
                </c:pt>
                <c:pt idx="558">
                  <c:v>-30.354065648999999</c:v>
                </c:pt>
                <c:pt idx="559">
                  <c:v>-30.3486058423</c:v>
                </c:pt>
                <c:pt idx="560">
                  <c:v>-30.341955663</c:v>
                </c:pt>
                <c:pt idx="561">
                  <c:v>-30.336131165600001</c:v>
                </c:pt>
                <c:pt idx="562">
                  <c:v>-30.329629888300001</c:v>
                </c:pt>
                <c:pt idx="563">
                  <c:v>-30.316372619500001</c:v>
                </c:pt>
                <c:pt idx="564">
                  <c:v>-30.308637521400001</c:v>
                </c:pt>
                <c:pt idx="565">
                  <c:v>-30.300448443499999</c:v>
                </c:pt>
                <c:pt idx="566">
                  <c:v>-30.287937299399999</c:v>
                </c:pt>
                <c:pt idx="567">
                  <c:v>-30.273475993800002</c:v>
                </c:pt>
                <c:pt idx="568">
                  <c:v>-30.2538557122</c:v>
                </c:pt>
                <c:pt idx="569">
                  <c:v>-30.239290798900001</c:v>
                </c:pt>
                <c:pt idx="570">
                  <c:v>-30.214055232700002</c:v>
                </c:pt>
                <c:pt idx="571">
                  <c:v>-30.194615849800002</c:v>
                </c:pt>
                <c:pt idx="572">
                  <c:v>-30.171012120699999</c:v>
                </c:pt>
                <c:pt idx="573">
                  <c:v>-30.140505481400002</c:v>
                </c:pt>
                <c:pt idx="574">
                  <c:v>-30.110917563600001</c:v>
                </c:pt>
                <c:pt idx="575">
                  <c:v>-30.085668196499999</c:v>
                </c:pt>
                <c:pt idx="576">
                  <c:v>-30.058595118300001</c:v>
                </c:pt>
                <c:pt idx="577">
                  <c:v>-30.026581412100001</c:v>
                </c:pt>
                <c:pt idx="578">
                  <c:v>-29.997389223199999</c:v>
                </c:pt>
                <c:pt idx="579">
                  <c:v>-29.9618168947</c:v>
                </c:pt>
                <c:pt idx="580">
                  <c:v>-29.930762199099998</c:v>
                </c:pt>
                <c:pt idx="581">
                  <c:v>-29.894125952500001</c:v>
                </c:pt>
                <c:pt idx="582">
                  <c:v>-29.850982424800002</c:v>
                </c:pt>
                <c:pt idx="583">
                  <c:v>-29.816641248700002</c:v>
                </c:pt>
                <c:pt idx="584">
                  <c:v>-29.773697090399999</c:v>
                </c:pt>
                <c:pt idx="585">
                  <c:v>-29.731362729000001</c:v>
                </c:pt>
                <c:pt idx="586">
                  <c:v>-29.689315946000001</c:v>
                </c:pt>
                <c:pt idx="587">
                  <c:v>-29.642395479699999</c:v>
                </c:pt>
                <c:pt idx="588">
                  <c:v>-29.596655285200001</c:v>
                </c:pt>
                <c:pt idx="589">
                  <c:v>-29.547856448899999</c:v>
                </c:pt>
                <c:pt idx="590">
                  <c:v>-29.498220934199999</c:v>
                </c:pt>
                <c:pt idx="591">
                  <c:v>-29.4439815454</c:v>
                </c:pt>
                <c:pt idx="592">
                  <c:v>-29.385637739</c:v>
                </c:pt>
                <c:pt idx="593">
                  <c:v>-29.3303429891</c:v>
                </c:pt>
                <c:pt idx="594">
                  <c:v>-29.2715078441</c:v>
                </c:pt>
                <c:pt idx="595">
                  <c:v>-29.2121522168</c:v>
                </c:pt>
                <c:pt idx="596">
                  <c:v>-29.150216998099999</c:v>
                </c:pt>
                <c:pt idx="597">
                  <c:v>-29.087383844800001</c:v>
                </c:pt>
                <c:pt idx="598">
                  <c:v>-29.024106752200002</c:v>
                </c:pt>
                <c:pt idx="599">
                  <c:v>-28.959775985699999</c:v>
                </c:pt>
                <c:pt idx="600">
                  <c:v>-28.8922843589</c:v>
                </c:pt>
                <c:pt idx="601">
                  <c:v>-28.819359584400001</c:v>
                </c:pt>
                <c:pt idx="602">
                  <c:v>-28.750800280899998</c:v>
                </c:pt>
                <c:pt idx="603">
                  <c:v>-28.679793158199999</c:v>
                </c:pt>
                <c:pt idx="604">
                  <c:v>-28.607461284399999</c:v>
                </c:pt>
                <c:pt idx="605">
                  <c:v>-28.5289673425</c:v>
                </c:pt>
                <c:pt idx="606">
                  <c:v>-28.451409869799999</c:v>
                </c:pt>
                <c:pt idx="607">
                  <c:v>-28.377830932599998</c:v>
                </c:pt>
                <c:pt idx="608">
                  <c:v>-28.29715152</c:v>
                </c:pt>
                <c:pt idx="609">
                  <c:v>-28.214201812599999</c:v>
                </c:pt>
                <c:pt idx="610">
                  <c:v>-28.128044619699999</c:v>
                </c:pt>
                <c:pt idx="611">
                  <c:v>-28.036926516299999</c:v>
                </c:pt>
                <c:pt idx="612">
                  <c:v>-27.946238220200001</c:v>
                </c:pt>
                <c:pt idx="613">
                  <c:v>-27.856528809</c:v>
                </c:pt>
                <c:pt idx="614">
                  <c:v>-27.762151317099999</c:v>
                </c:pt>
                <c:pt idx="615">
                  <c:v>-27.6650019677</c:v>
                </c:pt>
                <c:pt idx="616">
                  <c:v>-27.570143241499999</c:v>
                </c:pt>
                <c:pt idx="617">
                  <c:v>-27.473907545900001</c:v>
                </c:pt>
                <c:pt idx="618">
                  <c:v>-27.373407542100001</c:v>
                </c:pt>
                <c:pt idx="619">
                  <c:v>-27.2667229959</c:v>
                </c:pt>
                <c:pt idx="620">
                  <c:v>-27.161294177199999</c:v>
                </c:pt>
                <c:pt idx="621">
                  <c:v>-27.051825869999998</c:v>
                </c:pt>
                <c:pt idx="622">
                  <c:v>-26.938425712600001</c:v>
                </c:pt>
                <c:pt idx="623">
                  <c:v>-26.827957090200002</c:v>
                </c:pt>
                <c:pt idx="624">
                  <c:v>-26.708024775999998</c:v>
                </c:pt>
                <c:pt idx="625">
                  <c:v>-26.587763430700001</c:v>
                </c:pt>
                <c:pt idx="626">
                  <c:v>-26.468284679900002</c:v>
                </c:pt>
                <c:pt idx="627">
                  <c:v>-26.343806560400001</c:v>
                </c:pt>
                <c:pt idx="628">
                  <c:v>-26.214397587699999</c:v>
                </c:pt>
                <c:pt idx="629">
                  <c:v>-26.083600090400001</c:v>
                </c:pt>
                <c:pt idx="630">
                  <c:v>-25.9515175292</c:v>
                </c:pt>
                <c:pt idx="631">
                  <c:v>-25.812254020099999</c:v>
                </c:pt>
                <c:pt idx="632">
                  <c:v>-25.667629573599999</c:v>
                </c:pt>
                <c:pt idx="633">
                  <c:v>-25.521574385899999</c:v>
                </c:pt>
                <c:pt idx="634">
                  <c:v>-25.371924436499999</c:v>
                </c:pt>
                <c:pt idx="635">
                  <c:v>-25.2229601232</c:v>
                </c:pt>
                <c:pt idx="636">
                  <c:v>-25.067703627899999</c:v>
                </c:pt>
                <c:pt idx="637">
                  <c:v>-24.909562218000001</c:v>
                </c:pt>
                <c:pt idx="638">
                  <c:v>-24.744630159100002</c:v>
                </c:pt>
                <c:pt idx="639">
                  <c:v>-24.578622926400001</c:v>
                </c:pt>
                <c:pt idx="640">
                  <c:v>-24.408943511699999</c:v>
                </c:pt>
                <c:pt idx="641">
                  <c:v>-24.2303697983</c:v>
                </c:pt>
                <c:pt idx="642">
                  <c:v>-24.048733106499999</c:v>
                </c:pt>
                <c:pt idx="643">
                  <c:v>-23.863766721600001</c:v>
                </c:pt>
                <c:pt idx="644">
                  <c:v>-23.675318744599998</c:v>
                </c:pt>
                <c:pt idx="645">
                  <c:v>-23.479841436200001</c:v>
                </c:pt>
                <c:pt idx="646">
                  <c:v>-23.278522282499999</c:v>
                </c:pt>
                <c:pt idx="647">
                  <c:v>-23.073583426999999</c:v>
                </c:pt>
                <c:pt idx="648">
                  <c:v>-22.858976680000001</c:v>
                </c:pt>
                <c:pt idx="649">
                  <c:v>-22.640849295799999</c:v>
                </c:pt>
                <c:pt idx="650">
                  <c:v>-22.415781194699999</c:v>
                </c:pt>
                <c:pt idx="651">
                  <c:v>-22.181310667000002</c:v>
                </c:pt>
                <c:pt idx="652">
                  <c:v>-21.939189017</c:v>
                </c:pt>
                <c:pt idx="653">
                  <c:v>-21.688091869499999</c:v>
                </c:pt>
                <c:pt idx="654">
                  <c:v>-21.429404024299998</c:v>
                </c:pt>
                <c:pt idx="655">
                  <c:v>-21.161985241099998</c:v>
                </c:pt>
                <c:pt idx="656">
                  <c:v>-20.886158799499999</c:v>
                </c:pt>
                <c:pt idx="657">
                  <c:v>-20.601648487599999</c:v>
                </c:pt>
                <c:pt idx="658">
                  <c:v>-20.306740894699999</c:v>
                </c:pt>
                <c:pt idx="659">
                  <c:v>-19.999357729100002</c:v>
                </c:pt>
                <c:pt idx="660">
                  <c:v>-19.679077787800001</c:v>
                </c:pt>
                <c:pt idx="661">
                  <c:v>-19.345023402799999</c:v>
                </c:pt>
                <c:pt idx="662">
                  <c:v>-18.997582343600001</c:v>
                </c:pt>
                <c:pt idx="663">
                  <c:v>-18.633162005999999</c:v>
                </c:pt>
                <c:pt idx="664">
                  <c:v>-18.251585700500002</c:v>
                </c:pt>
                <c:pt idx="665">
                  <c:v>-17.852084166299999</c:v>
                </c:pt>
                <c:pt idx="666">
                  <c:v>-17.432991590299999</c:v>
                </c:pt>
                <c:pt idx="667">
                  <c:v>-16.990722394700001</c:v>
                </c:pt>
                <c:pt idx="668">
                  <c:v>-16.5226446275</c:v>
                </c:pt>
                <c:pt idx="669">
                  <c:v>-16.0287220011</c:v>
                </c:pt>
                <c:pt idx="670">
                  <c:v>-15.505580434300001</c:v>
                </c:pt>
                <c:pt idx="671">
                  <c:v>-14.9498974561</c:v>
                </c:pt>
                <c:pt idx="672">
                  <c:v>-14.3601326375</c:v>
                </c:pt>
                <c:pt idx="673">
                  <c:v>-13.7379871245</c:v>
                </c:pt>
                <c:pt idx="674">
                  <c:v>-13.087931605</c:v>
                </c:pt>
                <c:pt idx="675">
                  <c:v>-12.4241371031</c:v>
                </c:pt>
                <c:pt idx="676">
                  <c:v>-11.7664718931</c:v>
                </c:pt>
                <c:pt idx="677">
                  <c:v>-11.1390859865</c:v>
                </c:pt>
                <c:pt idx="678">
                  <c:v>-10.559313253899999</c:v>
                </c:pt>
                <c:pt idx="679">
                  <c:v>-10.036787649200001</c:v>
                </c:pt>
                <c:pt idx="680">
                  <c:v>-9.5739836475000004</c:v>
                </c:pt>
                <c:pt idx="681">
                  <c:v>-9.1713894922599994</c:v>
                </c:pt>
                <c:pt idx="682">
                  <c:v>-8.82661255907</c:v>
                </c:pt>
                <c:pt idx="683">
                  <c:v>-8.5386351149799999</c:v>
                </c:pt>
                <c:pt idx="684">
                  <c:v>-8.3057864969799997</c:v>
                </c:pt>
                <c:pt idx="685">
                  <c:v>-8.1261103548399998</c:v>
                </c:pt>
                <c:pt idx="686">
                  <c:v>-7.99915789865</c:v>
                </c:pt>
                <c:pt idx="687">
                  <c:v>-7.92302953023</c:v>
                </c:pt>
                <c:pt idx="688">
                  <c:v>-7.8974017750299996</c:v>
                </c:pt>
                <c:pt idx="689">
                  <c:v>-7.9220809244500003</c:v>
                </c:pt>
                <c:pt idx="690">
                  <c:v>-7.9976310693499997</c:v>
                </c:pt>
                <c:pt idx="691">
                  <c:v>-8.1237186296800008</c:v>
                </c:pt>
                <c:pt idx="692">
                  <c:v>-8.3030447367099995</c:v>
                </c:pt>
                <c:pt idx="693">
                  <c:v>-8.5358246333400007</c:v>
                </c:pt>
                <c:pt idx="694">
                  <c:v>-8.8244503606899993</c:v>
                </c:pt>
                <c:pt idx="695">
                  <c:v>-9.1702064690499991</c:v>
                </c:pt>
                <c:pt idx="696">
                  <c:v>-9.5760044223099996</c:v>
                </c:pt>
                <c:pt idx="697">
                  <c:v>-10.0425699162</c:v>
                </c:pt>
                <c:pt idx="698">
                  <c:v>-10.5682196586</c:v>
                </c:pt>
                <c:pt idx="699">
                  <c:v>-11.148254878099999</c:v>
                </c:pt>
                <c:pt idx="700">
                  <c:v>-11.7686773837</c:v>
                </c:pt>
                <c:pt idx="701">
                  <c:v>-12.4089274424</c:v>
                </c:pt>
                <c:pt idx="702">
                  <c:v>-13.0453146452</c:v>
                </c:pt>
                <c:pt idx="703">
                  <c:v>-13.662270272700001</c:v>
                </c:pt>
                <c:pt idx="704">
                  <c:v>-14.2464315849</c:v>
                </c:pt>
                <c:pt idx="705">
                  <c:v>-14.7987021905</c:v>
                </c:pt>
                <c:pt idx="706">
                  <c:v>-15.316902711699999</c:v>
                </c:pt>
                <c:pt idx="707">
                  <c:v>-15.8051272663</c:v>
                </c:pt>
                <c:pt idx="708">
                  <c:v>-16.2634290158</c:v>
                </c:pt>
                <c:pt idx="709">
                  <c:v>-16.696208904700001</c:v>
                </c:pt>
                <c:pt idx="710">
                  <c:v>-17.1060077982</c:v>
                </c:pt>
                <c:pt idx="711">
                  <c:v>-17.4954869689</c:v>
                </c:pt>
                <c:pt idx="712">
                  <c:v>-17.8642850986</c:v>
                </c:pt>
                <c:pt idx="713">
                  <c:v>-18.214266248600001</c:v>
                </c:pt>
                <c:pt idx="714">
                  <c:v>-18.548093976400001</c:v>
                </c:pt>
                <c:pt idx="715">
                  <c:v>-18.866150598099999</c:v>
                </c:pt>
                <c:pt idx="716">
                  <c:v>-19.172292786900002</c:v>
                </c:pt>
                <c:pt idx="717">
                  <c:v>-19.465442831000001</c:v>
                </c:pt>
                <c:pt idx="718">
                  <c:v>-19.746966163500002</c:v>
                </c:pt>
                <c:pt idx="719">
                  <c:v>-20.015268758600001</c:v>
                </c:pt>
                <c:pt idx="720">
                  <c:v>-20.274086906400001</c:v>
                </c:pt>
                <c:pt idx="721">
                  <c:v>-20.5237806843</c:v>
                </c:pt>
                <c:pt idx="722">
                  <c:v>-20.7641674009</c:v>
                </c:pt>
                <c:pt idx="723">
                  <c:v>-20.996205698699999</c:v>
                </c:pt>
                <c:pt idx="724">
                  <c:v>-21.2184437025</c:v>
                </c:pt>
                <c:pt idx="725">
                  <c:v>-21.4342130269</c:v>
                </c:pt>
                <c:pt idx="726">
                  <c:v>-21.6424285887</c:v>
                </c:pt>
                <c:pt idx="727">
                  <c:v>-21.845242443899998</c:v>
                </c:pt>
                <c:pt idx="728">
                  <c:v>-22.040287096899998</c:v>
                </c:pt>
                <c:pt idx="729">
                  <c:v>-22.2302184646</c:v>
                </c:pt>
                <c:pt idx="730">
                  <c:v>-22.4127809029</c:v>
                </c:pt>
                <c:pt idx="731">
                  <c:v>-22.589326653499999</c:v>
                </c:pt>
                <c:pt idx="732">
                  <c:v>-22.760871937699999</c:v>
                </c:pt>
                <c:pt idx="733">
                  <c:v>-22.928627957300002</c:v>
                </c:pt>
                <c:pt idx="734">
                  <c:v>-23.090390545000002</c:v>
                </c:pt>
                <c:pt idx="735">
                  <c:v>-23.248959610699998</c:v>
                </c:pt>
                <c:pt idx="736">
                  <c:v>-23.4012136606</c:v>
                </c:pt>
                <c:pt idx="737">
                  <c:v>-23.549922093300001</c:v>
                </c:pt>
                <c:pt idx="738">
                  <c:v>-23.696851702099998</c:v>
                </c:pt>
                <c:pt idx="739">
                  <c:v>-23.836562211</c:v>
                </c:pt>
                <c:pt idx="740">
                  <c:v>-23.974077518000001</c:v>
                </c:pt>
                <c:pt idx="741">
                  <c:v>-24.105806034699999</c:v>
                </c:pt>
                <c:pt idx="742">
                  <c:v>-24.233085044799999</c:v>
                </c:pt>
                <c:pt idx="743">
                  <c:v>-24.3570078443</c:v>
                </c:pt>
                <c:pt idx="744">
                  <c:v>-24.480063729400001</c:v>
                </c:pt>
                <c:pt idx="745">
                  <c:v>-24.597911214700002</c:v>
                </c:pt>
                <c:pt idx="746">
                  <c:v>-24.712452715600001</c:v>
                </c:pt>
                <c:pt idx="747">
                  <c:v>-24.824039072400002</c:v>
                </c:pt>
                <c:pt idx="748">
                  <c:v>-24.932992637400002</c:v>
                </c:pt>
                <c:pt idx="749">
                  <c:v>-25.042323417399999</c:v>
                </c:pt>
                <c:pt idx="750">
                  <c:v>-25.148112136599998</c:v>
                </c:pt>
                <c:pt idx="751">
                  <c:v>-25.249298915499999</c:v>
                </c:pt>
                <c:pt idx="752">
                  <c:v>-25.3452482223</c:v>
                </c:pt>
                <c:pt idx="753">
                  <c:v>-25.4417439976</c:v>
                </c:pt>
                <c:pt idx="754">
                  <c:v>-25.5343755275</c:v>
                </c:pt>
                <c:pt idx="755">
                  <c:v>-25.624738714599999</c:v>
                </c:pt>
                <c:pt idx="756">
                  <c:v>-25.715284182000001</c:v>
                </c:pt>
                <c:pt idx="757">
                  <c:v>-25.801050509100001</c:v>
                </c:pt>
                <c:pt idx="758">
                  <c:v>-25.884057090999999</c:v>
                </c:pt>
                <c:pt idx="759">
                  <c:v>-25.966730291200001</c:v>
                </c:pt>
                <c:pt idx="760">
                  <c:v>-26.046592327599999</c:v>
                </c:pt>
                <c:pt idx="761">
                  <c:v>-26.1230726977</c:v>
                </c:pt>
                <c:pt idx="762">
                  <c:v>-26.199242975200001</c:v>
                </c:pt>
                <c:pt idx="763">
                  <c:v>-26.2720502934</c:v>
                </c:pt>
                <c:pt idx="764">
                  <c:v>-26.344425313199999</c:v>
                </c:pt>
                <c:pt idx="765">
                  <c:v>-26.411540675000001</c:v>
                </c:pt>
                <c:pt idx="766">
                  <c:v>-26.476805069600001</c:v>
                </c:pt>
                <c:pt idx="767">
                  <c:v>-26.543577891399998</c:v>
                </c:pt>
                <c:pt idx="768">
                  <c:v>-26.606562649699999</c:v>
                </c:pt>
                <c:pt idx="769">
                  <c:v>-26.6684233806</c:v>
                </c:pt>
                <c:pt idx="770">
                  <c:v>-26.728996741500001</c:v>
                </c:pt>
                <c:pt idx="771">
                  <c:v>-26.788549665600002</c:v>
                </c:pt>
                <c:pt idx="772">
                  <c:v>-26.8450385238</c:v>
                </c:pt>
                <c:pt idx="773">
                  <c:v>-26.897951134300001</c:v>
                </c:pt>
                <c:pt idx="774">
                  <c:v>-26.947000313099998</c:v>
                </c:pt>
                <c:pt idx="775">
                  <c:v>-26.994415364999998</c:v>
                </c:pt>
                <c:pt idx="776">
                  <c:v>-27.042961656700001</c:v>
                </c:pt>
                <c:pt idx="777">
                  <c:v>-27.089759877999999</c:v>
                </c:pt>
                <c:pt idx="778">
                  <c:v>-27.1312923596</c:v>
                </c:pt>
                <c:pt idx="779">
                  <c:v>-27.176757439100001</c:v>
                </c:pt>
                <c:pt idx="780">
                  <c:v>-27.2201305257</c:v>
                </c:pt>
                <c:pt idx="781">
                  <c:v>-27.2617943682</c:v>
                </c:pt>
                <c:pt idx="782">
                  <c:v>-27.301684005399999</c:v>
                </c:pt>
                <c:pt idx="783">
                  <c:v>-27.3403633179</c:v>
                </c:pt>
                <c:pt idx="784">
                  <c:v>-27.374379204</c:v>
                </c:pt>
                <c:pt idx="785">
                  <c:v>-27.405733361700001</c:v>
                </c:pt>
                <c:pt idx="786">
                  <c:v>-27.436937884700001</c:v>
                </c:pt>
                <c:pt idx="787">
                  <c:v>-27.4682232513</c:v>
                </c:pt>
                <c:pt idx="788">
                  <c:v>-27.4958224001</c:v>
                </c:pt>
                <c:pt idx="789">
                  <c:v>-27.519996946500001</c:v>
                </c:pt>
                <c:pt idx="790">
                  <c:v>-27.546732262999999</c:v>
                </c:pt>
                <c:pt idx="791">
                  <c:v>-27.573771246</c:v>
                </c:pt>
                <c:pt idx="792">
                  <c:v>-27.598253053299999</c:v>
                </c:pt>
                <c:pt idx="793">
                  <c:v>-27.619695652299999</c:v>
                </c:pt>
                <c:pt idx="794">
                  <c:v>-27.640447098799999</c:v>
                </c:pt>
                <c:pt idx="795">
                  <c:v>-27.658831920099999</c:v>
                </c:pt>
                <c:pt idx="796">
                  <c:v>-27.6751478543</c:v>
                </c:pt>
                <c:pt idx="797">
                  <c:v>-27.691017754299999</c:v>
                </c:pt>
                <c:pt idx="798">
                  <c:v>-27.7074563818</c:v>
                </c:pt>
                <c:pt idx="799">
                  <c:v>-27.721905276000001</c:v>
                </c:pt>
                <c:pt idx="800">
                  <c:v>-27.731867600299999</c:v>
                </c:pt>
                <c:pt idx="801">
                  <c:v>-27.743284465799999</c:v>
                </c:pt>
                <c:pt idx="802">
                  <c:v>-27.754142298400001</c:v>
                </c:pt>
                <c:pt idx="803">
                  <c:v>-27.766059722800001</c:v>
                </c:pt>
                <c:pt idx="804">
                  <c:v>-27.7725338628</c:v>
                </c:pt>
                <c:pt idx="805">
                  <c:v>-27.780566981900002</c:v>
                </c:pt>
                <c:pt idx="806">
                  <c:v>-27.782776472799998</c:v>
                </c:pt>
                <c:pt idx="807">
                  <c:v>-27.786057011899999</c:v>
                </c:pt>
                <c:pt idx="808">
                  <c:v>-27.784421894000001</c:v>
                </c:pt>
                <c:pt idx="809">
                  <c:v>-27.785055281599998</c:v>
                </c:pt>
                <c:pt idx="810">
                  <c:v>-27.784949758300002</c:v>
                </c:pt>
                <c:pt idx="811">
                  <c:v>-27.783846622399999</c:v>
                </c:pt>
                <c:pt idx="812">
                  <c:v>-27.775373076299999</c:v>
                </c:pt>
                <c:pt idx="813">
                  <c:v>-27.770694608399999</c:v>
                </c:pt>
                <c:pt idx="814">
                  <c:v>-27.768597608499999</c:v>
                </c:pt>
                <c:pt idx="815">
                  <c:v>-27.761760717800001</c:v>
                </c:pt>
                <c:pt idx="816">
                  <c:v>-27.753634354599999</c:v>
                </c:pt>
                <c:pt idx="817">
                  <c:v>-27.7415791128</c:v>
                </c:pt>
                <c:pt idx="818">
                  <c:v>-27.733990577899998</c:v>
                </c:pt>
                <c:pt idx="819">
                  <c:v>-27.719002270000001</c:v>
                </c:pt>
                <c:pt idx="820">
                  <c:v>-27.7036585482</c:v>
                </c:pt>
                <c:pt idx="821">
                  <c:v>-27.691361521600001</c:v>
                </c:pt>
                <c:pt idx="822">
                  <c:v>-27.676535267999999</c:v>
                </c:pt>
                <c:pt idx="823">
                  <c:v>-27.661295125900001</c:v>
                </c:pt>
                <c:pt idx="824">
                  <c:v>-27.644591830300001</c:v>
                </c:pt>
                <c:pt idx="825">
                  <c:v>-27.629091786099998</c:v>
                </c:pt>
                <c:pt idx="826">
                  <c:v>-27.609056919499999</c:v>
                </c:pt>
                <c:pt idx="827">
                  <c:v>-27.588994751000001</c:v>
                </c:pt>
                <c:pt idx="828">
                  <c:v>-27.5658729315</c:v>
                </c:pt>
                <c:pt idx="829">
                  <c:v>-27.5404150683</c:v>
                </c:pt>
                <c:pt idx="830">
                  <c:v>-27.513803686399999</c:v>
                </c:pt>
                <c:pt idx="831">
                  <c:v>-27.487994330900001</c:v>
                </c:pt>
                <c:pt idx="832">
                  <c:v>-27.458710923999998</c:v>
                </c:pt>
                <c:pt idx="833">
                  <c:v>-27.431139869199999</c:v>
                </c:pt>
                <c:pt idx="834">
                  <c:v>-27.403336236400001</c:v>
                </c:pt>
                <c:pt idx="835">
                  <c:v>-27.369626183299999</c:v>
                </c:pt>
                <c:pt idx="836">
                  <c:v>-27.338778186999999</c:v>
                </c:pt>
                <c:pt idx="837">
                  <c:v>-27.307607364500001</c:v>
                </c:pt>
                <c:pt idx="838">
                  <c:v>-27.269312729999999</c:v>
                </c:pt>
                <c:pt idx="839">
                  <c:v>-27.233118487199999</c:v>
                </c:pt>
                <c:pt idx="840">
                  <c:v>-27.193836208699999</c:v>
                </c:pt>
                <c:pt idx="841">
                  <c:v>-27.152422931499999</c:v>
                </c:pt>
                <c:pt idx="842">
                  <c:v>-27.112228137900001</c:v>
                </c:pt>
                <c:pt idx="843">
                  <c:v>-27.0675257794</c:v>
                </c:pt>
                <c:pt idx="844">
                  <c:v>-27.024337303999999</c:v>
                </c:pt>
                <c:pt idx="845">
                  <c:v>-26.982890929</c:v>
                </c:pt>
                <c:pt idx="846">
                  <c:v>-26.933891977199998</c:v>
                </c:pt>
                <c:pt idx="847">
                  <c:v>-26.8849997266</c:v>
                </c:pt>
                <c:pt idx="848">
                  <c:v>-26.834341995300001</c:v>
                </c:pt>
                <c:pt idx="849">
                  <c:v>-26.782279341599999</c:v>
                </c:pt>
                <c:pt idx="850">
                  <c:v>-26.729930385700001</c:v>
                </c:pt>
                <c:pt idx="851">
                  <c:v>-26.674460243599999</c:v>
                </c:pt>
                <c:pt idx="852">
                  <c:v>-26.617313913299999</c:v>
                </c:pt>
                <c:pt idx="853">
                  <c:v>-26.557726852399998</c:v>
                </c:pt>
                <c:pt idx="854">
                  <c:v>-26.499087507799999</c:v>
                </c:pt>
                <c:pt idx="855">
                  <c:v>-26.4367243867</c:v>
                </c:pt>
                <c:pt idx="856">
                  <c:v>-26.373828945</c:v>
                </c:pt>
                <c:pt idx="857">
                  <c:v>-26.309717725300001</c:v>
                </c:pt>
                <c:pt idx="858">
                  <c:v>-26.2445904874</c:v>
                </c:pt>
                <c:pt idx="859">
                  <c:v>-26.176574076600001</c:v>
                </c:pt>
                <c:pt idx="860">
                  <c:v>-26.1073508934</c:v>
                </c:pt>
                <c:pt idx="861">
                  <c:v>-26.0353710706</c:v>
                </c:pt>
                <c:pt idx="862">
                  <c:v>-25.963327215700001</c:v>
                </c:pt>
                <c:pt idx="863">
                  <c:v>-25.890783283400001</c:v>
                </c:pt>
                <c:pt idx="864">
                  <c:v>-25.8118256303</c:v>
                </c:pt>
                <c:pt idx="865">
                  <c:v>-25.734246079599998</c:v>
                </c:pt>
                <c:pt idx="866">
                  <c:v>-25.656104274899999</c:v>
                </c:pt>
                <c:pt idx="867">
                  <c:v>-25.574504691600001</c:v>
                </c:pt>
                <c:pt idx="868">
                  <c:v>-25.4892983869</c:v>
                </c:pt>
                <c:pt idx="869">
                  <c:v>-25.405687554</c:v>
                </c:pt>
                <c:pt idx="870">
                  <c:v>-25.317117702699999</c:v>
                </c:pt>
                <c:pt idx="871">
                  <c:v>-25.227137824900002</c:v>
                </c:pt>
                <c:pt idx="872">
                  <c:v>-25.134220950500001</c:v>
                </c:pt>
                <c:pt idx="873">
                  <c:v>-25.0401288306</c:v>
                </c:pt>
                <c:pt idx="874">
                  <c:v>-24.943638309899999</c:v>
                </c:pt>
                <c:pt idx="875">
                  <c:v>-24.841959467599999</c:v>
                </c:pt>
                <c:pt idx="876">
                  <c:v>-24.742156791900001</c:v>
                </c:pt>
                <c:pt idx="877">
                  <c:v>-24.637728980199999</c:v>
                </c:pt>
                <c:pt idx="878">
                  <c:v>-24.5325781421</c:v>
                </c:pt>
                <c:pt idx="879">
                  <c:v>-24.424857019800001</c:v>
                </c:pt>
                <c:pt idx="880">
                  <c:v>-24.312706895000002</c:v>
                </c:pt>
                <c:pt idx="881">
                  <c:v>-24.199645117500001</c:v>
                </c:pt>
                <c:pt idx="882">
                  <c:v>-24.0849418755</c:v>
                </c:pt>
                <c:pt idx="883">
                  <c:v>-23.968412911200002</c:v>
                </c:pt>
                <c:pt idx="884">
                  <c:v>-23.845517574300001</c:v>
                </c:pt>
                <c:pt idx="885">
                  <c:v>-23.7233806588</c:v>
                </c:pt>
                <c:pt idx="886">
                  <c:v>-23.594655830499999</c:v>
                </c:pt>
                <c:pt idx="887">
                  <c:v>-23.465279568300002</c:v>
                </c:pt>
                <c:pt idx="888">
                  <c:v>-23.3324821396</c:v>
                </c:pt>
                <c:pt idx="889">
                  <c:v>-23.1984200383</c:v>
                </c:pt>
                <c:pt idx="890">
                  <c:v>-23.060796741699999</c:v>
                </c:pt>
                <c:pt idx="891">
                  <c:v>-22.917680235399999</c:v>
                </c:pt>
                <c:pt idx="892">
                  <c:v>-22.7706940114</c:v>
                </c:pt>
                <c:pt idx="893">
                  <c:v>-22.623363142999999</c:v>
                </c:pt>
                <c:pt idx="894">
                  <c:v>-22.468950836400001</c:v>
                </c:pt>
                <c:pt idx="895">
                  <c:v>-22.312207312599998</c:v>
                </c:pt>
                <c:pt idx="896">
                  <c:v>-22.152191313100001</c:v>
                </c:pt>
                <c:pt idx="897">
                  <c:v>-21.987294788300002</c:v>
                </c:pt>
                <c:pt idx="898">
                  <c:v>-21.817533986000001</c:v>
                </c:pt>
                <c:pt idx="899">
                  <c:v>-21.644988140100001</c:v>
                </c:pt>
                <c:pt idx="900">
                  <c:v>-21.468797718699999</c:v>
                </c:pt>
                <c:pt idx="901">
                  <c:v>-21.286455609699999</c:v>
                </c:pt>
                <c:pt idx="902">
                  <c:v>-21.1003254056</c:v>
                </c:pt>
                <c:pt idx="903">
                  <c:v>-20.9084632012</c:v>
                </c:pt>
                <c:pt idx="904">
                  <c:v>-20.710201065300001</c:v>
                </c:pt>
                <c:pt idx="905">
                  <c:v>-20.508044625699998</c:v>
                </c:pt>
                <c:pt idx="906">
                  <c:v>-20.297626430499999</c:v>
                </c:pt>
                <c:pt idx="907">
                  <c:v>-20.081444172600001</c:v>
                </c:pt>
                <c:pt idx="908">
                  <c:v>-19.857413976099998</c:v>
                </c:pt>
                <c:pt idx="909">
                  <c:v>-19.629157472599999</c:v>
                </c:pt>
                <c:pt idx="910">
                  <c:v>-19.393134123599999</c:v>
                </c:pt>
                <c:pt idx="911">
                  <c:v>-19.150208959699999</c:v>
                </c:pt>
                <c:pt idx="912">
                  <c:v>-18.8964837565</c:v>
                </c:pt>
                <c:pt idx="913">
                  <c:v>-18.6358200136</c:v>
                </c:pt>
                <c:pt idx="914">
                  <c:v>-18.365366951399999</c:v>
                </c:pt>
                <c:pt idx="915">
                  <c:v>-18.085392134300001</c:v>
                </c:pt>
                <c:pt idx="916">
                  <c:v>-17.7956629649</c:v>
                </c:pt>
                <c:pt idx="917">
                  <c:v>-17.494766475500001</c:v>
                </c:pt>
                <c:pt idx="918">
                  <c:v>-17.180994444900001</c:v>
                </c:pt>
                <c:pt idx="919">
                  <c:v>-16.8552423822</c:v>
                </c:pt>
                <c:pt idx="920">
                  <c:v>-16.515133491299999</c:v>
                </c:pt>
                <c:pt idx="921">
                  <c:v>-16.159095192500001</c:v>
                </c:pt>
                <c:pt idx="922">
                  <c:v>-15.788476854200001</c:v>
                </c:pt>
                <c:pt idx="923">
                  <c:v>-15.398827774700001</c:v>
                </c:pt>
                <c:pt idx="924">
                  <c:v>-14.9889439766</c:v>
                </c:pt>
                <c:pt idx="925">
                  <c:v>-14.558315523099999</c:v>
                </c:pt>
                <c:pt idx="926">
                  <c:v>-14.102449655199999</c:v>
                </c:pt>
                <c:pt idx="927">
                  <c:v>-13.621451795</c:v>
                </c:pt>
                <c:pt idx="928">
                  <c:v>-13.1111878441</c:v>
                </c:pt>
                <c:pt idx="929">
                  <c:v>-12.570298536299999</c:v>
                </c:pt>
                <c:pt idx="930">
                  <c:v>-11.9956948139</c:v>
                </c:pt>
                <c:pt idx="931">
                  <c:v>-11.3886435583</c:v>
                </c:pt>
                <c:pt idx="932">
                  <c:v>-10.7507533734</c:v>
                </c:pt>
                <c:pt idx="933">
                  <c:v>-10.093213915</c:v>
                </c:pt>
                <c:pt idx="934">
                  <c:v>-9.4342612170399995</c:v>
                </c:pt>
                <c:pt idx="935">
                  <c:v>-8.7968064380600008</c:v>
                </c:pt>
                <c:pt idx="936">
                  <c:v>-8.2019347537799998</c:v>
                </c:pt>
                <c:pt idx="937">
                  <c:v>-7.6617973384500004</c:v>
                </c:pt>
                <c:pt idx="938">
                  <c:v>-7.1815790961300001</c:v>
                </c:pt>
                <c:pt idx="939">
                  <c:v>-6.7615020122200002</c:v>
                </c:pt>
                <c:pt idx="940">
                  <c:v>-6.4006144135499996</c:v>
                </c:pt>
                <c:pt idx="941">
                  <c:v>-6.0975192066300004</c:v>
                </c:pt>
                <c:pt idx="942">
                  <c:v>-5.8498155441400002</c:v>
                </c:pt>
                <c:pt idx="943">
                  <c:v>-5.6557538143599997</c:v>
                </c:pt>
                <c:pt idx="944">
                  <c:v>-5.51440786622</c:v>
                </c:pt>
                <c:pt idx="945">
                  <c:v>-5.42308526421</c:v>
                </c:pt>
                <c:pt idx="946">
                  <c:v>-5.3834039213400002</c:v>
                </c:pt>
                <c:pt idx="947">
                  <c:v>-5.3936397541499996</c:v>
                </c:pt>
                <c:pt idx="948">
                  <c:v>-5.4547737569999999</c:v>
                </c:pt>
                <c:pt idx="949">
                  <c:v>-5.5663534505200003</c:v>
                </c:pt>
                <c:pt idx="950">
                  <c:v>-5.7307744056200001</c:v>
                </c:pt>
                <c:pt idx="951">
                  <c:v>-5.9482367143700001</c:v>
                </c:pt>
                <c:pt idx="952">
                  <c:v>-6.2204688722699997</c:v>
                </c:pt>
                <c:pt idx="953">
                  <c:v>-6.5495344094299996</c:v>
                </c:pt>
                <c:pt idx="954">
                  <c:v>-6.9382633334100001</c:v>
                </c:pt>
                <c:pt idx="955">
                  <c:v>-7.3870453223399997</c:v>
                </c:pt>
                <c:pt idx="956">
                  <c:v>-7.8951512378700004</c:v>
                </c:pt>
                <c:pt idx="957">
                  <c:v>-8.4599587345099998</c:v>
                </c:pt>
                <c:pt idx="958">
                  <c:v>-9.0708289224200005</c:v>
                </c:pt>
                <c:pt idx="959">
                  <c:v>-9.7102951193700004</c:v>
                </c:pt>
                <c:pt idx="960">
                  <c:v>-10.3533044347</c:v>
                </c:pt>
                <c:pt idx="961">
                  <c:v>-10.9811465954</c:v>
                </c:pt>
                <c:pt idx="962">
                  <c:v>-11.5806377326</c:v>
                </c:pt>
                <c:pt idx="963">
                  <c:v>-12.146315787500001</c:v>
                </c:pt>
                <c:pt idx="964">
                  <c:v>-12.679111089599999</c:v>
                </c:pt>
                <c:pt idx="965">
                  <c:v>-13.1799374642</c:v>
                </c:pt>
                <c:pt idx="966">
                  <c:v>-13.6517968301</c:v>
                </c:pt>
                <c:pt idx="967">
                  <c:v>-14.096171032799999</c:v>
                </c:pt>
                <c:pt idx="968">
                  <c:v>-14.515885644900001</c:v>
                </c:pt>
                <c:pt idx="969">
                  <c:v>-14.9128775777</c:v>
                </c:pt>
                <c:pt idx="970">
                  <c:v>-15.289880590399999</c:v>
                </c:pt>
                <c:pt idx="971">
                  <c:v>-15.6490730952</c:v>
                </c:pt>
                <c:pt idx="972">
                  <c:v>-15.9909554516</c:v>
                </c:pt>
                <c:pt idx="973">
                  <c:v>-16.3175671708</c:v>
                </c:pt>
                <c:pt idx="974">
                  <c:v>-16.629761282699999</c:v>
                </c:pt>
                <c:pt idx="975">
                  <c:v>-16.928293241599999</c:v>
                </c:pt>
                <c:pt idx="976">
                  <c:v>-17.214578023800001</c:v>
                </c:pt>
                <c:pt idx="977">
                  <c:v>-17.490893614000001</c:v>
                </c:pt>
                <c:pt idx="978">
                  <c:v>-17.7558428281</c:v>
                </c:pt>
                <c:pt idx="979">
                  <c:v>-18.009766665000001</c:v>
                </c:pt>
                <c:pt idx="980">
                  <c:v>-18.254453898400001</c:v>
                </c:pt>
                <c:pt idx="981">
                  <c:v>-18.492628997899999</c:v>
                </c:pt>
                <c:pt idx="982">
                  <c:v>-18.7216568702</c:v>
                </c:pt>
                <c:pt idx="983">
                  <c:v>-18.942189775500001</c:v>
                </c:pt>
                <c:pt idx="984">
                  <c:v>-19.155392359899999</c:v>
                </c:pt>
                <c:pt idx="985">
                  <c:v>-19.363600225100001</c:v>
                </c:pt>
                <c:pt idx="986">
                  <c:v>-19.562768213399998</c:v>
                </c:pt>
                <c:pt idx="987">
                  <c:v>-19.756425798199999</c:v>
                </c:pt>
                <c:pt idx="988">
                  <c:v>-19.943965269700001</c:v>
                </c:pt>
                <c:pt idx="989">
                  <c:v>-20.125858904099999</c:v>
                </c:pt>
                <c:pt idx="990">
                  <c:v>-20.3034454756</c:v>
                </c:pt>
                <c:pt idx="991">
                  <c:v>-20.473733554100001</c:v>
                </c:pt>
                <c:pt idx="992">
                  <c:v>-20.6420472589</c:v>
                </c:pt>
                <c:pt idx="993">
                  <c:v>-20.803006309200001</c:v>
                </c:pt>
                <c:pt idx="994">
                  <c:v>-20.958925643400001</c:v>
                </c:pt>
                <c:pt idx="995">
                  <c:v>-21.1134687827</c:v>
                </c:pt>
                <c:pt idx="996">
                  <c:v>-21.259877574099999</c:v>
                </c:pt>
                <c:pt idx="997">
                  <c:v>-21.4023669589</c:v>
                </c:pt>
                <c:pt idx="998">
                  <c:v>-21.544198395599999</c:v>
                </c:pt>
                <c:pt idx="999">
                  <c:v>-21.6806638877</c:v>
                </c:pt>
                <c:pt idx="1000">
                  <c:v>-21.813002182400002</c:v>
                </c:pt>
                <c:pt idx="1001">
                  <c:v>-21.943144592900001</c:v>
                </c:pt>
                <c:pt idx="1002">
                  <c:v>-22.0683863856</c:v>
                </c:pt>
                <c:pt idx="1003">
                  <c:v>-22.1904417772</c:v>
                </c:pt>
                <c:pt idx="1004">
                  <c:v>-22.311469628200001</c:v>
                </c:pt>
                <c:pt idx="1005">
                  <c:v>-22.4271087278</c:v>
                </c:pt>
                <c:pt idx="1006">
                  <c:v>-22.5404008792</c:v>
                </c:pt>
                <c:pt idx="1007">
                  <c:v>-22.651463461799999</c:v>
                </c:pt>
                <c:pt idx="1008">
                  <c:v>-22.756618596599999</c:v>
                </c:pt>
                <c:pt idx="1009">
                  <c:v>-22.858834484399999</c:v>
                </c:pt>
                <c:pt idx="1010">
                  <c:v>-22.956631835700001</c:v>
                </c:pt>
                <c:pt idx="1011">
                  <c:v>-23.055129752199999</c:v>
                </c:pt>
                <c:pt idx="1012">
                  <c:v>-23.151835926899999</c:v>
                </c:pt>
                <c:pt idx="1013">
                  <c:v>-23.247227623800001</c:v>
                </c:pt>
                <c:pt idx="1014">
                  <c:v>-23.337097142000001</c:v>
                </c:pt>
                <c:pt idx="1015">
                  <c:v>-23.4226578267</c:v>
                </c:pt>
                <c:pt idx="1016">
                  <c:v>-23.508638145199999</c:v>
                </c:pt>
                <c:pt idx="1017">
                  <c:v>-23.588482423799999</c:v>
                </c:pt>
                <c:pt idx="1018">
                  <c:v>-23.668948212099998</c:v>
                </c:pt>
                <c:pt idx="1019">
                  <c:v>-23.749017745300002</c:v>
                </c:pt>
                <c:pt idx="1020">
                  <c:v>-23.823766329200001</c:v>
                </c:pt>
                <c:pt idx="1021">
                  <c:v>-23.897112873699999</c:v>
                </c:pt>
                <c:pt idx="1022">
                  <c:v>-23.9694028939</c:v>
                </c:pt>
                <c:pt idx="1023">
                  <c:v>-24.036955647999999</c:v>
                </c:pt>
                <c:pt idx="1024">
                  <c:v>-24.101442323699999</c:v>
                </c:pt>
                <c:pt idx="1025">
                  <c:v>-24.167619102500002</c:v>
                </c:pt>
                <c:pt idx="1026">
                  <c:v>-24.228515398599999</c:v>
                </c:pt>
                <c:pt idx="1027">
                  <c:v>-24.291150142500001</c:v>
                </c:pt>
                <c:pt idx="1028">
                  <c:v>-24.349420138599999</c:v>
                </c:pt>
                <c:pt idx="1029">
                  <c:v>-24.3999931697</c:v>
                </c:pt>
                <c:pt idx="1030">
                  <c:v>-24.4523307334</c:v>
                </c:pt>
                <c:pt idx="1031">
                  <c:v>-24.505021008</c:v>
                </c:pt>
                <c:pt idx="1032">
                  <c:v>-24.552394347900002</c:v>
                </c:pt>
                <c:pt idx="1033">
                  <c:v>-24.601862624700001</c:v>
                </c:pt>
                <c:pt idx="1034">
                  <c:v>-24.6514338012</c:v>
                </c:pt>
                <c:pt idx="1035">
                  <c:v>-24.700342500600001</c:v>
                </c:pt>
                <c:pt idx="1036">
                  <c:v>-24.7462082642</c:v>
                </c:pt>
                <c:pt idx="1037">
                  <c:v>-24.7903652647</c:v>
                </c:pt>
                <c:pt idx="1038">
                  <c:v>-24.827700094200001</c:v>
                </c:pt>
                <c:pt idx="1039">
                  <c:v>-24.866610605799998</c:v>
                </c:pt>
                <c:pt idx="1040">
                  <c:v>-24.9047926225</c:v>
                </c:pt>
                <c:pt idx="1041">
                  <c:v>-24.9408703653</c:v>
                </c:pt>
                <c:pt idx="1042">
                  <c:v>-24.975386263899999</c:v>
                </c:pt>
                <c:pt idx="1043">
                  <c:v>-25.009548046799999</c:v>
                </c:pt>
                <c:pt idx="1044">
                  <c:v>-25.040324159200001</c:v>
                </c:pt>
                <c:pt idx="1045">
                  <c:v>-25.0701193033</c:v>
                </c:pt>
                <c:pt idx="1046">
                  <c:v>-25.101068150300001</c:v>
                </c:pt>
                <c:pt idx="1047">
                  <c:v>-25.1288466046</c:v>
                </c:pt>
                <c:pt idx="1048">
                  <c:v>-25.152448256700001</c:v>
                </c:pt>
                <c:pt idx="1049">
                  <c:v>-25.177549764799998</c:v>
                </c:pt>
                <c:pt idx="1050">
                  <c:v>-25.198399605999999</c:v>
                </c:pt>
                <c:pt idx="1051">
                  <c:v>-25.219164620200001</c:v>
                </c:pt>
                <c:pt idx="1052">
                  <c:v>-25.236517946199999</c:v>
                </c:pt>
                <c:pt idx="1053">
                  <c:v>-25.255355160099999</c:v>
                </c:pt>
                <c:pt idx="1054">
                  <c:v>-25.2750978573</c:v>
                </c:pt>
                <c:pt idx="1055">
                  <c:v>-25.293952760900002</c:v>
                </c:pt>
                <c:pt idx="1056">
                  <c:v>-25.305587258100001</c:v>
                </c:pt>
                <c:pt idx="1057">
                  <c:v>-25.3207472727</c:v>
                </c:pt>
                <c:pt idx="1058">
                  <c:v>-25.332292707000001</c:v>
                </c:pt>
                <c:pt idx="1059">
                  <c:v>-25.340000875400001</c:v>
                </c:pt>
                <c:pt idx="1060">
                  <c:v>-25.3472978617</c:v>
                </c:pt>
                <c:pt idx="1061">
                  <c:v>-25.3523325058</c:v>
                </c:pt>
                <c:pt idx="1062">
                  <c:v>-25.3517460148</c:v>
                </c:pt>
                <c:pt idx="1063">
                  <c:v>-25.3550455032</c:v>
                </c:pt>
                <c:pt idx="1064">
                  <c:v>-25.358346769000001</c:v>
                </c:pt>
                <c:pt idx="1065">
                  <c:v>-25.358396857399999</c:v>
                </c:pt>
                <c:pt idx="1066">
                  <c:v>-25.3566996729</c:v>
                </c:pt>
                <c:pt idx="1067">
                  <c:v>-25.356090266900001</c:v>
                </c:pt>
                <c:pt idx="1068">
                  <c:v>-25.351874431399999</c:v>
                </c:pt>
                <c:pt idx="1069">
                  <c:v>-25.344540209800002</c:v>
                </c:pt>
                <c:pt idx="1070">
                  <c:v>-25.336886117199999</c:v>
                </c:pt>
                <c:pt idx="1071">
                  <c:v>-25.326214369599999</c:v>
                </c:pt>
                <c:pt idx="1072">
                  <c:v>-25.313157713599999</c:v>
                </c:pt>
                <c:pt idx="1073">
                  <c:v>-25.301276189799999</c:v>
                </c:pt>
                <c:pt idx="1074">
                  <c:v>-25.287129307899999</c:v>
                </c:pt>
                <c:pt idx="1075">
                  <c:v>-25.2702936614</c:v>
                </c:pt>
                <c:pt idx="1076">
                  <c:v>-25.251851145500002</c:v>
                </c:pt>
                <c:pt idx="1077">
                  <c:v>-25.2323979536</c:v>
                </c:pt>
                <c:pt idx="1078">
                  <c:v>-25.211572874200002</c:v>
                </c:pt>
                <c:pt idx="1079">
                  <c:v>-25.190876993500002</c:v>
                </c:pt>
                <c:pt idx="1080">
                  <c:v>-25.165875745800001</c:v>
                </c:pt>
                <c:pt idx="1081">
                  <c:v>-25.140371839499998</c:v>
                </c:pt>
                <c:pt idx="1082">
                  <c:v>-25.1128224602</c:v>
                </c:pt>
                <c:pt idx="1083">
                  <c:v>-25.083640779700001</c:v>
                </c:pt>
                <c:pt idx="1084">
                  <c:v>-25.054086844</c:v>
                </c:pt>
                <c:pt idx="1085">
                  <c:v>-25.022493146799999</c:v>
                </c:pt>
                <c:pt idx="1086">
                  <c:v>-24.989665674899999</c:v>
                </c:pt>
                <c:pt idx="1087">
                  <c:v>-24.958894102999999</c:v>
                </c:pt>
                <c:pt idx="1088">
                  <c:v>-24.922904821700001</c:v>
                </c:pt>
                <c:pt idx="1089">
                  <c:v>-24.8853548266</c:v>
                </c:pt>
                <c:pt idx="1090">
                  <c:v>-24.848619470100001</c:v>
                </c:pt>
                <c:pt idx="1091">
                  <c:v>-24.806370166600001</c:v>
                </c:pt>
                <c:pt idx="1092">
                  <c:v>-24.761677087799999</c:v>
                </c:pt>
                <c:pt idx="1093">
                  <c:v>-24.7171358919</c:v>
                </c:pt>
                <c:pt idx="1094">
                  <c:v>-24.673402872400001</c:v>
                </c:pt>
                <c:pt idx="1095">
                  <c:v>-24.624743921299999</c:v>
                </c:pt>
                <c:pt idx="1096">
                  <c:v>-24.574831239600002</c:v>
                </c:pt>
                <c:pt idx="1097">
                  <c:v>-24.524774159900002</c:v>
                </c:pt>
                <c:pt idx="1098">
                  <c:v>-24.4704934562</c:v>
                </c:pt>
                <c:pt idx="1099">
                  <c:v>-24.419175088799999</c:v>
                </c:pt>
                <c:pt idx="1100">
                  <c:v>-24.3644173253</c:v>
                </c:pt>
                <c:pt idx="1101">
                  <c:v>-24.309647849499999</c:v>
                </c:pt>
                <c:pt idx="1102">
                  <c:v>-24.249323001699999</c:v>
                </c:pt>
                <c:pt idx="1103">
                  <c:v>-24.189778839799999</c:v>
                </c:pt>
                <c:pt idx="1104">
                  <c:v>-24.126818384500002</c:v>
                </c:pt>
                <c:pt idx="1105">
                  <c:v>-24.0605467456</c:v>
                </c:pt>
                <c:pt idx="1106">
                  <c:v>-23.994091966300001</c:v>
                </c:pt>
                <c:pt idx="1107">
                  <c:v>-23.924445718800001</c:v>
                </c:pt>
                <c:pt idx="1108">
                  <c:v>-23.854693705799999</c:v>
                </c:pt>
                <c:pt idx="1109">
                  <c:v>-23.781920621800001</c:v>
                </c:pt>
                <c:pt idx="1110">
                  <c:v>-23.7054426469</c:v>
                </c:pt>
                <c:pt idx="1111">
                  <c:v>-23.626430846000002</c:v>
                </c:pt>
                <c:pt idx="1112">
                  <c:v>-23.544560580900001</c:v>
                </c:pt>
                <c:pt idx="1113">
                  <c:v>-23.4628535021</c:v>
                </c:pt>
                <c:pt idx="1114">
                  <c:v>-23.374969533200002</c:v>
                </c:pt>
                <c:pt idx="1115">
                  <c:v>-23.285669285000001</c:v>
                </c:pt>
                <c:pt idx="1116">
                  <c:v>-23.197190943999999</c:v>
                </c:pt>
                <c:pt idx="1117">
                  <c:v>-23.105749323600001</c:v>
                </c:pt>
                <c:pt idx="1118">
                  <c:v>-23.010770837999999</c:v>
                </c:pt>
                <c:pt idx="1119">
                  <c:v>-22.915124110400001</c:v>
                </c:pt>
                <c:pt idx="1120">
                  <c:v>-22.816499185800001</c:v>
                </c:pt>
                <c:pt idx="1121">
                  <c:v>-22.716908490800002</c:v>
                </c:pt>
                <c:pt idx="1122">
                  <c:v>-22.6123000095</c:v>
                </c:pt>
                <c:pt idx="1123">
                  <c:v>-22.507024074499999</c:v>
                </c:pt>
                <c:pt idx="1124">
                  <c:v>-22.3951541313</c:v>
                </c:pt>
                <c:pt idx="1125">
                  <c:v>-22.281138828700001</c:v>
                </c:pt>
                <c:pt idx="1126">
                  <c:v>-22.1654839262</c:v>
                </c:pt>
                <c:pt idx="1127">
                  <c:v>-22.048257965099999</c:v>
                </c:pt>
                <c:pt idx="1128">
                  <c:v>-21.924837984300002</c:v>
                </c:pt>
                <c:pt idx="1129">
                  <c:v>-21.7981864528</c:v>
                </c:pt>
                <c:pt idx="1130">
                  <c:v>-21.671488052299999</c:v>
                </c:pt>
                <c:pt idx="1131">
                  <c:v>-21.539180141900001</c:v>
                </c:pt>
                <c:pt idx="1132">
                  <c:v>-21.4039883186</c:v>
                </c:pt>
                <c:pt idx="1133">
                  <c:v>-21.264117492299999</c:v>
                </c:pt>
                <c:pt idx="1134">
                  <c:v>-21.121263769999999</c:v>
                </c:pt>
                <c:pt idx="1135">
                  <c:v>-20.973168509800001</c:v>
                </c:pt>
                <c:pt idx="1136">
                  <c:v>-20.8224703156</c:v>
                </c:pt>
                <c:pt idx="1137">
                  <c:v>-20.668886796799999</c:v>
                </c:pt>
                <c:pt idx="1138">
                  <c:v>-20.509760920200002</c:v>
                </c:pt>
                <c:pt idx="1139">
                  <c:v>-20.347936568400002</c:v>
                </c:pt>
                <c:pt idx="1140">
                  <c:v>-20.180472255800002</c:v>
                </c:pt>
                <c:pt idx="1141">
                  <c:v>-20.007455335</c:v>
                </c:pt>
                <c:pt idx="1142">
                  <c:v>-19.829700006900001</c:v>
                </c:pt>
                <c:pt idx="1143">
                  <c:v>-19.6468498622</c:v>
                </c:pt>
                <c:pt idx="1144">
                  <c:v>-19.4564629391</c:v>
                </c:pt>
                <c:pt idx="1145">
                  <c:v>-19.263656597899999</c:v>
                </c:pt>
                <c:pt idx="1146">
                  <c:v>-19.062608219200001</c:v>
                </c:pt>
                <c:pt idx="1147">
                  <c:v>-18.857664852999999</c:v>
                </c:pt>
                <c:pt idx="1148">
                  <c:v>-18.645824427699999</c:v>
                </c:pt>
                <c:pt idx="1149">
                  <c:v>-18.427358053999999</c:v>
                </c:pt>
                <c:pt idx="1150">
                  <c:v>-18.2025038763</c:v>
                </c:pt>
                <c:pt idx="1151">
                  <c:v>-17.9683511229</c:v>
                </c:pt>
                <c:pt idx="1152">
                  <c:v>-17.725421164499998</c:v>
                </c:pt>
                <c:pt idx="1153">
                  <c:v>-17.474506351599999</c:v>
                </c:pt>
                <c:pt idx="1154">
                  <c:v>-17.215224053099998</c:v>
                </c:pt>
                <c:pt idx="1155">
                  <c:v>-16.946172546500001</c:v>
                </c:pt>
                <c:pt idx="1156">
                  <c:v>-16.667516082300001</c:v>
                </c:pt>
                <c:pt idx="1157">
                  <c:v>-16.3772901269</c:v>
                </c:pt>
                <c:pt idx="1158">
                  <c:v>-16.0771443856</c:v>
                </c:pt>
                <c:pt idx="1159">
                  <c:v>-15.762471271200001</c:v>
                </c:pt>
                <c:pt idx="1160">
                  <c:v>-15.436107481000001</c:v>
                </c:pt>
                <c:pt idx="1161">
                  <c:v>-15.0942181304</c:v>
                </c:pt>
                <c:pt idx="1162">
                  <c:v>-14.7342707712</c:v>
                </c:pt>
                <c:pt idx="1163">
                  <c:v>-14.359117256599999</c:v>
                </c:pt>
                <c:pt idx="1164">
                  <c:v>-13.964599507499999</c:v>
                </c:pt>
                <c:pt idx="1165">
                  <c:v>-13.548618816199999</c:v>
                </c:pt>
                <c:pt idx="1166">
                  <c:v>-13.1099013315</c:v>
                </c:pt>
                <c:pt idx="1167">
                  <c:v>-12.6459618124</c:v>
                </c:pt>
                <c:pt idx="1168">
                  <c:v>-12.1542495572</c:v>
                </c:pt>
                <c:pt idx="1169">
                  <c:v>-11.6319403037</c:v>
                </c:pt>
                <c:pt idx="1170">
                  <c:v>-11.0761975552</c:v>
                </c:pt>
                <c:pt idx="1171">
                  <c:v>-10.487881358999999</c:v>
                </c:pt>
                <c:pt idx="1172">
                  <c:v>-9.8676746335899992</c:v>
                </c:pt>
                <c:pt idx="1173">
                  <c:v>-9.2219736378700006</c:v>
                </c:pt>
                <c:pt idx="1174">
                  <c:v>-8.5654759919300005</c:v>
                </c:pt>
                <c:pt idx="1175">
                  <c:v>-7.9208544701700001</c:v>
                </c:pt>
                <c:pt idx="1176">
                  <c:v>-7.3093124463799999</c:v>
                </c:pt>
                <c:pt idx="1177">
                  <c:v>-6.7480911311199998</c:v>
                </c:pt>
                <c:pt idx="1178">
                  <c:v>-6.2446566454800001</c:v>
                </c:pt>
                <c:pt idx="1179">
                  <c:v>-5.8019943892799999</c:v>
                </c:pt>
                <c:pt idx="1180">
                  <c:v>-5.4184563911800003</c:v>
                </c:pt>
                <c:pt idx="1181">
                  <c:v>-5.0932644439199999</c:v>
                </c:pt>
                <c:pt idx="1182">
                  <c:v>-4.8240443215099997</c:v>
                </c:pt>
                <c:pt idx="1183">
                  <c:v>-4.6084540376999996</c:v>
                </c:pt>
                <c:pt idx="1184">
                  <c:v>-4.44597514172</c:v>
                </c:pt>
                <c:pt idx="1185">
                  <c:v>-4.3347641385199998</c:v>
                </c:pt>
                <c:pt idx="1186">
                  <c:v>-4.2741521353099996</c:v>
                </c:pt>
                <c:pt idx="1187">
                  <c:v>-4.2645940365300001</c:v>
                </c:pt>
                <c:pt idx="1188">
                  <c:v>-4.3041656359199996</c:v>
                </c:pt>
                <c:pt idx="1189">
                  <c:v>-4.3947512697600004</c:v>
                </c:pt>
                <c:pt idx="1190">
                  <c:v>-4.5372487320100001</c:v>
                </c:pt>
                <c:pt idx="1191">
                  <c:v>-4.7319905756400003</c:v>
                </c:pt>
                <c:pt idx="1192">
                  <c:v>-4.9812525260399996</c:v>
                </c:pt>
                <c:pt idx="1193">
                  <c:v>-5.2856950311200004</c:v>
                </c:pt>
                <c:pt idx="1194">
                  <c:v>-5.6480830123699999</c:v>
                </c:pt>
                <c:pt idx="1195">
                  <c:v>-6.0699437346599998</c:v>
                </c:pt>
                <c:pt idx="1196">
                  <c:v>-6.5515900676300003</c:v>
                </c:pt>
                <c:pt idx="1197">
                  <c:v>-7.0920796593800004</c:v>
                </c:pt>
                <c:pt idx="1198">
                  <c:v>-7.6838362087999998</c:v>
                </c:pt>
                <c:pt idx="1199">
                  <c:v>-8.3119658535099994</c:v>
                </c:pt>
                <c:pt idx="1200">
                  <c:v>-8.9538525153199995</c:v>
                </c:pt>
                <c:pt idx="1201">
                  <c:v>-9.5885454414200009</c:v>
                </c:pt>
                <c:pt idx="1202">
                  <c:v>-10.201117198</c:v>
                </c:pt>
                <c:pt idx="1203">
                  <c:v>-10.7811980203</c:v>
                </c:pt>
                <c:pt idx="1204">
                  <c:v>-11.3266625673</c:v>
                </c:pt>
                <c:pt idx="1205">
                  <c:v>-11.8409824927</c:v>
                </c:pt>
                <c:pt idx="1206">
                  <c:v>-12.324029552000001</c:v>
                </c:pt>
                <c:pt idx="1207">
                  <c:v>-12.779263909899999</c:v>
                </c:pt>
                <c:pt idx="1208">
                  <c:v>-13.208369316200001</c:v>
                </c:pt>
                <c:pt idx="1209">
                  <c:v>-13.6136214017</c:v>
                </c:pt>
                <c:pt idx="1210">
                  <c:v>-13.998234976000001</c:v>
                </c:pt>
                <c:pt idx="1211">
                  <c:v>-14.3635247693</c:v>
                </c:pt>
                <c:pt idx="1212">
                  <c:v>-14.711599376400001</c:v>
                </c:pt>
                <c:pt idx="1213">
                  <c:v>-15.042523724200001</c:v>
                </c:pt>
                <c:pt idx="1214">
                  <c:v>-15.358942111899999</c:v>
                </c:pt>
                <c:pt idx="1215">
                  <c:v>-15.6602058398</c:v>
                </c:pt>
                <c:pt idx="1216">
                  <c:v>-15.949063670799999</c:v>
                </c:pt>
                <c:pt idx="1217">
                  <c:v>-16.226113742900001</c:v>
                </c:pt>
                <c:pt idx="1218">
                  <c:v>-16.4917114197</c:v>
                </c:pt>
                <c:pt idx="1219">
                  <c:v>-16.7487984381</c:v>
                </c:pt>
                <c:pt idx="1220">
                  <c:v>-16.9954116977</c:v>
                </c:pt>
                <c:pt idx="1221">
                  <c:v>-17.233833822299999</c:v>
                </c:pt>
                <c:pt idx="1222">
                  <c:v>-17.462366315299999</c:v>
                </c:pt>
                <c:pt idx="1223">
                  <c:v>-17.680930457900001</c:v>
                </c:pt>
                <c:pt idx="1224">
                  <c:v>-17.8933734887</c:v>
                </c:pt>
                <c:pt idx="1225">
                  <c:v>-18.098440607800001</c:v>
                </c:pt>
                <c:pt idx="1226">
                  <c:v>-18.2969660501</c:v>
                </c:pt>
                <c:pt idx="1227">
                  <c:v>-18.486279908699998</c:v>
                </c:pt>
                <c:pt idx="1228">
                  <c:v>-18.671844162900001</c:v>
                </c:pt>
                <c:pt idx="1229">
                  <c:v>-18.850437191400001</c:v>
                </c:pt>
                <c:pt idx="1230">
                  <c:v>-19.0223444083</c:v>
                </c:pt>
                <c:pt idx="1231">
                  <c:v>-19.188728521600002</c:v>
                </c:pt>
                <c:pt idx="1232">
                  <c:v>-19.350326904700001</c:v>
                </c:pt>
                <c:pt idx="1233">
                  <c:v>-19.5070253385</c:v>
                </c:pt>
                <c:pt idx="1234">
                  <c:v>-19.659205031500001</c:v>
                </c:pt>
                <c:pt idx="1235">
                  <c:v>-19.805608661600001</c:v>
                </c:pt>
                <c:pt idx="1236">
                  <c:v>-19.947156353800001</c:v>
                </c:pt>
                <c:pt idx="1237">
                  <c:v>-20.0836752584</c:v>
                </c:pt>
                <c:pt idx="1238">
                  <c:v>-20.218208837300001</c:v>
                </c:pt>
                <c:pt idx="1239">
                  <c:v>-20.3460634791</c:v>
                </c:pt>
                <c:pt idx="1240">
                  <c:v>-20.4725511342</c:v>
                </c:pt>
                <c:pt idx="1241">
                  <c:v>-20.593926871000001</c:v>
                </c:pt>
                <c:pt idx="1242">
                  <c:v>-20.711111931200001</c:v>
                </c:pt>
                <c:pt idx="1243">
                  <c:v>-20.824151210499998</c:v>
                </c:pt>
                <c:pt idx="1244">
                  <c:v>-20.933629073300001</c:v>
                </c:pt>
                <c:pt idx="1245">
                  <c:v>-21.040649541000001</c:v>
                </c:pt>
                <c:pt idx="1246">
                  <c:v>-21.142710810600001</c:v>
                </c:pt>
                <c:pt idx="1247">
                  <c:v>-21.242749314600001</c:v>
                </c:pt>
                <c:pt idx="1248">
                  <c:v>-21.339904107999999</c:v>
                </c:pt>
                <c:pt idx="1249">
                  <c:v>-21.4335381444</c:v>
                </c:pt>
                <c:pt idx="1250">
                  <c:v>-21.522019160500001</c:v>
                </c:pt>
                <c:pt idx="1251">
                  <c:v>-21.608675015799999</c:v>
                </c:pt>
                <c:pt idx="1252">
                  <c:v>-21.693934495000001</c:v>
                </c:pt>
                <c:pt idx="1253">
                  <c:v>-21.7753989309</c:v>
                </c:pt>
                <c:pt idx="1254">
                  <c:v>-21.854301036300001</c:v>
                </c:pt>
                <c:pt idx="1255">
                  <c:v>-21.932230775299999</c:v>
                </c:pt>
                <c:pt idx="1256">
                  <c:v>-22.005599455900001</c:v>
                </c:pt>
                <c:pt idx="1257">
                  <c:v>-22.074617031900001</c:v>
                </c:pt>
                <c:pt idx="1258">
                  <c:v>-22.1413628492</c:v>
                </c:pt>
                <c:pt idx="1259">
                  <c:v>-22.2070504916</c:v>
                </c:pt>
                <c:pt idx="1260">
                  <c:v>-22.270536889700001</c:v>
                </c:pt>
                <c:pt idx="1261">
                  <c:v>-22.3297789326</c:v>
                </c:pt>
                <c:pt idx="1262">
                  <c:v>-22.387152734200001</c:v>
                </c:pt>
                <c:pt idx="1263">
                  <c:v>-22.439479523599999</c:v>
                </c:pt>
                <c:pt idx="1264">
                  <c:v>-22.492471635600001</c:v>
                </c:pt>
                <c:pt idx="1265">
                  <c:v>-22.539648088900002</c:v>
                </c:pt>
                <c:pt idx="1266">
                  <c:v>-22.585719940899999</c:v>
                </c:pt>
                <c:pt idx="1267">
                  <c:v>-22.6317587978</c:v>
                </c:pt>
                <c:pt idx="1268">
                  <c:v>-22.6753342638</c:v>
                </c:pt>
                <c:pt idx="1269">
                  <c:v>-22.714861927800001</c:v>
                </c:pt>
                <c:pt idx="1270">
                  <c:v>-22.751768080400002</c:v>
                </c:pt>
                <c:pt idx="1271">
                  <c:v>-22.787031771500001</c:v>
                </c:pt>
                <c:pt idx="1272">
                  <c:v>-22.8188219253</c:v>
                </c:pt>
                <c:pt idx="1273">
                  <c:v>-22.849874186400001</c:v>
                </c:pt>
                <c:pt idx="1274">
                  <c:v>-22.873399398699998</c:v>
                </c:pt>
                <c:pt idx="1275">
                  <c:v>-22.901442614800001</c:v>
                </c:pt>
                <c:pt idx="1276">
                  <c:v>-22.9245311978</c:v>
                </c:pt>
                <c:pt idx="1277">
                  <c:v>-22.9461054163</c:v>
                </c:pt>
                <c:pt idx="1278">
                  <c:v>-22.9619348055</c:v>
                </c:pt>
                <c:pt idx="1279">
                  <c:v>-22.977743129299999</c:v>
                </c:pt>
                <c:pt idx="1280">
                  <c:v>-22.990714426699999</c:v>
                </c:pt>
                <c:pt idx="1281">
                  <c:v>-23.001131909400002</c:v>
                </c:pt>
                <c:pt idx="1282">
                  <c:v>-23.0102554172</c:v>
                </c:pt>
                <c:pt idx="1283">
                  <c:v>-23.017357259400001</c:v>
                </c:pt>
                <c:pt idx="1284">
                  <c:v>-23.020362630299999</c:v>
                </c:pt>
                <c:pt idx="1285">
                  <c:v>-23.0199012695</c:v>
                </c:pt>
                <c:pt idx="1286">
                  <c:v>-23.022428714</c:v>
                </c:pt>
                <c:pt idx="1287">
                  <c:v>-23.0203277729</c:v>
                </c:pt>
                <c:pt idx="1288">
                  <c:v>-23.0191007255</c:v>
                </c:pt>
                <c:pt idx="1289">
                  <c:v>-23.0129757389</c:v>
                </c:pt>
                <c:pt idx="1290">
                  <c:v>-23.007534750600001</c:v>
                </c:pt>
                <c:pt idx="1291">
                  <c:v>-22.9997169341</c:v>
                </c:pt>
                <c:pt idx="1292">
                  <c:v>-22.985482492100001</c:v>
                </c:pt>
                <c:pt idx="1293">
                  <c:v>-22.970900209100002</c:v>
                </c:pt>
                <c:pt idx="1294">
                  <c:v>-22.9523760507</c:v>
                </c:pt>
                <c:pt idx="1295">
                  <c:v>-22.933706861400001</c:v>
                </c:pt>
                <c:pt idx="1296">
                  <c:v>-22.910247323299998</c:v>
                </c:pt>
                <c:pt idx="1297">
                  <c:v>-22.886148867399999</c:v>
                </c:pt>
                <c:pt idx="1298">
                  <c:v>-22.8605775929</c:v>
                </c:pt>
                <c:pt idx="1299">
                  <c:v>-22.8350911255</c:v>
                </c:pt>
                <c:pt idx="1300">
                  <c:v>-22.803190777800001</c:v>
                </c:pt>
                <c:pt idx="1301">
                  <c:v>-22.774580177899999</c:v>
                </c:pt>
                <c:pt idx="1302">
                  <c:v>-22.737074721100001</c:v>
                </c:pt>
                <c:pt idx="1303">
                  <c:v>-22.701594409399998</c:v>
                </c:pt>
                <c:pt idx="1304">
                  <c:v>-22.664403116399999</c:v>
                </c:pt>
                <c:pt idx="1305">
                  <c:v>-22.621060252100001</c:v>
                </c:pt>
                <c:pt idx="1306">
                  <c:v>-22.577345301699999</c:v>
                </c:pt>
                <c:pt idx="1307">
                  <c:v>-22.5306574779</c:v>
                </c:pt>
                <c:pt idx="1308">
                  <c:v>-22.481058152300001</c:v>
                </c:pt>
                <c:pt idx="1309">
                  <c:v>-22.429399714999999</c:v>
                </c:pt>
                <c:pt idx="1310">
                  <c:v>-22.377454216</c:v>
                </c:pt>
                <c:pt idx="1311">
                  <c:v>-22.318051197100001</c:v>
                </c:pt>
                <c:pt idx="1312">
                  <c:v>-22.259503553399998</c:v>
                </c:pt>
                <c:pt idx="1313">
                  <c:v>-22.196756151100001</c:v>
                </c:pt>
                <c:pt idx="1314">
                  <c:v>-22.133077263600001</c:v>
                </c:pt>
                <c:pt idx="1315">
                  <c:v>-22.063820721500001</c:v>
                </c:pt>
                <c:pt idx="1316">
                  <c:v>-21.9929614618</c:v>
                </c:pt>
                <c:pt idx="1317">
                  <c:v>-21.918428456499999</c:v>
                </c:pt>
                <c:pt idx="1318">
                  <c:v>-21.841037531200001</c:v>
                </c:pt>
                <c:pt idx="1319">
                  <c:v>-21.7602142836</c:v>
                </c:pt>
                <c:pt idx="1320">
                  <c:v>-21.6762334718</c:v>
                </c:pt>
                <c:pt idx="1321">
                  <c:v>-21.5911470886</c:v>
                </c:pt>
                <c:pt idx="1322">
                  <c:v>-21.5027355221</c:v>
                </c:pt>
                <c:pt idx="1323">
                  <c:v>-21.409094975799999</c:v>
                </c:pt>
                <c:pt idx="1324">
                  <c:v>-21.313911680299999</c:v>
                </c:pt>
                <c:pt idx="1325">
                  <c:v>-21.216254670200001</c:v>
                </c:pt>
                <c:pt idx="1326">
                  <c:v>-21.109706044399999</c:v>
                </c:pt>
                <c:pt idx="1327">
                  <c:v>-21.004691916500001</c:v>
                </c:pt>
                <c:pt idx="1328">
                  <c:v>-20.894033805199999</c:v>
                </c:pt>
                <c:pt idx="1329">
                  <c:v>-20.778641282500001</c:v>
                </c:pt>
                <c:pt idx="1330">
                  <c:v>-20.6587851128</c:v>
                </c:pt>
                <c:pt idx="1331">
                  <c:v>-20.5370749382</c:v>
                </c:pt>
                <c:pt idx="1332">
                  <c:v>-20.4110505867</c:v>
                </c:pt>
                <c:pt idx="1333">
                  <c:v>-20.280698208299999</c:v>
                </c:pt>
                <c:pt idx="1334">
                  <c:v>-20.145260160300001</c:v>
                </c:pt>
                <c:pt idx="1335">
                  <c:v>-20.005239675399999</c:v>
                </c:pt>
                <c:pt idx="1336">
                  <c:v>-19.8611249257</c:v>
                </c:pt>
                <c:pt idx="1337">
                  <c:v>-19.710422418499999</c:v>
                </c:pt>
                <c:pt idx="1338">
                  <c:v>-19.5547777307</c:v>
                </c:pt>
                <c:pt idx="1339">
                  <c:v>-19.3935468259</c:v>
                </c:pt>
                <c:pt idx="1340">
                  <c:v>-19.227815946700002</c:v>
                </c:pt>
                <c:pt idx="1341">
                  <c:v>-19.055197261299998</c:v>
                </c:pt>
                <c:pt idx="1342">
                  <c:v>-18.878372973600001</c:v>
                </c:pt>
                <c:pt idx="1343">
                  <c:v>-18.695783842699999</c:v>
                </c:pt>
                <c:pt idx="1344">
                  <c:v>-18.507913181900001</c:v>
                </c:pt>
                <c:pt idx="1345">
                  <c:v>-18.3106465824</c:v>
                </c:pt>
                <c:pt idx="1346">
                  <c:v>-18.108006683199999</c:v>
                </c:pt>
                <c:pt idx="1347">
                  <c:v>-17.896496439100002</c:v>
                </c:pt>
                <c:pt idx="1348">
                  <c:v>-17.678001118800001</c:v>
                </c:pt>
                <c:pt idx="1349">
                  <c:v>-17.4502549961</c:v>
                </c:pt>
                <c:pt idx="1350">
                  <c:v>-17.2136165734</c:v>
                </c:pt>
                <c:pt idx="1351">
                  <c:v>-16.968588446199998</c:v>
                </c:pt>
                <c:pt idx="1352">
                  <c:v>-16.713148732600001</c:v>
                </c:pt>
                <c:pt idx="1353">
                  <c:v>-16.4478354375</c:v>
                </c:pt>
                <c:pt idx="1354">
                  <c:v>-16.170594163699999</c:v>
                </c:pt>
                <c:pt idx="1355">
                  <c:v>-15.883926200699999</c:v>
                </c:pt>
                <c:pt idx="1356">
                  <c:v>-15.5829732419</c:v>
                </c:pt>
                <c:pt idx="1357">
                  <c:v>-15.2684292691</c:v>
                </c:pt>
                <c:pt idx="1358">
                  <c:v>-14.939755011200001</c:v>
                </c:pt>
                <c:pt idx="1359">
                  <c:v>-14.5954152904</c:v>
                </c:pt>
                <c:pt idx="1360">
                  <c:v>-14.2332243635</c:v>
                </c:pt>
                <c:pt idx="1361">
                  <c:v>-13.8535131791</c:v>
                </c:pt>
                <c:pt idx="1362">
                  <c:v>-13.4526698351</c:v>
                </c:pt>
                <c:pt idx="1363">
                  <c:v>-13.029214345</c:v>
                </c:pt>
                <c:pt idx="1364">
                  <c:v>-12.580903130599999</c:v>
                </c:pt>
                <c:pt idx="1365">
                  <c:v>-12.1061024916</c:v>
                </c:pt>
                <c:pt idx="1366">
                  <c:v>-11.601427085899999</c:v>
                </c:pt>
                <c:pt idx="1367">
                  <c:v>-11.064924699500001</c:v>
                </c:pt>
                <c:pt idx="1368">
                  <c:v>-10.4935808233</c:v>
                </c:pt>
                <c:pt idx="1369">
                  <c:v>-9.8895018052400001</c:v>
                </c:pt>
                <c:pt idx="1370">
                  <c:v>-9.2568266237600003</c:v>
                </c:pt>
                <c:pt idx="1371">
                  <c:v>-8.6054257847599995</c:v>
                </c:pt>
                <c:pt idx="1372">
                  <c:v>-7.9562431147500003</c:v>
                </c:pt>
                <c:pt idx="1373">
                  <c:v>-7.3310672922900002</c:v>
                </c:pt>
                <c:pt idx="1374">
                  <c:v>-6.7502520110499997</c:v>
                </c:pt>
                <c:pt idx="1375">
                  <c:v>-6.2235191084999997</c:v>
                </c:pt>
                <c:pt idx="1376">
                  <c:v>-5.7554978245799999</c:v>
                </c:pt>
                <c:pt idx="1377">
                  <c:v>-5.34789102524</c:v>
                </c:pt>
                <c:pt idx="1378">
                  <c:v>-4.9979221958800002</c:v>
                </c:pt>
                <c:pt idx="1379">
                  <c:v>-4.7049178793499999</c:v>
                </c:pt>
                <c:pt idx="1380">
                  <c:v>-4.4664416068000001</c:v>
                </c:pt>
                <c:pt idx="1381">
                  <c:v>-4.2806182477199997</c:v>
                </c:pt>
                <c:pt idx="1382">
                  <c:v>-4.1464477585399999</c:v>
                </c:pt>
                <c:pt idx="1383">
                  <c:v>-4.0621445333099997</c:v>
                </c:pt>
                <c:pt idx="1384">
                  <c:v>-4.0280610563500003</c:v>
                </c:pt>
                <c:pt idx="1385">
                  <c:v>-4.0426609939400002</c:v>
                </c:pt>
                <c:pt idx="1386">
                  <c:v>-4.1070612843000003</c:v>
                </c:pt>
                <c:pt idx="1387">
                  <c:v>-4.2231097123300003</c:v>
                </c:pt>
                <c:pt idx="1388">
                  <c:v>-4.39076146772</c:v>
                </c:pt>
                <c:pt idx="1389">
                  <c:v>-4.6108873671900001</c:v>
                </c:pt>
                <c:pt idx="1390">
                  <c:v>-4.8849303556299999</c:v>
                </c:pt>
                <c:pt idx="1391">
                  <c:v>-5.2154695261999997</c:v>
                </c:pt>
                <c:pt idx="1392">
                  <c:v>-5.6044774146999998</c:v>
                </c:pt>
                <c:pt idx="1393">
                  <c:v>-6.0529608784200004</c:v>
                </c:pt>
                <c:pt idx="1394">
                  <c:v>-6.5602923047399999</c:v>
                </c:pt>
                <c:pt idx="1395">
                  <c:v>-7.1221384386600004</c:v>
                </c:pt>
                <c:pt idx="1396">
                  <c:v>-7.7273874092900003</c:v>
                </c:pt>
                <c:pt idx="1397">
                  <c:v>-8.3556646250900002</c:v>
                </c:pt>
                <c:pt idx="1398">
                  <c:v>-8.9845473310799999</c:v>
                </c:pt>
                <c:pt idx="1399">
                  <c:v>-9.59548064164</c:v>
                </c:pt>
                <c:pt idx="1400">
                  <c:v>-10.175890707500001</c:v>
                </c:pt>
                <c:pt idx="1401">
                  <c:v>-10.7227292452</c:v>
                </c:pt>
                <c:pt idx="1402">
                  <c:v>-11.2348019391</c:v>
                </c:pt>
                <c:pt idx="1403">
                  <c:v>-11.7149963104</c:v>
                </c:pt>
                <c:pt idx="1404">
                  <c:v>-12.1648450215</c:v>
                </c:pt>
                <c:pt idx="1405">
                  <c:v>-12.5876121018</c:v>
                </c:pt>
                <c:pt idx="1406">
                  <c:v>-12.9854861309</c:v>
                </c:pt>
                <c:pt idx="1407">
                  <c:v>-13.3606682763</c:v>
                </c:pt>
                <c:pt idx="1408">
                  <c:v>-13.715495886899999</c:v>
                </c:pt>
                <c:pt idx="1409">
                  <c:v>-14.050365964799999</c:v>
                </c:pt>
                <c:pt idx="1410">
                  <c:v>-14.368322147100001</c:v>
                </c:pt>
                <c:pt idx="1411">
                  <c:v>-14.669126515</c:v>
                </c:pt>
                <c:pt idx="1412">
                  <c:v>-14.9541837458</c:v>
                </c:pt>
                <c:pt idx="1413">
                  <c:v>-15.227259396299999</c:v>
                </c:pt>
                <c:pt idx="1414">
                  <c:v>-15.485853350799999</c:v>
                </c:pt>
                <c:pt idx="1415">
                  <c:v>-15.7328720127</c:v>
                </c:pt>
                <c:pt idx="1416">
                  <c:v>-15.968606961500001</c:v>
                </c:pt>
                <c:pt idx="1417">
                  <c:v>-16.192894299500001</c:v>
                </c:pt>
                <c:pt idx="1418">
                  <c:v>-16.405913851800001</c:v>
                </c:pt>
                <c:pt idx="1419">
                  <c:v>-16.6089859167</c:v>
                </c:pt>
                <c:pt idx="1420">
                  <c:v>-16.801974541300002</c:v>
                </c:pt>
                <c:pt idx="1421">
                  <c:v>-16.986093676199999</c:v>
                </c:pt>
                <c:pt idx="1422">
                  <c:v>-17.162117822100001</c:v>
                </c:pt>
                <c:pt idx="1423">
                  <c:v>-17.3308915484</c:v>
                </c:pt>
                <c:pt idx="1424">
                  <c:v>-17.4919688194</c:v>
                </c:pt>
                <c:pt idx="1425">
                  <c:v>-17.6456210011</c:v>
                </c:pt>
                <c:pt idx="1426">
                  <c:v>-17.7910602334</c:v>
                </c:pt>
                <c:pt idx="1427">
                  <c:v>-17.931220511199999</c:v>
                </c:pt>
                <c:pt idx="1428">
                  <c:v>-18.063005414199999</c:v>
                </c:pt>
                <c:pt idx="1429">
                  <c:v>-18.1896594444</c:v>
                </c:pt>
                <c:pt idx="1430">
                  <c:v>-18.309303723799999</c:v>
                </c:pt>
                <c:pt idx="1431">
                  <c:v>-18.4234125885</c:v>
                </c:pt>
                <c:pt idx="1432">
                  <c:v>-18.531654167500001</c:v>
                </c:pt>
                <c:pt idx="1433">
                  <c:v>-18.632817227299999</c:v>
                </c:pt>
                <c:pt idx="1434">
                  <c:v>-18.727980807600002</c:v>
                </c:pt>
                <c:pt idx="1435">
                  <c:v>-18.818506852700001</c:v>
                </c:pt>
                <c:pt idx="1436">
                  <c:v>-18.904360433499999</c:v>
                </c:pt>
                <c:pt idx="1437">
                  <c:v>-18.983647747900001</c:v>
                </c:pt>
                <c:pt idx="1438">
                  <c:v>-19.0552788018</c:v>
                </c:pt>
                <c:pt idx="1439">
                  <c:v>-19.1236941294</c:v>
                </c:pt>
                <c:pt idx="1440">
                  <c:v>-19.185490010900001</c:v>
                </c:pt>
                <c:pt idx="1441">
                  <c:v>-19.242445434</c:v>
                </c:pt>
                <c:pt idx="1442">
                  <c:v>-19.294313012</c:v>
                </c:pt>
                <c:pt idx="1443">
                  <c:v>-19.3417087037</c:v>
                </c:pt>
                <c:pt idx="1444">
                  <c:v>-19.3842758511</c:v>
                </c:pt>
                <c:pt idx="1445">
                  <c:v>-19.4228320454</c:v>
                </c:pt>
                <c:pt idx="1446">
                  <c:v>-19.4543615324</c:v>
                </c:pt>
                <c:pt idx="1447">
                  <c:v>-19.480169676100001</c:v>
                </c:pt>
                <c:pt idx="1448">
                  <c:v>-19.5027378811</c:v>
                </c:pt>
                <c:pt idx="1449">
                  <c:v>-19.518853334399999</c:v>
                </c:pt>
                <c:pt idx="1450">
                  <c:v>-19.5302648475</c:v>
                </c:pt>
                <c:pt idx="1451">
                  <c:v>-19.536826140300001</c:v>
                </c:pt>
                <c:pt idx="1452">
                  <c:v>-19.538376647100002</c:v>
                </c:pt>
                <c:pt idx="1453">
                  <c:v>-19.5337503875</c:v>
                </c:pt>
                <c:pt idx="1454">
                  <c:v>-19.524644210600002</c:v>
                </c:pt>
                <c:pt idx="1455">
                  <c:v>-19.510567260999998</c:v>
                </c:pt>
                <c:pt idx="1456">
                  <c:v>-19.489350696599999</c:v>
                </c:pt>
                <c:pt idx="1457">
                  <c:v>-19.463898455799999</c:v>
                </c:pt>
                <c:pt idx="1458">
                  <c:v>-19.434418819600001</c:v>
                </c:pt>
                <c:pt idx="1459">
                  <c:v>-19.398913640699998</c:v>
                </c:pt>
                <c:pt idx="1460">
                  <c:v>-19.356228119499999</c:v>
                </c:pt>
                <c:pt idx="1461">
                  <c:v>-19.309868474600002</c:v>
                </c:pt>
                <c:pt idx="1462">
                  <c:v>-19.257897833200001</c:v>
                </c:pt>
                <c:pt idx="1463">
                  <c:v>-19.200475590100002</c:v>
                </c:pt>
                <c:pt idx="1464">
                  <c:v>-19.1359479678</c:v>
                </c:pt>
                <c:pt idx="1465">
                  <c:v>-19.0667627429</c:v>
                </c:pt>
                <c:pt idx="1466">
                  <c:v>-18.9917491253</c:v>
                </c:pt>
                <c:pt idx="1467">
                  <c:v>-18.911201464400001</c:v>
                </c:pt>
                <c:pt idx="1468">
                  <c:v>-18.823035817899999</c:v>
                </c:pt>
                <c:pt idx="1469">
                  <c:v>-18.728659477499999</c:v>
                </c:pt>
                <c:pt idx="1470">
                  <c:v>-18.626266515899999</c:v>
                </c:pt>
                <c:pt idx="1471">
                  <c:v>-18.519354747200001</c:v>
                </c:pt>
                <c:pt idx="1472">
                  <c:v>-18.405321893</c:v>
                </c:pt>
                <c:pt idx="1473">
                  <c:v>-18.281461584700001</c:v>
                </c:pt>
                <c:pt idx="1474">
                  <c:v>-18.151232370900001</c:v>
                </c:pt>
                <c:pt idx="1475">
                  <c:v>-18.013240083100001</c:v>
                </c:pt>
                <c:pt idx="1476">
                  <c:v>-17.867121644699999</c:v>
                </c:pt>
                <c:pt idx="1477">
                  <c:v>-17.7128353469</c:v>
                </c:pt>
                <c:pt idx="1478">
                  <c:v>-17.5514497711</c:v>
                </c:pt>
                <c:pt idx="1479">
                  <c:v>-17.379190378499999</c:v>
                </c:pt>
                <c:pt idx="1480">
                  <c:v>-17.197235180700002</c:v>
                </c:pt>
                <c:pt idx="1481">
                  <c:v>-17.006957279600002</c:v>
                </c:pt>
                <c:pt idx="1482">
                  <c:v>-16.8042711507</c:v>
                </c:pt>
                <c:pt idx="1483">
                  <c:v>-16.590785831800002</c:v>
                </c:pt>
                <c:pt idx="1484">
                  <c:v>-16.366595062999998</c:v>
                </c:pt>
                <c:pt idx="1485">
                  <c:v>-16.130770800499999</c:v>
                </c:pt>
                <c:pt idx="1486">
                  <c:v>-15.879242223</c:v>
                </c:pt>
                <c:pt idx="1487">
                  <c:v>-15.6149615013</c:v>
                </c:pt>
                <c:pt idx="1488">
                  <c:v>-15.3360079231</c:v>
                </c:pt>
                <c:pt idx="1489">
                  <c:v>-15.041475351300001</c:v>
                </c:pt>
                <c:pt idx="1490">
                  <c:v>-14.7296369765</c:v>
                </c:pt>
                <c:pt idx="1491">
                  <c:v>-14.398837029899999</c:v>
                </c:pt>
                <c:pt idx="1492">
                  <c:v>-14.047777655000001</c:v>
                </c:pt>
                <c:pt idx="1493">
                  <c:v>-13.677099010799999</c:v>
                </c:pt>
                <c:pt idx="1494">
                  <c:v>-13.282661990499999</c:v>
                </c:pt>
                <c:pt idx="1495">
                  <c:v>-12.8636852738</c:v>
                </c:pt>
                <c:pt idx="1496">
                  <c:v>-12.4158079586</c:v>
                </c:pt>
                <c:pt idx="1497">
                  <c:v>-11.9377938914</c:v>
                </c:pt>
                <c:pt idx="1498">
                  <c:v>-11.4269143619</c:v>
                </c:pt>
                <c:pt idx="1499">
                  <c:v>-10.880297647500001</c:v>
                </c:pt>
                <c:pt idx="1500">
                  <c:v>-10.2978329465</c:v>
                </c:pt>
                <c:pt idx="1501">
                  <c:v>-9.6815214174899999</c:v>
                </c:pt>
                <c:pt idx="1502">
                  <c:v>-9.0369458939400005</c:v>
                </c:pt>
                <c:pt idx="1503">
                  <c:v>-8.38170283969</c:v>
                </c:pt>
                <c:pt idx="1504">
                  <c:v>-7.7365469390200001</c:v>
                </c:pt>
                <c:pt idx="1505">
                  <c:v>-7.1234000482999997</c:v>
                </c:pt>
                <c:pt idx="1506">
                  <c:v>-6.5569621321499998</c:v>
                </c:pt>
                <c:pt idx="1507">
                  <c:v>-6.04602492285</c:v>
                </c:pt>
                <c:pt idx="1508">
                  <c:v>-5.5911460640100001</c:v>
                </c:pt>
                <c:pt idx="1509">
                  <c:v>-5.1928390892299996</c:v>
                </c:pt>
                <c:pt idx="1510">
                  <c:v>-4.8488338666299997</c:v>
                </c:pt>
                <c:pt idx="1511">
                  <c:v>-4.5572507032600003</c:v>
                </c:pt>
                <c:pt idx="1512">
                  <c:v>-4.31590127604</c:v>
                </c:pt>
                <c:pt idx="1513">
                  <c:v>-4.1222481935199999</c:v>
                </c:pt>
                <c:pt idx="1514">
                  <c:v>-3.9760810737200001</c:v>
                </c:pt>
                <c:pt idx="1515">
                  <c:v>-3.8762762142599998</c:v>
                </c:pt>
                <c:pt idx="1516">
                  <c:v>-3.8219009426500001</c:v>
                </c:pt>
                <c:pt idx="1517">
                  <c:v>-3.8128280053700001</c:v>
                </c:pt>
                <c:pt idx="1518">
                  <c:v>-3.8492731017200001</c:v>
                </c:pt>
                <c:pt idx="1519">
                  <c:v>-3.9320432532699998</c:v>
                </c:pt>
                <c:pt idx="1520">
                  <c:v>-4.0617429034599999</c:v>
                </c:pt>
                <c:pt idx="1521">
                  <c:v>-4.2397025406499997</c:v>
                </c:pt>
                <c:pt idx="1522">
                  <c:v>-4.46769906869</c:v>
                </c:pt>
                <c:pt idx="1523">
                  <c:v>-4.7466203795500004</c:v>
                </c:pt>
                <c:pt idx="1524">
                  <c:v>-5.0780798004700003</c:v>
                </c:pt>
                <c:pt idx="1525">
                  <c:v>-5.4624848421200003</c:v>
                </c:pt>
                <c:pt idx="1526">
                  <c:v>-5.8973896912599999</c:v>
                </c:pt>
                <c:pt idx="1527">
                  <c:v>-6.3747276423799999</c:v>
                </c:pt>
                <c:pt idx="1528">
                  <c:v>-6.8773778451599998</c:v>
                </c:pt>
                <c:pt idx="1529">
                  <c:v>-7.3831391739700001</c:v>
                </c:pt>
                <c:pt idx="1530">
                  <c:v>-7.8709012979099997</c:v>
                </c:pt>
                <c:pt idx="1531">
                  <c:v>-8.3226197169699994</c:v>
                </c:pt>
                <c:pt idx="1532">
                  <c:v>-8.7314126868499997</c:v>
                </c:pt>
                <c:pt idx="1533">
                  <c:v>-9.09423158329</c:v>
                </c:pt>
                <c:pt idx="1534">
                  <c:v>-9.4107332993800004</c:v>
                </c:pt>
                <c:pt idx="1535">
                  <c:v>-9.6825226755900005</c:v>
                </c:pt>
                <c:pt idx="1536">
                  <c:v>-9.9103068567600001</c:v>
                </c:pt>
                <c:pt idx="1537">
                  <c:v>-10.094867715099999</c:v>
                </c:pt>
                <c:pt idx="1538">
                  <c:v>-10.2379557148</c:v>
                </c:pt>
                <c:pt idx="1539">
                  <c:v>-10.3386006513</c:v>
                </c:pt>
                <c:pt idx="1540">
                  <c:v>-10.396127574699999</c:v>
                </c:pt>
                <c:pt idx="1541">
                  <c:v>-10.410461081499999</c:v>
                </c:pt>
                <c:pt idx="1542">
                  <c:v>-10.380419933800001</c:v>
                </c:pt>
                <c:pt idx="1543">
                  <c:v>-10.304469389399999</c:v>
                </c:pt>
                <c:pt idx="1544">
                  <c:v>-10.1823340591</c:v>
                </c:pt>
                <c:pt idx="1545">
                  <c:v>-10.0152321615</c:v>
                </c:pt>
                <c:pt idx="1546">
                  <c:v>-9.8083711944100003</c:v>
                </c:pt>
                <c:pt idx="1547">
                  <c:v>-9.5739849602099998</c:v>
                </c:pt>
                <c:pt idx="1548">
                  <c:v>-9.3317613622500009</c:v>
                </c:pt>
                <c:pt idx="1549">
                  <c:v>-9.1052105608399998</c:v>
                </c:pt>
                <c:pt idx="1550">
                  <c:v>-8.9137434201700003</c:v>
                </c:pt>
                <c:pt idx="1551">
                  <c:v>-8.7689952707999996</c:v>
                </c:pt>
                <c:pt idx="1552">
                  <c:v>-8.6760781354999992</c:v>
                </c:pt>
                <c:pt idx="1553">
                  <c:v>-8.6364358354499995</c:v>
                </c:pt>
                <c:pt idx="1554">
                  <c:v>-8.6493393953099993</c:v>
                </c:pt>
                <c:pt idx="1555">
                  <c:v>-8.7120847605799998</c:v>
                </c:pt>
                <c:pt idx="1556">
                  <c:v>-8.8250348521199999</c:v>
                </c:pt>
                <c:pt idx="1557">
                  <c:v>-8.9855084922399993</c:v>
                </c:pt>
                <c:pt idx="1558">
                  <c:v>-9.1921674208000006</c:v>
                </c:pt>
                <c:pt idx="1559">
                  <c:v>-9.4450511519500004</c:v>
                </c:pt>
                <c:pt idx="1560">
                  <c:v>-9.7450243531100007</c:v>
                </c:pt>
                <c:pt idx="1561">
                  <c:v>-10.0890230065</c:v>
                </c:pt>
                <c:pt idx="1562">
                  <c:v>-10.479218549300001</c:v>
                </c:pt>
                <c:pt idx="1563">
                  <c:v>-10.917289868599999</c:v>
                </c:pt>
                <c:pt idx="1564">
                  <c:v>-11.402875783600001</c:v>
                </c:pt>
                <c:pt idx="1565">
                  <c:v>-11.939283427099999</c:v>
                </c:pt>
                <c:pt idx="1566">
                  <c:v>-12.524815025800001</c:v>
                </c:pt>
                <c:pt idx="1567">
                  <c:v>-13.164657784999999</c:v>
                </c:pt>
                <c:pt idx="1568">
                  <c:v>-13.8602340351</c:v>
                </c:pt>
                <c:pt idx="1569">
                  <c:v>-14.6149380362</c:v>
                </c:pt>
                <c:pt idx="1570">
                  <c:v>-15.423729891400001</c:v>
                </c:pt>
                <c:pt idx="1571">
                  <c:v>-16.2860703996</c:v>
                </c:pt>
                <c:pt idx="1572">
                  <c:v>-17.1870803602</c:v>
                </c:pt>
                <c:pt idx="1573">
                  <c:v>-18.111379773199999</c:v>
                </c:pt>
                <c:pt idx="1574">
                  <c:v>-19.035578686299999</c:v>
                </c:pt>
                <c:pt idx="1575">
                  <c:v>-19.938897327900001</c:v>
                </c:pt>
                <c:pt idx="1576">
                  <c:v>-20.8090889313</c:v>
                </c:pt>
                <c:pt idx="1577">
                  <c:v>-21.6484709277</c:v>
                </c:pt>
                <c:pt idx="1578">
                  <c:v>-22.454947875799999</c:v>
                </c:pt>
                <c:pt idx="1579">
                  <c:v>-23.2230032143</c:v>
                </c:pt>
                <c:pt idx="1580">
                  <c:v>-23.961208705699999</c:v>
                </c:pt>
                <c:pt idx="1581">
                  <c:v>-24.668277337300001</c:v>
                </c:pt>
                <c:pt idx="1582">
                  <c:v>-25.355460125499999</c:v>
                </c:pt>
                <c:pt idx="1583">
                  <c:v>-26.014350642699998</c:v>
                </c:pt>
                <c:pt idx="1584">
                  <c:v>-26.651261282499998</c:v>
                </c:pt>
                <c:pt idx="1585">
                  <c:v>-27.271645349300002</c:v>
                </c:pt>
                <c:pt idx="1586">
                  <c:v>-27.873323647900001</c:v>
                </c:pt>
                <c:pt idx="1587">
                  <c:v>-28.462202019300001</c:v>
                </c:pt>
                <c:pt idx="1588">
                  <c:v>-29.028377556399999</c:v>
                </c:pt>
                <c:pt idx="1589">
                  <c:v>-29.6312915259</c:v>
                </c:pt>
                <c:pt idx="1590">
                  <c:v>-30.213114428499999</c:v>
                </c:pt>
                <c:pt idx="1591">
                  <c:v>-30.769802314500001</c:v>
                </c:pt>
                <c:pt idx="1592">
                  <c:v>-31.308975631799999</c:v>
                </c:pt>
                <c:pt idx="1593">
                  <c:v>-31.8337930418</c:v>
                </c:pt>
                <c:pt idx="1594">
                  <c:v>-32.341122502300003</c:v>
                </c:pt>
                <c:pt idx="1595">
                  <c:v>-32.837507183100001</c:v>
                </c:pt>
                <c:pt idx="1596">
                  <c:v>-33.313916026199998</c:v>
                </c:pt>
                <c:pt idx="1597">
                  <c:v>-33.794887167900001</c:v>
                </c:pt>
                <c:pt idx="1598">
                  <c:v>-34.254044360499996</c:v>
                </c:pt>
                <c:pt idx="1599">
                  <c:v>-34.710826796299997</c:v>
                </c:pt>
                <c:pt idx="1600">
                  <c:v>-35.085126171900001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035-4D47-AE54-9CD19FC0E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114112"/>
        <c:axId val="134991872"/>
      </c:scatterChart>
      <c:valAx>
        <c:axId val="89114112"/>
        <c:scaling>
          <c:orientation val="minMax"/>
          <c:max val="1305"/>
        </c:scaling>
        <c:delete val="0"/>
        <c:axPos val="b"/>
        <c:majorGridlines>
          <c:spPr>
            <a:ln w="3175">
              <a:solidFill>
                <a:schemeClr val="bg1">
                  <a:lumMod val="9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  <a:r>
                  <a:rPr lang="en-US" baseline="0"/>
                  <a:t> (MHz)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2399536025297992"/>
              <c:y val="0.872365890615568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4991872"/>
        <c:crossesAt val="-1000"/>
        <c:crossBetween val="midCat"/>
        <c:majorUnit val="5"/>
        <c:minorUnit val="1"/>
      </c:valAx>
      <c:valAx>
        <c:axId val="134991872"/>
        <c:scaling>
          <c:orientation val="minMax"/>
          <c:max val="0"/>
          <c:min val="-70"/>
        </c:scaling>
        <c:delete val="0"/>
        <c:axPos val="l"/>
        <c:majorGridlines>
          <c:spPr>
            <a:ln w="3175">
              <a:solidFill>
                <a:schemeClr val="bg1">
                  <a:lumMod val="9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S21 (dB)</a:t>
                </a:r>
              </a:p>
            </c:rich>
          </c:tx>
          <c:layout>
            <c:manualLayout>
              <c:xMode val="edge"/>
              <c:yMode val="edge"/>
              <c:x val="2.5535783466791955E-2"/>
              <c:y val="0.1153160328149801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9114112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281368240949332"/>
          <c:y val="0.59125810544032198"/>
          <c:w val="0.33401613952345888"/>
          <c:h val="0.16424345453388289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30978209297028E-2"/>
          <c:y val="0.19693527296112995"/>
          <c:w val="0.77367866610771685"/>
          <c:h val="0.6025834757919766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Modes!$B$1</c:f>
              <c:strCache>
                <c:ptCount val="1"/>
                <c:pt idx="0">
                  <c:v>frequency (MHz) MC- HOM B (EGL)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Modes!$A$2:$A$10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xVal>
          <c:yVal>
            <c:numRef>
              <c:f>Modes!$B$2:$B$10</c:f>
              <c:numCache>
                <c:formatCode>General</c:formatCode>
                <c:ptCount val="9"/>
                <c:pt idx="0">
                  <c:v>1274.2190000000001</c:v>
                </c:pt>
                <c:pt idx="1">
                  <c:v>1276.3320000000001</c:v>
                </c:pt>
                <c:pt idx="2">
                  <c:v>1279.5889999999999</c:v>
                </c:pt>
                <c:pt idx="3">
                  <c:v>1283.606</c:v>
                </c:pt>
                <c:pt idx="4">
                  <c:v>1287.9649999999999</c:v>
                </c:pt>
                <c:pt idx="5">
                  <c:v>1292.0229999999999</c:v>
                </c:pt>
                <c:pt idx="6">
                  <c:v>1295.354</c:v>
                </c:pt>
                <c:pt idx="7">
                  <c:v>1297.575</c:v>
                </c:pt>
                <c:pt idx="8">
                  <c:v>1298.3150000000001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A74-4AB9-A002-0AFC6DA25231}"/>
            </c:ext>
          </c:extLst>
        </c:ser>
        <c:ser>
          <c:idx val="1"/>
          <c:order val="1"/>
          <c:tx>
            <c:strRef>
              <c:f>Modes!$C$1</c:f>
              <c:strCache>
                <c:ptCount val="1"/>
                <c:pt idx="0">
                  <c:v>S21 (dB) MC - HOM B (EGL)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diamond"/>
            <c:size val="7"/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Modes!$A$2:$A$10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xVal>
          <c:yVal>
            <c:numRef>
              <c:f>Modes!$C$2:$C$10</c:f>
              <c:numCache>
                <c:formatCode>General</c:formatCode>
                <c:ptCount val="9"/>
                <c:pt idx="0">
                  <c:v>-24.456</c:v>
                </c:pt>
                <c:pt idx="1">
                  <c:v>-12.702</c:v>
                </c:pt>
                <c:pt idx="2">
                  <c:v>-6.0209999999999999</c:v>
                </c:pt>
                <c:pt idx="3">
                  <c:v>-1.7589999999999999</c:v>
                </c:pt>
                <c:pt idx="4">
                  <c:v>0.75900000000000001</c:v>
                </c:pt>
                <c:pt idx="5">
                  <c:v>1.9530000000000001</c:v>
                </c:pt>
                <c:pt idx="6">
                  <c:v>2.2069999999999999</c:v>
                </c:pt>
                <c:pt idx="7">
                  <c:v>2.7269999999999999</c:v>
                </c:pt>
                <c:pt idx="8">
                  <c:v>-2.823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A74-4AB9-A002-0AFC6DA25231}"/>
            </c:ext>
          </c:extLst>
        </c:ser>
        <c:ser>
          <c:idx val="2"/>
          <c:order val="2"/>
          <c:tx>
            <c:strRef>
              <c:f>Modes!$D$1</c:f>
              <c:strCache>
                <c:ptCount val="1"/>
                <c:pt idx="0">
                  <c:v>frequency (MHz) FP - HOM A (EGS)</c:v>
                </c:pt>
              </c:strCache>
            </c:strRef>
          </c:tx>
          <c:xVal>
            <c:numRef>
              <c:f>Modes!$A$2:$A$10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xVal>
          <c:yVal>
            <c:numRef>
              <c:f>Modes!$D$2:$D$10</c:f>
              <c:numCache>
                <c:formatCode>General</c:formatCode>
                <c:ptCount val="9"/>
                <c:pt idx="0">
                  <c:v>1274.2239999999999</c:v>
                </c:pt>
                <c:pt idx="1">
                  <c:v>1276.329</c:v>
                </c:pt>
                <c:pt idx="2">
                  <c:v>1279.587</c:v>
                </c:pt>
                <c:pt idx="3">
                  <c:v>1283.606</c:v>
                </c:pt>
                <c:pt idx="4">
                  <c:v>1287.9649999999999</c:v>
                </c:pt>
                <c:pt idx="5">
                  <c:v>1292.0229999999999</c:v>
                </c:pt>
                <c:pt idx="6">
                  <c:v>1295.3530000000001</c:v>
                </c:pt>
                <c:pt idx="7">
                  <c:v>1297.5740000000001</c:v>
                </c:pt>
                <c:pt idx="8">
                  <c:v>1298.3109999999999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A74-4AB9-A002-0AFC6DA25231}"/>
            </c:ext>
          </c:extLst>
        </c:ser>
        <c:ser>
          <c:idx val="3"/>
          <c:order val="3"/>
          <c:tx>
            <c:strRef>
              <c:f>Modes!$E$1</c:f>
              <c:strCache>
                <c:ptCount val="1"/>
                <c:pt idx="0">
                  <c:v>S21 (dB) FP - HOM A (EGS)</c:v>
                </c:pt>
              </c:strCache>
            </c:strRef>
          </c:tx>
          <c:xVal>
            <c:numRef>
              <c:f>Modes!$A$2:$A$10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xVal>
          <c:yVal>
            <c:numRef>
              <c:f>Modes!$E$2:$E$10</c:f>
              <c:numCache>
                <c:formatCode>General</c:formatCode>
                <c:ptCount val="9"/>
                <c:pt idx="0">
                  <c:v>-51.073999999999998</c:v>
                </c:pt>
                <c:pt idx="1">
                  <c:v>-40.140999999999998</c:v>
                </c:pt>
                <c:pt idx="2">
                  <c:v>-33.689</c:v>
                </c:pt>
                <c:pt idx="3">
                  <c:v>-29.956</c:v>
                </c:pt>
                <c:pt idx="4">
                  <c:v>-27.867000000000001</c:v>
                </c:pt>
                <c:pt idx="5">
                  <c:v>-27.442</c:v>
                </c:pt>
                <c:pt idx="6">
                  <c:v>-28.111000000000001</c:v>
                </c:pt>
                <c:pt idx="7">
                  <c:v>-28.823</c:v>
                </c:pt>
                <c:pt idx="8">
                  <c:v>-34.923999999999999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A74-4AB9-A002-0AFC6DA25231}"/>
            </c:ext>
          </c:extLst>
        </c:ser>
        <c:ser>
          <c:idx val="4"/>
          <c:order val="4"/>
          <c:tx>
            <c:strRef>
              <c:f>Modes!$F$1</c:f>
              <c:strCache>
                <c:ptCount val="1"/>
                <c:pt idx="0">
                  <c:v>frequencies measured by vendor before shipment MC - HOM B (EGL) (MHz)</c:v>
                </c:pt>
              </c:strCache>
            </c:strRef>
          </c:tx>
          <c:xVal>
            <c:numRef>
              <c:f>Modes!$A$2:$A$10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xVal>
          <c:yVal>
            <c:numRef>
              <c:f>Modes!$F$2:$F$10</c:f>
              <c:numCache>
                <c:formatCode>General</c:formatCode>
                <c:ptCount val="9"/>
                <c:pt idx="0">
                  <c:v>1274.2339999999999</c:v>
                </c:pt>
                <c:pt idx="1">
                  <c:v>1276.336</c:v>
                </c:pt>
                <c:pt idx="2">
                  <c:v>1279.596</c:v>
                </c:pt>
                <c:pt idx="3">
                  <c:v>1283.6099999999999</c:v>
                </c:pt>
                <c:pt idx="4">
                  <c:v>1287.972</c:v>
                </c:pt>
                <c:pt idx="5">
                  <c:v>1292.028</c:v>
                </c:pt>
                <c:pt idx="6">
                  <c:v>1295.3620000000001</c:v>
                </c:pt>
                <c:pt idx="7">
                  <c:v>1297.5809999999999</c:v>
                </c:pt>
                <c:pt idx="8">
                  <c:v>1298.309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A74-4AB9-A002-0AFC6DA25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966784"/>
        <c:axId val="164969088"/>
      </c:scatterChart>
      <c:valAx>
        <c:axId val="164966784"/>
        <c:scaling>
          <c:orientation val="minMax"/>
          <c:max val="9"/>
          <c:min val="1"/>
        </c:scaling>
        <c:delete val="0"/>
        <c:axPos val="b"/>
        <c:majorGridlines>
          <c:spPr>
            <a:ln w="3175">
              <a:solidFill>
                <a:schemeClr val="bg1">
                  <a:lumMod val="9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fundamental passban mode (in</a:t>
                </a:r>
                <a:r>
                  <a:rPr lang="en-US" baseline="0"/>
                  <a:t> </a:t>
                </a:r>
                <a:r>
                  <a:rPr lang="en-US" baseline="0">
                    <a:sym typeface="Symbol"/>
                  </a:rPr>
                  <a:t></a:t>
                </a:r>
                <a:r>
                  <a:rPr lang="en-US" baseline="0"/>
                  <a:t>/9)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2399536025297992"/>
              <c:y val="0.8723658906155689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4969088"/>
        <c:crosses val="autoZero"/>
        <c:crossBetween val="midCat"/>
        <c:minorUnit val="1"/>
      </c:valAx>
      <c:valAx>
        <c:axId val="164969088"/>
        <c:scaling>
          <c:orientation val="minMax"/>
          <c:max val="1300"/>
          <c:min val="1270"/>
        </c:scaling>
        <c:delete val="0"/>
        <c:axPos val="l"/>
        <c:majorGridlines>
          <c:spPr>
            <a:ln w="3175">
              <a:solidFill>
                <a:schemeClr val="bg1">
                  <a:lumMod val="9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frequency (MHz)</a:t>
                </a:r>
              </a:p>
            </c:rich>
          </c:tx>
          <c:layout>
            <c:manualLayout>
              <c:xMode val="edge"/>
              <c:yMode val="edge"/>
              <c:x val="2.5535783466791955E-2"/>
              <c:y val="0.1153160328149801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4966784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60341717258326"/>
          <c:y val="1.4094279331072174E-2"/>
          <c:w val="0.49280438935475473"/>
          <c:h val="0.21449597050672434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800" baseline="0"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solidFill>
                <a:schemeClr val="accent1"/>
              </a:solidFill>
            </a:ln>
          </c:spPr>
          <c:trendline>
            <c:spPr>
              <a:ln>
                <a:solidFill>
                  <a:srgbClr val="C00000"/>
                </a:solidFill>
              </a:ln>
            </c:spPr>
            <c:trendlineType val="linear"/>
            <c:dispRSqr val="0"/>
            <c:dispEq val="1"/>
            <c:trendlineLbl>
              <c:layout>
                <c:manualLayout>
                  <c:x val="-0.16212612137008417"/>
                  <c:y val="-2.8252405949256341E-2"/>
                </c:manualLayout>
              </c:layout>
              <c:numFmt formatCode="#,##0.00000000" sourceLinked="0"/>
            </c:trendlineLbl>
          </c:trendline>
          <c:xVal>
            <c:numRef>
              <c:f>M_Parameter!$B$5:$B$13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xVal>
          <c:yVal>
            <c:numRef>
              <c:f>M_Parameter!$I$5:$I$13</c:f>
              <c:numCache>
                <c:formatCode>0.000000000000</c:formatCode>
                <c:ptCount val="9"/>
                <c:pt idx="0">
                  <c:v>1.6393291386251896E-5</c:v>
                </c:pt>
                <c:pt idx="1">
                  <c:v>7.7553554417297832E-6</c:v>
                </c:pt>
                <c:pt idx="2">
                  <c:v>1.0091881173512895E-5</c:v>
                </c:pt>
                <c:pt idx="3">
                  <c:v>7.7375956489822428E-6</c:v>
                </c:pt>
                <c:pt idx="4">
                  <c:v>1.0056304925121218E-5</c:v>
                </c:pt>
                <c:pt idx="5">
                  <c:v>8.4912747769783081E-6</c:v>
                </c:pt>
                <c:pt idx="6">
                  <c:v>1.0797292562370053E-5</c:v>
                </c:pt>
                <c:pt idx="7">
                  <c:v>9.245384800737888E-6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9A-4EB8-8E84-4CEBAF61A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172544"/>
        <c:axId val="184174464"/>
      </c:scatterChart>
      <c:valAx>
        <c:axId val="184172544"/>
        <c:scaling>
          <c:orientation val="minMax"/>
          <c:max val="9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84174464"/>
        <c:crosses val="autoZero"/>
        <c:crossBetween val="midCat"/>
      </c:valAx>
      <c:valAx>
        <c:axId val="184174464"/>
        <c:scaling>
          <c:orientation val="minMax"/>
        </c:scaling>
        <c:delete val="0"/>
        <c:axPos val="l"/>
        <c:majorGridlines/>
        <c:numFmt formatCode="0.000000000000" sourceLinked="1"/>
        <c:majorTickMark val="out"/>
        <c:minorTickMark val="none"/>
        <c:tickLblPos val="nextTo"/>
        <c:crossAx val="184172544"/>
        <c:crosses val="autoZero"/>
        <c:crossBetween val="midCat"/>
        <c:majorUnit val="1.0000000000000004E-6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4554" cy="62933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4554" cy="62933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861294</xdr:colOff>
      <xdr:row>3</xdr:row>
      <xdr:rowOff>13752</xdr:rowOff>
    </xdr:from>
    <xdr:to>
      <xdr:col>23</xdr:col>
      <xdr:colOff>157369</xdr:colOff>
      <xdr:row>17</xdr:row>
      <xdr:rowOff>89952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3773231</xdr:colOff>
      <xdr:row>17</xdr:row>
      <xdr:rowOff>285750</xdr:rowOff>
    </xdr:from>
    <xdr:to>
      <xdr:col>2</xdr:col>
      <xdr:colOff>6174440</xdr:colOff>
      <xdr:row>21</xdr:row>
      <xdr:rowOff>621879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07106" y="5038725"/>
          <a:ext cx="2401209" cy="945729"/>
        </a:xfrm>
        <a:prstGeom prst="rect">
          <a:avLst/>
        </a:prstGeom>
      </xdr:spPr>
    </xdr:pic>
    <xdr:clientData/>
  </xdr:twoCellAnchor>
  <xdr:twoCellAnchor editAs="oneCell">
    <xdr:from>
      <xdr:col>2</xdr:col>
      <xdr:colOff>3744044</xdr:colOff>
      <xdr:row>40</xdr:row>
      <xdr:rowOff>217714</xdr:rowOff>
    </xdr:from>
    <xdr:to>
      <xdr:col>2</xdr:col>
      <xdr:colOff>6422572</xdr:colOff>
      <xdr:row>40</xdr:row>
      <xdr:rowOff>942678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77919" y="9295039"/>
          <a:ext cx="2678528" cy="7249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LCLS\TUNING\for_Vendors\NEW_Both_Vend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vertonr\AppData\Local\Temp\Recipe_and_Freq_Normalization_Ambient_to_STPrH_ZAN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LCLS-II_Tuning_Recipe_RI"/>
      <sheetName val="PullDown_Menus"/>
      <sheetName val="LCLS-II_Tuning_Recipe_ZANON"/>
      <sheetName val="CTM_Parameters"/>
      <sheetName val="Endgroup_Tuning"/>
      <sheetName val="CavityLength_and_Field_Flatness"/>
      <sheetName val="Cavity and Subassembly Length"/>
      <sheetName val="AN"/>
      <sheetName val="HAZEMEMA_AND_SPRINGBACK"/>
    </sheetNames>
    <sheetDataSet>
      <sheetData sheetId="0"/>
      <sheetData sheetId="1"/>
      <sheetData sheetId="2">
        <row r="5">
          <cell r="D5" t="str">
            <v>Celsius</v>
          </cell>
          <cell r="F5" t="str">
            <v>torr</v>
          </cell>
        </row>
        <row r="6">
          <cell r="D6" t="str">
            <v>Kelvin</v>
          </cell>
          <cell r="F6" t="str">
            <v>mmHg</v>
          </cell>
        </row>
        <row r="7">
          <cell r="D7" t="str">
            <v>Fahrenheit</v>
          </cell>
          <cell r="F7" t="str">
            <v>mbar</v>
          </cell>
        </row>
        <row r="8">
          <cell r="F8" t="str">
            <v>atm</v>
          </cell>
        </row>
        <row r="9">
          <cell r="F9" t="str">
            <v>psi</v>
          </cell>
        </row>
        <row r="10">
          <cell r="F10" t="str">
            <v>Pa</v>
          </cell>
        </row>
        <row r="11">
          <cell r="F11" t="str">
            <v>hPa</v>
          </cell>
        </row>
      </sheetData>
      <sheetData sheetId="3"/>
      <sheetData sheetId="4"/>
      <sheetData sheetId="5"/>
      <sheetData sheetId="6"/>
      <sheetData sheetId="7"/>
      <sheetData sheetId="8">
        <row r="5">
          <cell r="D5">
            <v>1300.25</v>
          </cell>
          <cell r="G5">
            <v>1299.7</v>
          </cell>
        </row>
        <row r="7">
          <cell r="D7">
            <v>1298.3</v>
          </cell>
        </row>
        <row r="9">
          <cell r="D9">
            <v>1297.9099999999999</v>
          </cell>
        </row>
        <row r="15">
          <cell r="D15">
            <v>1299.4524500000002</v>
          </cell>
          <cell r="G15">
            <v>1299.6350000000002</v>
          </cell>
        </row>
        <row r="16">
          <cell r="D16">
            <v>1299.0624500000001</v>
          </cell>
        </row>
        <row r="20">
          <cell r="D20">
            <v>1296.4164500000002</v>
          </cell>
          <cell r="G20">
            <v>1296.5990000000002</v>
          </cell>
        </row>
        <row r="21">
          <cell r="D21">
            <v>1296.8814500000003</v>
          </cell>
          <cell r="G21">
            <v>1297.0640000000003</v>
          </cell>
        </row>
        <row r="22">
          <cell r="D22">
            <v>1296.0264500000001</v>
          </cell>
          <cell r="G22" t="e">
            <v>#NAME?</v>
          </cell>
        </row>
        <row r="23">
          <cell r="D23">
            <v>1296.4914500000002</v>
          </cell>
          <cell r="G23" t="e">
            <v>#NAME?</v>
          </cell>
        </row>
        <row r="40">
          <cell r="D40">
            <v>115.4</v>
          </cell>
          <cell r="E40">
            <v>0</v>
          </cell>
          <cell r="G40">
            <v>115.22</v>
          </cell>
          <cell r="H40">
            <v>-0.18</v>
          </cell>
        </row>
        <row r="41">
          <cell r="D41">
            <v>161.6</v>
          </cell>
          <cell r="G41">
            <v>161.6</v>
          </cell>
        </row>
        <row r="42">
          <cell r="D42">
            <v>198.6</v>
          </cell>
          <cell r="G42">
            <v>198.6</v>
          </cell>
        </row>
        <row r="43">
          <cell r="D43">
            <v>0.37</v>
          </cell>
          <cell r="G43">
            <v>0.37</v>
          </cell>
        </row>
        <row r="44">
          <cell r="D44">
            <v>0.25</v>
          </cell>
          <cell r="G44">
            <v>0.25</v>
          </cell>
        </row>
        <row r="45">
          <cell r="D45">
            <v>116.64</v>
          </cell>
          <cell r="G45">
            <v>116.46</v>
          </cell>
        </row>
        <row r="46">
          <cell r="D46">
            <v>162.22</v>
          </cell>
          <cell r="G46">
            <v>162.22</v>
          </cell>
        </row>
        <row r="52">
          <cell r="D52">
            <v>1.3799999999999955</v>
          </cell>
          <cell r="G52">
            <v>1.3799999999999955</v>
          </cell>
        </row>
        <row r="60">
          <cell r="D60">
            <v>26.85</v>
          </cell>
          <cell r="G60">
            <v>21</v>
          </cell>
        </row>
        <row r="66">
          <cell r="G66">
            <v>1013.25</v>
          </cell>
        </row>
        <row r="67">
          <cell r="G67">
            <v>40</v>
          </cell>
        </row>
        <row r="70">
          <cell r="D70">
            <v>5.3</v>
          </cell>
          <cell r="G70">
            <v>5.3</v>
          </cell>
        </row>
        <row r="72">
          <cell r="D72">
            <v>4.55</v>
          </cell>
          <cell r="G72">
            <v>4.55</v>
          </cell>
        </row>
        <row r="76">
          <cell r="D76">
            <v>273.14999999999998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LCLS-II_Tuning_Recipe"/>
      <sheetName val="PullDown_Menus"/>
    </sheetNames>
    <sheetDataSet>
      <sheetData sheetId="0"/>
      <sheetData sheetId="1" refreshError="1"/>
      <sheetData sheetId="2">
        <row r="5">
          <cell r="D5" t="str">
            <v>Celsius</v>
          </cell>
          <cell r="F5" t="str">
            <v>torr</v>
          </cell>
        </row>
        <row r="6">
          <cell r="D6" t="str">
            <v>Kelvin</v>
          </cell>
          <cell r="F6" t="str">
            <v>mmHg</v>
          </cell>
        </row>
        <row r="7">
          <cell r="D7" t="str">
            <v>Fahrenheit</v>
          </cell>
          <cell r="F7" t="str">
            <v>mbar</v>
          </cell>
        </row>
        <row r="8">
          <cell r="F8" t="str">
            <v>atm</v>
          </cell>
        </row>
        <row r="9">
          <cell r="F9" t="str">
            <v>psi</v>
          </cell>
        </row>
        <row r="10">
          <cell r="F10" t="str">
            <v>Pa</v>
          </cell>
        </row>
        <row r="11">
          <cell r="F11" t="str">
            <v>hPa</v>
          </cell>
        </row>
      </sheetData>
    </sheetDataSet>
  </externalBook>
</externalLink>
</file>

<file path=xl/tables/table1.xml><?xml version="1.0" encoding="utf-8"?>
<table xmlns="http://schemas.openxmlformats.org/spreadsheetml/2006/main" id="6" name="Table6" displayName="Table6" ref="A1:F10" totalsRowShown="0" headerRowDxfId="7" dataDxfId="6">
  <autoFilter ref="A1:F10"/>
  <tableColumns count="6">
    <tableColumn id="1" name="mode number" dataDxfId="5"/>
    <tableColumn id="2" name="frequency (MHz) MC- HOM B (EGL)" dataDxfId="4"/>
    <tableColumn id="4" name="S21 (dB) MC - HOM B (EGL)" dataDxfId="3"/>
    <tableColumn id="6" name="frequency (MHz) FP - HOM A (EGS)" dataDxfId="2"/>
    <tableColumn id="5" name="S21 (dB) FP - HOM A (EGS)" dataDxfId="1"/>
    <tableColumn id="3" name="frequencies measured by vendor before shipment MC - HOM B (EGL) (MHz)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03"/>
  <sheetViews>
    <sheetView zoomScale="85" zoomScaleNormal="85" workbookViewId="0">
      <selection activeCell="E20" sqref="E20"/>
    </sheetView>
  </sheetViews>
  <sheetFormatPr defaultRowHeight="12.75"/>
  <cols>
    <col min="1" max="1" width="6" bestFit="1" customWidth="1"/>
    <col min="2" max="2" width="18.42578125" style="103" bestFit="1" customWidth="1"/>
    <col min="3" max="3" width="12.5703125" bestFit="1" customWidth="1"/>
    <col min="4" max="4" width="27.28515625" bestFit="1" customWidth="1"/>
    <col min="5" max="5" width="25.140625" customWidth="1"/>
    <col min="6" max="6" width="62.28515625" hidden="1" customWidth="1"/>
    <col min="7" max="7" width="37" style="100" customWidth="1"/>
    <col min="8" max="8" width="18.140625" customWidth="1"/>
    <col min="9" max="9" width="35" bestFit="1" customWidth="1"/>
    <col min="11" max="11" width="14.42578125" customWidth="1"/>
  </cols>
  <sheetData>
    <row r="2" spans="1:7">
      <c r="A2" s="1" t="s">
        <v>0</v>
      </c>
      <c r="B2" s="102" t="s">
        <v>95</v>
      </c>
      <c r="C2" s="1" t="s">
        <v>93</v>
      </c>
      <c r="G2" s="104" t="s">
        <v>94</v>
      </c>
    </row>
    <row r="3" spans="1:7">
      <c r="A3">
        <v>1</v>
      </c>
      <c r="B3" s="105">
        <v>1272000000</v>
      </c>
      <c r="C3" s="105">
        <v>-70.6801221013</v>
      </c>
      <c r="G3" s="100">
        <f>B3/1000000</f>
        <v>1272</v>
      </c>
    </row>
    <row r="4" spans="1:7">
      <c r="A4">
        <f>A3+1</f>
        <v>2</v>
      </c>
      <c r="B4" s="105">
        <v>1272016875</v>
      </c>
      <c r="C4" s="105">
        <v>-70.049967861599995</v>
      </c>
      <c r="G4" s="100">
        <f t="shared" ref="G4:G67" si="0">B4/1000000</f>
        <v>1272.016875</v>
      </c>
    </row>
    <row r="5" spans="1:7">
      <c r="A5">
        <f t="shared" ref="A5:A68" si="1">A4+1</f>
        <v>3</v>
      </c>
      <c r="B5" s="105">
        <v>1272033750</v>
      </c>
      <c r="C5" s="105">
        <v>-70.289311647600002</v>
      </c>
      <c r="G5" s="100">
        <f t="shared" si="0"/>
        <v>1272.0337500000001</v>
      </c>
    </row>
    <row r="6" spans="1:7">
      <c r="A6">
        <f t="shared" si="1"/>
        <v>4</v>
      </c>
      <c r="B6" s="105">
        <v>1272050625</v>
      </c>
      <c r="C6" s="105">
        <v>-68.970703076800007</v>
      </c>
      <c r="G6" s="100">
        <f t="shared" si="0"/>
        <v>1272.0506250000001</v>
      </c>
    </row>
    <row r="7" spans="1:7">
      <c r="A7">
        <f t="shared" si="1"/>
        <v>5</v>
      </c>
      <c r="B7" s="105">
        <v>1272067500</v>
      </c>
      <c r="C7" s="105">
        <v>-68.595288732</v>
      </c>
      <c r="E7" s="1"/>
      <c r="G7" s="100">
        <f t="shared" si="0"/>
        <v>1272.0675000000001</v>
      </c>
    </row>
    <row r="8" spans="1:7">
      <c r="A8">
        <f t="shared" si="1"/>
        <v>6</v>
      </c>
      <c r="B8" s="105">
        <v>1272084375</v>
      </c>
      <c r="C8" s="105">
        <v>-67.560850880199993</v>
      </c>
      <c r="G8" s="100">
        <f t="shared" si="0"/>
        <v>1272.0843749999999</v>
      </c>
    </row>
    <row r="9" spans="1:7">
      <c r="A9">
        <f t="shared" si="1"/>
        <v>7</v>
      </c>
      <c r="B9" s="105">
        <v>1272101250</v>
      </c>
      <c r="C9" s="105">
        <v>-67.412680155999993</v>
      </c>
      <c r="G9" s="100">
        <f t="shared" si="0"/>
        <v>1272.1012499999999</v>
      </c>
    </row>
    <row r="10" spans="1:7">
      <c r="A10">
        <f t="shared" si="1"/>
        <v>8</v>
      </c>
      <c r="B10" s="105">
        <v>1272118125</v>
      </c>
      <c r="C10" s="105">
        <v>-67.491306442699994</v>
      </c>
      <c r="G10" s="100">
        <f t="shared" si="0"/>
        <v>1272.118125</v>
      </c>
    </row>
    <row r="11" spans="1:7">
      <c r="A11">
        <f t="shared" si="1"/>
        <v>9</v>
      </c>
      <c r="B11" s="105">
        <v>1272135000</v>
      </c>
      <c r="C11" s="105">
        <v>-67.828235421900004</v>
      </c>
      <c r="G11" s="100">
        <f t="shared" si="0"/>
        <v>1272.135</v>
      </c>
    </row>
    <row r="12" spans="1:7">
      <c r="A12">
        <f t="shared" si="1"/>
        <v>10</v>
      </c>
      <c r="B12" s="105">
        <v>1272151875</v>
      </c>
      <c r="C12" s="105">
        <v>-68.083505539300006</v>
      </c>
      <c r="G12" s="100">
        <f t="shared" si="0"/>
        <v>1272.151875</v>
      </c>
    </row>
    <row r="13" spans="1:7">
      <c r="A13">
        <f t="shared" si="1"/>
        <v>11</v>
      </c>
      <c r="B13" s="105">
        <v>1272168750</v>
      </c>
      <c r="C13" s="105">
        <v>-68.164820997899994</v>
      </c>
      <c r="G13" s="100">
        <f t="shared" si="0"/>
        <v>1272.16875</v>
      </c>
    </row>
    <row r="14" spans="1:7">
      <c r="A14">
        <f t="shared" si="1"/>
        <v>12</v>
      </c>
      <c r="B14" s="105">
        <v>1272185625</v>
      </c>
      <c r="C14" s="105">
        <v>-68.012779440599999</v>
      </c>
      <c r="G14" s="100">
        <f t="shared" si="0"/>
        <v>1272.1856250000001</v>
      </c>
    </row>
    <row r="15" spans="1:7">
      <c r="A15">
        <f t="shared" si="1"/>
        <v>13</v>
      </c>
      <c r="B15" s="105">
        <v>1272202500</v>
      </c>
      <c r="C15" s="105">
        <v>-67.879529418100006</v>
      </c>
      <c r="G15" s="100">
        <f t="shared" si="0"/>
        <v>1272.2025000000001</v>
      </c>
    </row>
    <row r="16" spans="1:7">
      <c r="A16">
        <f t="shared" si="1"/>
        <v>14</v>
      </c>
      <c r="B16" s="105">
        <v>1272219375</v>
      </c>
      <c r="C16" s="105">
        <v>-67.802407416600005</v>
      </c>
      <c r="G16" s="100">
        <f t="shared" si="0"/>
        <v>1272.2193749999999</v>
      </c>
    </row>
    <row r="17" spans="1:7">
      <c r="A17">
        <f t="shared" si="1"/>
        <v>15</v>
      </c>
      <c r="B17" s="105">
        <v>1272236250</v>
      </c>
      <c r="C17" s="105">
        <v>-67.403569082900006</v>
      </c>
      <c r="G17" s="100">
        <f t="shared" si="0"/>
        <v>1272.2362499999999</v>
      </c>
    </row>
    <row r="18" spans="1:7">
      <c r="A18">
        <f t="shared" si="1"/>
        <v>16</v>
      </c>
      <c r="B18" s="105">
        <v>1272253125</v>
      </c>
      <c r="C18" s="105">
        <v>-67.415962917000002</v>
      </c>
      <c r="G18" s="100">
        <f t="shared" si="0"/>
        <v>1272.253125</v>
      </c>
    </row>
    <row r="19" spans="1:7">
      <c r="A19">
        <f t="shared" si="1"/>
        <v>17</v>
      </c>
      <c r="B19" s="105">
        <v>1272270000</v>
      </c>
      <c r="C19" s="105">
        <v>-67.334321100899999</v>
      </c>
      <c r="G19" s="100">
        <f t="shared" si="0"/>
        <v>1272.27</v>
      </c>
    </row>
    <row r="20" spans="1:7">
      <c r="A20">
        <f t="shared" si="1"/>
        <v>18</v>
      </c>
      <c r="B20" s="105">
        <v>1272286875</v>
      </c>
      <c r="C20" s="105">
        <v>-67.226175694099993</v>
      </c>
      <c r="G20" s="100">
        <f t="shared" si="0"/>
        <v>1272.286875</v>
      </c>
    </row>
    <row r="21" spans="1:7">
      <c r="A21">
        <f t="shared" si="1"/>
        <v>19</v>
      </c>
      <c r="B21" s="105">
        <v>1272303750</v>
      </c>
      <c r="C21" s="105">
        <v>-67.256144261200006</v>
      </c>
      <c r="G21" s="100">
        <f t="shared" si="0"/>
        <v>1272.30375</v>
      </c>
    </row>
    <row r="22" spans="1:7">
      <c r="A22">
        <f t="shared" si="1"/>
        <v>20</v>
      </c>
      <c r="B22" s="105">
        <v>1272320625</v>
      </c>
      <c r="C22" s="105">
        <v>-67.805349001899998</v>
      </c>
      <c r="G22" s="100">
        <f t="shared" si="0"/>
        <v>1272.3206250000001</v>
      </c>
    </row>
    <row r="23" spans="1:7">
      <c r="A23">
        <f t="shared" si="1"/>
        <v>21</v>
      </c>
      <c r="B23" s="105">
        <v>1272337500</v>
      </c>
      <c r="C23" s="105">
        <v>-67.834943987399996</v>
      </c>
      <c r="G23" s="100">
        <f t="shared" si="0"/>
        <v>1272.3375000000001</v>
      </c>
    </row>
    <row r="24" spans="1:7">
      <c r="A24">
        <f t="shared" si="1"/>
        <v>22</v>
      </c>
      <c r="B24" s="105">
        <v>1272354375</v>
      </c>
      <c r="C24" s="105">
        <v>-67.951316718900003</v>
      </c>
      <c r="G24" s="100">
        <f t="shared" si="0"/>
        <v>1272.3543749999999</v>
      </c>
    </row>
    <row r="25" spans="1:7">
      <c r="A25">
        <f t="shared" si="1"/>
        <v>23</v>
      </c>
      <c r="B25" s="105">
        <v>1272371250</v>
      </c>
      <c r="C25" s="105">
        <v>-67.875870544400001</v>
      </c>
      <c r="G25" s="100">
        <f t="shared" si="0"/>
        <v>1272.3712499999999</v>
      </c>
    </row>
    <row r="26" spans="1:7">
      <c r="A26">
        <f t="shared" si="1"/>
        <v>24</v>
      </c>
      <c r="B26" s="105">
        <v>1272388125</v>
      </c>
      <c r="C26" s="105">
        <v>-68.017752823400002</v>
      </c>
      <c r="G26" s="100">
        <f t="shared" si="0"/>
        <v>1272.3881249999999</v>
      </c>
    </row>
    <row r="27" spans="1:7">
      <c r="A27">
        <f t="shared" si="1"/>
        <v>25</v>
      </c>
      <c r="B27" s="105">
        <v>1272405000</v>
      </c>
      <c r="C27" s="105">
        <v>-68.015573281200005</v>
      </c>
      <c r="G27" s="100">
        <f t="shared" si="0"/>
        <v>1272.405</v>
      </c>
    </row>
    <row r="28" spans="1:7">
      <c r="A28">
        <f t="shared" si="1"/>
        <v>26</v>
      </c>
      <c r="B28" s="105">
        <v>1272421875</v>
      </c>
      <c r="C28" s="105">
        <v>-68.040670013099998</v>
      </c>
      <c r="G28" s="100">
        <f t="shared" si="0"/>
        <v>1272.421875</v>
      </c>
    </row>
    <row r="29" spans="1:7">
      <c r="A29">
        <f t="shared" si="1"/>
        <v>27</v>
      </c>
      <c r="B29" s="105">
        <v>1272438750</v>
      </c>
      <c r="C29" s="105">
        <v>-68.076168211400002</v>
      </c>
      <c r="G29" s="100">
        <f t="shared" si="0"/>
        <v>1272.43875</v>
      </c>
    </row>
    <row r="30" spans="1:7">
      <c r="A30">
        <f t="shared" si="1"/>
        <v>28</v>
      </c>
      <c r="B30" s="105">
        <v>1272455625</v>
      </c>
      <c r="C30" s="105">
        <v>-68.039591005800006</v>
      </c>
      <c r="G30" s="100">
        <f t="shared" si="0"/>
        <v>1272.4556250000001</v>
      </c>
    </row>
    <row r="31" spans="1:7">
      <c r="A31">
        <f t="shared" si="1"/>
        <v>29</v>
      </c>
      <c r="B31" s="105">
        <v>1272472500</v>
      </c>
      <c r="C31" s="105">
        <v>-67.679656973999997</v>
      </c>
      <c r="G31" s="100">
        <f t="shared" si="0"/>
        <v>1272.4725000000001</v>
      </c>
    </row>
    <row r="32" spans="1:7">
      <c r="A32">
        <f t="shared" si="1"/>
        <v>30</v>
      </c>
      <c r="B32" s="105">
        <v>1272489375</v>
      </c>
      <c r="C32" s="105">
        <v>-67.684777208</v>
      </c>
      <c r="G32" s="100">
        <f t="shared" si="0"/>
        <v>1272.4893750000001</v>
      </c>
    </row>
    <row r="33" spans="1:7">
      <c r="A33">
        <f t="shared" si="1"/>
        <v>31</v>
      </c>
      <c r="B33" s="105">
        <v>1272506250</v>
      </c>
      <c r="C33" s="105">
        <v>-67.690049979099996</v>
      </c>
      <c r="G33" s="100">
        <f t="shared" si="0"/>
        <v>1272.5062499999999</v>
      </c>
    </row>
    <row r="34" spans="1:7">
      <c r="A34">
        <f t="shared" si="1"/>
        <v>32</v>
      </c>
      <c r="B34" s="105">
        <v>1272523125</v>
      </c>
      <c r="C34" s="105">
        <v>-67.179120286200003</v>
      </c>
      <c r="G34" s="100">
        <f t="shared" si="0"/>
        <v>1272.5231249999999</v>
      </c>
    </row>
    <row r="35" spans="1:7">
      <c r="A35">
        <f t="shared" si="1"/>
        <v>33</v>
      </c>
      <c r="B35" s="105">
        <v>1272540000</v>
      </c>
      <c r="C35" s="105">
        <v>-67.088536164700002</v>
      </c>
      <c r="G35" s="100">
        <f t="shared" si="0"/>
        <v>1272.54</v>
      </c>
    </row>
    <row r="36" spans="1:7">
      <c r="A36">
        <f t="shared" si="1"/>
        <v>34</v>
      </c>
      <c r="B36" s="105">
        <v>1272556875</v>
      </c>
      <c r="C36" s="105">
        <v>-66.774431845899997</v>
      </c>
      <c r="G36" s="100">
        <f t="shared" si="0"/>
        <v>1272.556875</v>
      </c>
    </row>
    <row r="37" spans="1:7">
      <c r="A37">
        <f t="shared" si="1"/>
        <v>35</v>
      </c>
      <c r="B37" s="105">
        <v>1272573750</v>
      </c>
      <c r="C37" s="105">
        <v>-66.566849629000004</v>
      </c>
      <c r="G37" s="100">
        <f t="shared" si="0"/>
        <v>1272.57375</v>
      </c>
    </row>
    <row r="38" spans="1:7">
      <c r="A38">
        <f t="shared" si="1"/>
        <v>36</v>
      </c>
      <c r="B38" s="105">
        <v>1272590625</v>
      </c>
      <c r="C38" s="105">
        <v>-66.441371839300004</v>
      </c>
      <c r="G38" s="100">
        <f t="shared" si="0"/>
        <v>1272.590625</v>
      </c>
    </row>
    <row r="39" spans="1:7">
      <c r="A39">
        <f t="shared" si="1"/>
        <v>37</v>
      </c>
      <c r="B39" s="105">
        <v>1272607500</v>
      </c>
      <c r="C39" s="105">
        <v>-66.186220457399997</v>
      </c>
      <c r="G39" s="100">
        <f t="shared" si="0"/>
        <v>1272.6075000000001</v>
      </c>
    </row>
    <row r="40" spans="1:7">
      <c r="A40">
        <f t="shared" si="1"/>
        <v>38</v>
      </c>
      <c r="B40" s="105">
        <v>1272624375</v>
      </c>
      <c r="C40" s="105">
        <v>-66.157134970200005</v>
      </c>
      <c r="G40" s="100">
        <f t="shared" si="0"/>
        <v>1272.6243750000001</v>
      </c>
    </row>
    <row r="41" spans="1:7">
      <c r="A41">
        <f t="shared" si="1"/>
        <v>39</v>
      </c>
      <c r="B41" s="105">
        <v>1272641250</v>
      </c>
      <c r="C41" s="105">
        <v>-65.880328718599998</v>
      </c>
      <c r="G41" s="100">
        <f t="shared" si="0"/>
        <v>1272.6412499999999</v>
      </c>
    </row>
    <row r="42" spans="1:7">
      <c r="A42">
        <f t="shared" si="1"/>
        <v>40</v>
      </c>
      <c r="B42" s="105">
        <v>1272658125</v>
      </c>
      <c r="C42" s="105">
        <v>-65.663172371900004</v>
      </c>
      <c r="G42" s="100">
        <f t="shared" si="0"/>
        <v>1272.6581249999999</v>
      </c>
    </row>
    <row r="43" spans="1:7">
      <c r="A43">
        <f t="shared" si="1"/>
        <v>41</v>
      </c>
      <c r="B43" s="105">
        <v>1272675000</v>
      </c>
      <c r="C43" s="105">
        <v>-65.486526439399995</v>
      </c>
      <c r="G43" s="100">
        <f t="shared" si="0"/>
        <v>1272.675</v>
      </c>
    </row>
    <row r="44" spans="1:7">
      <c r="A44">
        <f t="shared" si="1"/>
        <v>42</v>
      </c>
      <c r="B44" s="105">
        <v>1272691875</v>
      </c>
      <c r="C44" s="105">
        <v>-65.288595588199996</v>
      </c>
      <c r="G44" s="100">
        <f t="shared" si="0"/>
        <v>1272.691875</v>
      </c>
    </row>
    <row r="45" spans="1:7">
      <c r="A45">
        <f t="shared" si="1"/>
        <v>43</v>
      </c>
      <c r="B45" s="105">
        <v>1272708750</v>
      </c>
      <c r="C45" s="105">
        <v>-65.025436936800006</v>
      </c>
      <c r="G45" s="100">
        <f t="shared" si="0"/>
        <v>1272.70875</v>
      </c>
    </row>
    <row r="46" spans="1:7" ht="18" customHeight="1">
      <c r="A46">
        <f t="shared" si="1"/>
        <v>44</v>
      </c>
      <c r="B46" s="105">
        <v>1272725625</v>
      </c>
      <c r="C46" s="105">
        <v>-64.977042749899994</v>
      </c>
      <c r="G46" s="100">
        <f t="shared" si="0"/>
        <v>1272.725625</v>
      </c>
    </row>
    <row r="47" spans="1:7">
      <c r="A47">
        <f t="shared" si="1"/>
        <v>45</v>
      </c>
      <c r="B47" s="105">
        <v>1272742500</v>
      </c>
      <c r="C47" s="105">
        <v>-64.268046980400001</v>
      </c>
      <c r="G47" s="100">
        <f t="shared" si="0"/>
        <v>1272.7425000000001</v>
      </c>
    </row>
    <row r="48" spans="1:7">
      <c r="A48">
        <f t="shared" si="1"/>
        <v>46</v>
      </c>
      <c r="B48" s="105">
        <v>1272759375</v>
      </c>
      <c r="C48" s="105">
        <v>-64.184502333799998</v>
      </c>
      <c r="G48" s="100">
        <f t="shared" si="0"/>
        <v>1272.7593750000001</v>
      </c>
    </row>
    <row r="49" spans="1:7" ht="13.5" customHeight="1">
      <c r="A49">
        <f t="shared" si="1"/>
        <v>47</v>
      </c>
      <c r="B49" s="105">
        <v>1272776250</v>
      </c>
      <c r="C49" s="105">
        <v>-63.854063339699998</v>
      </c>
      <c r="G49" s="100">
        <f t="shared" si="0"/>
        <v>1272.7762499999999</v>
      </c>
    </row>
    <row r="50" spans="1:7">
      <c r="A50">
        <f t="shared" si="1"/>
        <v>48</v>
      </c>
      <c r="B50" s="105">
        <v>1272793125</v>
      </c>
      <c r="C50" s="105">
        <v>-63.939163581000003</v>
      </c>
      <c r="G50" s="100">
        <f t="shared" si="0"/>
        <v>1272.7931249999999</v>
      </c>
    </row>
    <row r="51" spans="1:7">
      <c r="A51">
        <f t="shared" si="1"/>
        <v>49</v>
      </c>
      <c r="B51" s="105">
        <v>1272810000</v>
      </c>
      <c r="C51" s="105">
        <v>-63.7267197376</v>
      </c>
      <c r="G51" s="100">
        <f t="shared" si="0"/>
        <v>1272.81</v>
      </c>
    </row>
    <row r="52" spans="1:7">
      <c r="A52">
        <f t="shared" si="1"/>
        <v>50</v>
      </c>
      <c r="B52" s="105">
        <v>1272826875</v>
      </c>
      <c r="C52" s="105">
        <v>-63.418672666299997</v>
      </c>
      <c r="G52" s="100">
        <f t="shared" si="0"/>
        <v>1272.826875</v>
      </c>
    </row>
    <row r="53" spans="1:7">
      <c r="A53">
        <f t="shared" si="1"/>
        <v>51</v>
      </c>
      <c r="B53" s="105">
        <v>1272843750</v>
      </c>
      <c r="C53" s="105">
        <v>-63.233804738400003</v>
      </c>
      <c r="G53" s="100">
        <f t="shared" si="0"/>
        <v>1272.84375</v>
      </c>
    </row>
    <row r="54" spans="1:7" ht="31.15" customHeight="1">
      <c r="A54">
        <f t="shared" si="1"/>
        <v>52</v>
      </c>
      <c r="B54" s="105">
        <v>1272860625</v>
      </c>
      <c r="C54" s="105">
        <v>-62.968474697700003</v>
      </c>
      <c r="G54" s="100">
        <f t="shared" si="0"/>
        <v>1272.860625</v>
      </c>
    </row>
    <row r="55" spans="1:7">
      <c r="A55">
        <f t="shared" si="1"/>
        <v>53</v>
      </c>
      <c r="B55" s="105">
        <v>1272877500</v>
      </c>
      <c r="C55" s="105">
        <v>-62.6998931587</v>
      </c>
      <c r="G55" s="100">
        <f t="shared" si="0"/>
        <v>1272.8775000000001</v>
      </c>
    </row>
    <row r="56" spans="1:7">
      <c r="A56">
        <f t="shared" si="1"/>
        <v>54</v>
      </c>
      <c r="B56" s="105">
        <v>1272894375</v>
      </c>
      <c r="C56" s="105">
        <v>-62.5214329613</v>
      </c>
      <c r="G56" s="100">
        <f t="shared" si="0"/>
        <v>1272.8943750000001</v>
      </c>
    </row>
    <row r="57" spans="1:7">
      <c r="A57">
        <f t="shared" si="1"/>
        <v>55</v>
      </c>
      <c r="B57" s="105">
        <v>1272911250</v>
      </c>
      <c r="C57" s="105">
        <v>-62.120288284099999</v>
      </c>
      <c r="G57" s="100">
        <f t="shared" si="0"/>
        <v>1272.9112500000001</v>
      </c>
    </row>
    <row r="58" spans="1:7">
      <c r="A58">
        <f t="shared" si="1"/>
        <v>56</v>
      </c>
      <c r="B58" s="105">
        <v>1272928125</v>
      </c>
      <c r="C58" s="105">
        <v>-61.856103231100001</v>
      </c>
      <c r="G58" s="100">
        <f t="shared" si="0"/>
        <v>1272.9281249999999</v>
      </c>
    </row>
    <row r="59" spans="1:7">
      <c r="A59">
        <f t="shared" si="1"/>
        <v>57</v>
      </c>
      <c r="B59" s="105">
        <v>1272945000</v>
      </c>
      <c r="C59" s="105">
        <v>-61.828532601900001</v>
      </c>
      <c r="G59" s="100">
        <f t="shared" si="0"/>
        <v>1272.9449999999999</v>
      </c>
    </row>
    <row r="60" spans="1:7">
      <c r="A60">
        <f t="shared" si="1"/>
        <v>58</v>
      </c>
      <c r="B60" s="105">
        <v>1272961875</v>
      </c>
      <c r="C60" s="105">
        <v>-61.7798947028</v>
      </c>
      <c r="G60" s="100">
        <f t="shared" si="0"/>
        <v>1272.961875</v>
      </c>
    </row>
    <row r="61" spans="1:7">
      <c r="A61">
        <f t="shared" si="1"/>
        <v>59</v>
      </c>
      <c r="B61" s="105">
        <v>1272978750</v>
      </c>
      <c r="C61" s="105">
        <v>-61.411783237800002</v>
      </c>
      <c r="G61" s="100">
        <f t="shared" si="0"/>
        <v>1272.97875</v>
      </c>
    </row>
    <row r="62" spans="1:7">
      <c r="A62">
        <f t="shared" si="1"/>
        <v>60</v>
      </c>
      <c r="B62" s="105">
        <v>1272995625</v>
      </c>
      <c r="C62" s="105">
        <v>-61.244966435800002</v>
      </c>
      <c r="G62" s="100">
        <f t="shared" si="0"/>
        <v>1272.995625</v>
      </c>
    </row>
    <row r="63" spans="1:7">
      <c r="A63">
        <f t="shared" si="1"/>
        <v>61</v>
      </c>
      <c r="B63" s="105">
        <v>1273012500</v>
      </c>
      <c r="C63" s="105">
        <v>-61.116381886600003</v>
      </c>
      <c r="G63" s="100">
        <f t="shared" si="0"/>
        <v>1273.0125</v>
      </c>
    </row>
    <row r="64" spans="1:7">
      <c r="A64">
        <f t="shared" si="1"/>
        <v>62</v>
      </c>
      <c r="B64" s="105">
        <v>1273029375</v>
      </c>
      <c r="C64" s="105">
        <v>-60.866002699200003</v>
      </c>
      <c r="G64" s="100">
        <f t="shared" si="0"/>
        <v>1273.0293750000001</v>
      </c>
    </row>
    <row r="65" spans="1:7">
      <c r="A65">
        <f t="shared" si="1"/>
        <v>63</v>
      </c>
      <c r="B65" s="105">
        <v>1273046250</v>
      </c>
      <c r="C65" s="105">
        <v>-60.588796327399997</v>
      </c>
      <c r="G65" s="100">
        <f t="shared" si="0"/>
        <v>1273.0462500000001</v>
      </c>
    </row>
    <row r="66" spans="1:7">
      <c r="A66">
        <f t="shared" si="1"/>
        <v>64</v>
      </c>
      <c r="B66" s="105">
        <v>1273063125</v>
      </c>
      <c r="C66" s="105">
        <v>-60.3993011166</v>
      </c>
      <c r="G66" s="100">
        <f t="shared" si="0"/>
        <v>1273.0631249999999</v>
      </c>
    </row>
    <row r="67" spans="1:7">
      <c r="A67">
        <f t="shared" si="1"/>
        <v>65</v>
      </c>
      <c r="B67" s="105">
        <v>1273080000</v>
      </c>
      <c r="C67" s="105">
        <v>-60.213481977800001</v>
      </c>
      <c r="G67" s="100">
        <f t="shared" si="0"/>
        <v>1273.08</v>
      </c>
    </row>
    <row r="68" spans="1:7">
      <c r="A68">
        <f t="shared" si="1"/>
        <v>66</v>
      </c>
      <c r="B68" s="105">
        <v>1273096875</v>
      </c>
      <c r="C68" s="105">
        <v>-60.042060613799997</v>
      </c>
      <c r="G68" s="100">
        <f t="shared" ref="G68:G131" si="2">B68/1000000</f>
        <v>1273.096875</v>
      </c>
    </row>
    <row r="69" spans="1:7">
      <c r="A69">
        <f t="shared" ref="A69:A132" si="3">A68+1</f>
        <v>67</v>
      </c>
      <c r="B69" s="105">
        <v>1273113750</v>
      </c>
      <c r="C69" s="105">
        <v>-59.735392542100001</v>
      </c>
      <c r="G69" s="100">
        <f t="shared" si="2"/>
        <v>1273.11375</v>
      </c>
    </row>
    <row r="70" spans="1:7">
      <c r="A70">
        <f t="shared" si="3"/>
        <v>68</v>
      </c>
      <c r="B70" s="105">
        <v>1273130625</v>
      </c>
      <c r="C70" s="105">
        <v>-59.447247382299999</v>
      </c>
      <c r="G70" s="100">
        <f t="shared" si="2"/>
        <v>1273.130625</v>
      </c>
    </row>
    <row r="71" spans="1:7">
      <c r="A71">
        <f t="shared" si="3"/>
        <v>69</v>
      </c>
      <c r="B71" s="105">
        <v>1273147500</v>
      </c>
      <c r="C71" s="105">
        <v>-58.994808176200003</v>
      </c>
      <c r="G71" s="100">
        <f t="shared" si="2"/>
        <v>1273.1475</v>
      </c>
    </row>
    <row r="72" spans="1:7">
      <c r="A72">
        <f t="shared" si="3"/>
        <v>70</v>
      </c>
      <c r="B72" s="105">
        <v>1273164375</v>
      </c>
      <c r="C72" s="105">
        <v>-58.751897289299997</v>
      </c>
      <c r="G72" s="100">
        <f t="shared" si="2"/>
        <v>1273.1643750000001</v>
      </c>
    </row>
    <row r="73" spans="1:7">
      <c r="A73">
        <f t="shared" si="3"/>
        <v>71</v>
      </c>
      <c r="B73" s="105">
        <v>1273181250</v>
      </c>
      <c r="C73" s="105">
        <v>-58.219993578999997</v>
      </c>
      <c r="G73" s="100">
        <f t="shared" si="2"/>
        <v>1273.1812500000001</v>
      </c>
    </row>
    <row r="74" spans="1:7">
      <c r="A74">
        <f t="shared" si="3"/>
        <v>72</v>
      </c>
      <c r="B74" s="105">
        <v>1273198125</v>
      </c>
      <c r="C74" s="105">
        <v>-57.971318455899997</v>
      </c>
      <c r="G74" s="100">
        <f t="shared" si="2"/>
        <v>1273.1981249999999</v>
      </c>
    </row>
    <row r="75" spans="1:7">
      <c r="A75">
        <f t="shared" si="3"/>
        <v>73</v>
      </c>
      <c r="B75" s="105">
        <v>1273215000</v>
      </c>
      <c r="C75" s="105">
        <v>-57.554535305999998</v>
      </c>
      <c r="G75" s="100">
        <f t="shared" si="2"/>
        <v>1273.2149999999999</v>
      </c>
    </row>
    <row r="76" spans="1:7">
      <c r="A76">
        <f t="shared" si="3"/>
        <v>74</v>
      </c>
      <c r="B76" s="105">
        <v>1273231875</v>
      </c>
      <c r="C76" s="105">
        <v>-57.278821302799997</v>
      </c>
      <c r="G76" s="100">
        <f t="shared" si="2"/>
        <v>1273.2318749999999</v>
      </c>
    </row>
    <row r="77" spans="1:7">
      <c r="A77">
        <f t="shared" si="3"/>
        <v>75</v>
      </c>
      <c r="B77" s="105">
        <v>1273248750</v>
      </c>
      <c r="C77" s="105">
        <v>-56.952369304999998</v>
      </c>
      <c r="G77" s="100">
        <f t="shared" si="2"/>
        <v>1273.24875</v>
      </c>
    </row>
    <row r="78" spans="1:7">
      <c r="A78">
        <f t="shared" si="3"/>
        <v>76</v>
      </c>
      <c r="B78" s="105">
        <v>1273265625</v>
      </c>
      <c r="C78" s="105">
        <v>-56.644480541</v>
      </c>
      <c r="G78" s="100">
        <f t="shared" si="2"/>
        <v>1273.265625</v>
      </c>
    </row>
    <row r="79" spans="1:7">
      <c r="A79">
        <f t="shared" si="3"/>
        <v>77</v>
      </c>
      <c r="B79" s="105">
        <v>1273282500</v>
      </c>
      <c r="C79" s="105">
        <v>-56.230322783699997</v>
      </c>
      <c r="G79" s="100">
        <f t="shared" si="2"/>
        <v>1273.2825</v>
      </c>
    </row>
    <row r="80" spans="1:7">
      <c r="A80">
        <f t="shared" si="3"/>
        <v>78</v>
      </c>
      <c r="B80" s="105">
        <v>1273299375</v>
      </c>
      <c r="C80" s="105">
        <v>-55.886741140200002</v>
      </c>
      <c r="G80" s="100">
        <f t="shared" si="2"/>
        <v>1273.2993750000001</v>
      </c>
    </row>
    <row r="81" spans="1:7">
      <c r="A81">
        <f t="shared" si="3"/>
        <v>79</v>
      </c>
      <c r="B81" s="105">
        <v>1273316250</v>
      </c>
      <c r="C81" s="105">
        <v>-55.686017016599997</v>
      </c>
      <c r="G81" s="100">
        <f t="shared" si="2"/>
        <v>1273.3162500000001</v>
      </c>
    </row>
    <row r="82" spans="1:7">
      <c r="A82">
        <f t="shared" si="3"/>
        <v>80</v>
      </c>
      <c r="B82" s="105">
        <v>1273333125</v>
      </c>
      <c r="C82" s="105">
        <v>-55.333161431400001</v>
      </c>
      <c r="G82" s="100">
        <f t="shared" si="2"/>
        <v>1273.3331250000001</v>
      </c>
    </row>
    <row r="83" spans="1:7">
      <c r="A83">
        <f t="shared" si="3"/>
        <v>81</v>
      </c>
      <c r="B83" s="105">
        <v>1273350000</v>
      </c>
      <c r="C83" s="105">
        <v>-55.020832902999999</v>
      </c>
      <c r="G83" s="100">
        <f t="shared" si="2"/>
        <v>1273.3499999999999</v>
      </c>
    </row>
    <row r="84" spans="1:7">
      <c r="A84">
        <f t="shared" si="3"/>
        <v>82</v>
      </c>
      <c r="B84" s="105">
        <v>1273366875</v>
      </c>
      <c r="C84" s="105">
        <v>-54.553836448699997</v>
      </c>
      <c r="G84" s="100">
        <f t="shared" si="2"/>
        <v>1273.3668749999999</v>
      </c>
    </row>
    <row r="85" spans="1:7">
      <c r="A85">
        <f t="shared" si="3"/>
        <v>83</v>
      </c>
      <c r="B85" s="105">
        <v>1273383750</v>
      </c>
      <c r="C85" s="105">
        <v>-54.177400871700002</v>
      </c>
      <c r="G85" s="100">
        <f t="shared" si="2"/>
        <v>1273.38375</v>
      </c>
    </row>
    <row r="86" spans="1:7">
      <c r="A86">
        <f t="shared" si="3"/>
        <v>84</v>
      </c>
      <c r="B86" s="105">
        <v>1273400625</v>
      </c>
      <c r="C86" s="105">
        <v>-53.914522671699999</v>
      </c>
      <c r="G86" s="100">
        <f t="shared" si="2"/>
        <v>1273.400625</v>
      </c>
    </row>
    <row r="87" spans="1:7">
      <c r="A87">
        <f t="shared" si="3"/>
        <v>85</v>
      </c>
      <c r="B87" s="105">
        <v>1273417500</v>
      </c>
      <c r="C87" s="105">
        <v>-53.517230560199998</v>
      </c>
      <c r="G87" s="100">
        <f t="shared" si="2"/>
        <v>1273.4175</v>
      </c>
    </row>
    <row r="88" spans="1:7">
      <c r="A88">
        <f t="shared" si="3"/>
        <v>86</v>
      </c>
      <c r="B88" s="105">
        <v>1273434375</v>
      </c>
      <c r="C88" s="105">
        <v>-53.185028492199997</v>
      </c>
      <c r="G88" s="100">
        <f t="shared" si="2"/>
        <v>1273.434375</v>
      </c>
    </row>
    <row r="89" spans="1:7">
      <c r="A89">
        <f t="shared" si="3"/>
        <v>87</v>
      </c>
      <c r="B89" s="105">
        <v>1273451250</v>
      </c>
      <c r="C89" s="105">
        <v>-52.922499628899999</v>
      </c>
      <c r="G89" s="100">
        <f t="shared" si="2"/>
        <v>1273.4512500000001</v>
      </c>
    </row>
    <row r="90" spans="1:7">
      <c r="A90">
        <f t="shared" si="3"/>
        <v>88</v>
      </c>
      <c r="B90" s="105">
        <v>1273468125</v>
      </c>
      <c r="C90" s="105">
        <v>-52.656590971100002</v>
      </c>
      <c r="G90" s="100">
        <f t="shared" si="2"/>
        <v>1273.4681250000001</v>
      </c>
    </row>
    <row r="91" spans="1:7">
      <c r="A91">
        <f t="shared" si="3"/>
        <v>89</v>
      </c>
      <c r="B91" s="105">
        <v>1273485000</v>
      </c>
      <c r="C91" s="105">
        <v>-52.263006873499997</v>
      </c>
      <c r="G91" s="100">
        <f t="shared" si="2"/>
        <v>1273.4849999999999</v>
      </c>
    </row>
    <row r="92" spans="1:7">
      <c r="A92">
        <f t="shared" si="3"/>
        <v>90</v>
      </c>
      <c r="B92" s="105">
        <v>1273501875</v>
      </c>
      <c r="C92" s="105">
        <v>-51.980887953500002</v>
      </c>
      <c r="G92" s="100">
        <f t="shared" si="2"/>
        <v>1273.5018749999999</v>
      </c>
    </row>
    <row r="93" spans="1:7">
      <c r="A93">
        <f t="shared" si="3"/>
        <v>91</v>
      </c>
      <c r="B93" s="105">
        <v>1273518750</v>
      </c>
      <c r="C93" s="105">
        <v>-51.610875418600003</v>
      </c>
      <c r="G93" s="100">
        <f t="shared" si="2"/>
        <v>1273.51875</v>
      </c>
    </row>
    <row r="94" spans="1:7">
      <c r="A94">
        <f t="shared" si="3"/>
        <v>92</v>
      </c>
      <c r="B94" s="105">
        <v>1273535625</v>
      </c>
      <c r="C94" s="105">
        <v>-51.311439371200002</v>
      </c>
      <c r="G94" s="100">
        <f t="shared" si="2"/>
        <v>1273.535625</v>
      </c>
    </row>
    <row r="95" spans="1:7">
      <c r="A95">
        <f t="shared" si="3"/>
        <v>93</v>
      </c>
      <c r="B95" s="105">
        <v>1273552500</v>
      </c>
      <c r="C95" s="105">
        <v>-50.966411159099998</v>
      </c>
      <c r="G95" s="100">
        <f t="shared" si="2"/>
        <v>1273.5525</v>
      </c>
    </row>
    <row r="96" spans="1:7">
      <c r="A96">
        <f t="shared" si="3"/>
        <v>94</v>
      </c>
      <c r="B96" s="105">
        <v>1273569375</v>
      </c>
      <c r="C96" s="105">
        <v>-50.583622480199999</v>
      </c>
      <c r="G96" s="100">
        <f t="shared" si="2"/>
        <v>1273.569375</v>
      </c>
    </row>
    <row r="97" spans="1:7">
      <c r="A97">
        <f t="shared" si="3"/>
        <v>95</v>
      </c>
      <c r="B97" s="105">
        <v>1273586250</v>
      </c>
      <c r="C97" s="105">
        <v>-50.197150128399997</v>
      </c>
      <c r="G97" s="100">
        <f t="shared" si="2"/>
        <v>1273.5862500000001</v>
      </c>
    </row>
    <row r="98" spans="1:7">
      <c r="A98">
        <f t="shared" si="3"/>
        <v>96</v>
      </c>
      <c r="B98" s="105">
        <v>1273603125</v>
      </c>
      <c r="C98" s="105">
        <v>-49.822778949000003</v>
      </c>
      <c r="G98" s="100">
        <f t="shared" si="2"/>
        <v>1273.6031250000001</v>
      </c>
    </row>
    <row r="99" spans="1:7">
      <c r="A99">
        <f t="shared" si="3"/>
        <v>97</v>
      </c>
      <c r="B99" s="105">
        <v>1273620000</v>
      </c>
      <c r="C99" s="105">
        <v>-49.431231708200002</v>
      </c>
      <c r="G99" s="100">
        <f t="shared" si="2"/>
        <v>1273.6199999999999</v>
      </c>
    </row>
    <row r="100" spans="1:7">
      <c r="A100">
        <f t="shared" si="3"/>
        <v>98</v>
      </c>
      <c r="B100" s="105">
        <v>1273636875</v>
      </c>
      <c r="C100" s="105">
        <v>-49.096959589500003</v>
      </c>
      <c r="G100" s="100">
        <f t="shared" si="2"/>
        <v>1273.6368749999999</v>
      </c>
    </row>
    <row r="101" spans="1:7">
      <c r="A101">
        <f t="shared" si="3"/>
        <v>99</v>
      </c>
      <c r="B101" s="105">
        <v>1273653750</v>
      </c>
      <c r="C101" s="105">
        <v>-48.666102072000001</v>
      </c>
      <c r="G101" s="100">
        <f t="shared" si="2"/>
        <v>1273.6537499999999</v>
      </c>
    </row>
    <row r="102" spans="1:7">
      <c r="A102">
        <f t="shared" si="3"/>
        <v>100</v>
      </c>
      <c r="B102" s="105">
        <v>1273670625</v>
      </c>
      <c r="C102" s="105">
        <v>-48.251360511500003</v>
      </c>
      <c r="G102" s="100">
        <f t="shared" si="2"/>
        <v>1273.670625</v>
      </c>
    </row>
    <row r="103" spans="1:7">
      <c r="A103">
        <f t="shared" si="3"/>
        <v>101</v>
      </c>
      <c r="B103" s="105">
        <v>1273687500</v>
      </c>
      <c r="C103" s="105">
        <v>-47.8351703461</v>
      </c>
      <c r="G103" s="100">
        <f t="shared" si="2"/>
        <v>1273.6875</v>
      </c>
    </row>
    <row r="104" spans="1:7">
      <c r="A104">
        <f t="shared" si="3"/>
        <v>102</v>
      </c>
      <c r="B104" s="105">
        <v>1273704375</v>
      </c>
      <c r="C104" s="105">
        <v>-47.407246643500002</v>
      </c>
      <c r="G104" s="100">
        <f t="shared" si="2"/>
        <v>1273.704375</v>
      </c>
    </row>
    <row r="105" spans="1:7">
      <c r="A105">
        <f t="shared" si="3"/>
        <v>103</v>
      </c>
      <c r="B105" s="105">
        <v>1273721250</v>
      </c>
      <c r="C105" s="105">
        <v>-46.992164045800003</v>
      </c>
      <c r="G105" s="100">
        <f t="shared" si="2"/>
        <v>1273.7212500000001</v>
      </c>
    </row>
    <row r="106" spans="1:7">
      <c r="A106">
        <f t="shared" si="3"/>
        <v>104</v>
      </c>
      <c r="B106" s="105">
        <v>1273738125</v>
      </c>
      <c r="C106" s="105">
        <v>-46.500578642900003</v>
      </c>
      <c r="G106" s="100">
        <f t="shared" si="2"/>
        <v>1273.7381250000001</v>
      </c>
    </row>
    <row r="107" spans="1:7">
      <c r="A107">
        <f t="shared" si="3"/>
        <v>105</v>
      </c>
      <c r="B107" s="105">
        <v>1273755000</v>
      </c>
      <c r="C107" s="105">
        <v>-46.050331728000003</v>
      </c>
      <c r="G107" s="100">
        <f t="shared" si="2"/>
        <v>1273.7550000000001</v>
      </c>
    </row>
    <row r="108" spans="1:7">
      <c r="A108">
        <f t="shared" si="3"/>
        <v>106</v>
      </c>
      <c r="B108" s="105">
        <v>1273771875</v>
      </c>
      <c r="C108" s="105">
        <v>-45.578839830500002</v>
      </c>
      <c r="G108" s="100">
        <f t="shared" si="2"/>
        <v>1273.7718749999999</v>
      </c>
    </row>
    <row r="109" spans="1:7">
      <c r="A109">
        <f t="shared" si="3"/>
        <v>107</v>
      </c>
      <c r="B109" s="105">
        <v>1273788750</v>
      </c>
      <c r="C109" s="105">
        <v>-45.1130860321</v>
      </c>
      <c r="G109" s="100">
        <f t="shared" si="2"/>
        <v>1273.7887499999999</v>
      </c>
    </row>
    <row r="110" spans="1:7">
      <c r="A110">
        <f t="shared" si="3"/>
        <v>108</v>
      </c>
      <c r="B110" s="105">
        <v>1273805625</v>
      </c>
      <c r="C110" s="105">
        <v>-44.582500429</v>
      </c>
      <c r="G110" s="100">
        <f t="shared" si="2"/>
        <v>1273.805625</v>
      </c>
    </row>
    <row r="111" spans="1:7">
      <c r="A111">
        <f t="shared" si="3"/>
        <v>109</v>
      </c>
      <c r="B111" s="105">
        <v>1273822500</v>
      </c>
      <c r="C111" s="105">
        <v>-44.036504938699998</v>
      </c>
      <c r="G111" s="100">
        <f t="shared" si="2"/>
        <v>1273.8225</v>
      </c>
    </row>
    <row r="112" spans="1:7">
      <c r="A112">
        <f t="shared" si="3"/>
        <v>110</v>
      </c>
      <c r="B112" s="105">
        <v>1273839375</v>
      </c>
      <c r="C112" s="105">
        <v>-43.508103428799998</v>
      </c>
      <c r="G112" s="100">
        <f t="shared" si="2"/>
        <v>1273.839375</v>
      </c>
    </row>
    <row r="113" spans="1:7">
      <c r="A113">
        <f t="shared" si="3"/>
        <v>111</v>
      </c>
      <c r="B113" s="105">
        <v>1273856250</v>
      </c>
      <c r="C113" s="105">
        <v>-42.920850296799998</v>
      </c>
      <c r="G113" s="100">
        <f t="shared" si="2"/>
        <v>1273.85625</v>
      </c>
    </row>
    <row r="114" spans="1:7">
      <c r="A114">
        <f t="shared" si="3"/>
        <v>112</v>
      </c>
      <c r="B114" s="105">
        <v>1273873125</v>
      </c>
      <c r="C114" s="105">
        <v>-42.2958248419</v>
      </c>
      <c r="G114" s="100">
        <f t="shared" si="2"/>
        <v>1273.8731250000001</v>
      </c>
    </row>
    <row r="115" spans="1:7">
      <c r="A115">
        <f t="shared" si="3"/>
        <v>113</v>
      </c>
      <c r="B115" s="105">
        <v>1273890000</v>
      </c>
      <c r="C115" s="105">
        <v>-41.627411089100001</v>
      </c>
      <c r="G115" s="100">
        <f t="shared" si="2"/>
        <v>1273.8900000000001</v>
      </c>
    </row>
    <row r="116" spans="1:7">
      <c r="A116">
        <f t="shared" si="3"/>
        <v>114</v>
      </c>
      <c r="B116" s="105">
        <v>1273906875</v>
      </c>
      <c r="C116" s="105">
        <v>-41.015133373600001</v>
      </c>
      <c r="G116" s="100">
        <f t="shared" si="2"/>
        <v>1273.9068749999999</v>
      </c>
    </row>
    <row r="117" spans="1:7">
      <c r="A117">
        <f t="shared" si="3"/>
        <v>115</v>
      </c>
      <c r="B117" s="105">
        <v>1273923750</v>
      </c>
      <c r="C117" s="105">
        <v>-40.347451129</v>
      </c>
      <c r="G117" s="100">
        <f t="shared" si="2"/>
        <v>1273.9237499999999</v>
      </c>
    </row>
    <row r="118" spans="1:7">
      <c r="A118">
        <f t="shared" si="3"/>
        <v>116</v>
      </c>
      <c r="B118" s="105">
        <v>1273940625</v>
      </c>
      <c r="C118" s="105">
        <v>-39.629814428400003</v>
      </c>
      <c r="G118" s="100">
        <f t="shared" si="2"/>
        <v>1273.940625</v>
      </c>
    </row>
    <row r="119" spans="1:7">
      <c r="A119">
        <f t="shared" si="3"/>
        <v>117</v>
      </c>
      <c r="B119" s="105">
        <v>1273957500</v>
      </c>
      <c r="C119" s="105">
        <v>-38.846520378299999</v>
      </c>
      <c r="G119" s="100">
        <f t="shared" si="2"/>
        <v>1273.9575</v>
      </c>
    </row>
    <row r="120" spans="1:7">
      <c r="A120">
        <f t="shared" si="3"/>
        <v>118</v>
      </c>
      <c r="B120" s="105">
        <v>1273974375</v>
      </c>
      <c r="C120" s="105">
        <v>-38.062749249299998</v>
      </c>
      <c r="G120" s="100">
        <f t="shared" si="2"/>
        <v>1273.974375</v>
      </c>
    </row>
    <row r="121" spans="1:7">
      <c r="A121">
        <f t="shared" si="3"/>
        <v>119</v>
      </c>
      <c r="B121" s="105">
        <v>1273991250</v>
      </c>
      <c r="C121" s="105">
        <v>-37.2823030108</v>
      </c>
      <c r="G121" s="100">
        <f t="shared" si="2"/>
        <v>1273.99125</v>
      </c>
    </row>
    <row r="122" spans="1:7">
      <c r="A122">
        <f t="shared" si="3"/>
        <v>120</v>
      </c>
      <c r="B122" s="105">
        <v>1274008125</v>
      </c>
      <c r="C122" s="105">
        <v>-36.487946623600003</v>
      </c>
      <c r="G122" s="100">
        <f t="shared" si="2"/>
        <v>1274.0081250000001</v>
      </c>
    </row>
    <row r="123" spans="1:7">
      <c r="A123">
        <f t="shared" si="3"/>
        <v>121</v>
      </c>
      <c r="B123" s="105">
        <v>1274025000</v>
      </c>
      <c r="C123" s="105">
        <v>-35.699695928399997</v>
      </c>
      <c r="G123" s="100">
        <f t="shared" si="2"/>
        <v>1274.0250000000001</v>
      </c>
    </row>
    <row r="124" spans="1:7">
      <c r="A124">
        <f t="shared" si="3"/>
        <v>122</v>
      </c>
      <c r="B124" s="105">
        <v>1274041875</v>
      </c>
      <c r="C124" s="105">
        <v>-34.940242088200002</v>
      </c>
      <c r="G124" s="100">
        <f t="shared" si="2"/>
        <v>1274.0418749999999</v>
      </c>
    </row>
    <row r="125" spans="1:7">
      <c r="A125">
        <f t="shared" si="3"/>
        <v>123</v>
      </c>
      <c r="B125" s="105">
        <v>1274058750</v>
      </c>
      <c r="C125" s="105">
        <v>-34.2091310096</v>
      </c>
      <c r="G125" s="100">
        <f t="shared" si="2"/>
        <v>1274.0587499999999</v>
      </c>
    </row>
    <row r="126" spans="1:7">
      <c r="A126">
        <f t="shared" si="3"/>
        <v>124</v>
      </c>
      <c r="B126" s="105">
        <v>1274075625</v>
      </c>
      <c r="C126" s="105">
        <v>-33.565273080099999</v>
      </c>
      <c r="G126" s="100">
        <f t="shared" si="2"/>
        <v>1274.0756249999999</v>
      </c>
    </row>
    <row r="127" spans="1:7">
      <c r="A127">
        <f t="shared" si="3"/>
        <v>125</v>
      </c>
      <c r="B127" s="105">
        <v>1274092500</v>
      </c>
      <c r="C127" s="105">
        <v>-32.975593126600003</v>
      </c>
      <c r="G127" s="100">
        <f t="shared" si="2"/>
        <v>1274.0925</v>
      </c>
    </row>
    <row r="128" spans="1:7">
      <c r="A128">
        <f t="shared" si="3"/>
        <v>126</v>
      </c>
      <c r="B128" s="105">
        <v>1274109375</v>
      </c>
      <c r="C128" s="105">
        <v>-32.464201131099998</v>
      </c>
      <c r="G128" s="100">
        <f t="shared" si="2"/>
        <v>1274.109375</v>
      </c>
    </row>
    <row r="129" spans="1:7">
      <c r="A129">
        <f t="shared" si="3"/>
        <v>127</v>
      </c>
      <c r="B129" s="105">
        <v>1274126250</v>
      </c>
      <c r="C129" s="105">
        <v>-31.999269968</v>
      </c>
      <c r="G129" s="100">
        <f t="shared" si="2"/>
        <v>1274.12625</v>
      </c>
    </row>
    <row r="130" spans="1:7">
      <c r="A130">
        <f t="shared" si="3"/>
        <v>128</v>
      </c>
      <c r="B130" s="105">
        <v>1274143125</v>
      </c>
      <c r="C130" s="105">
        <v>-31.5934368086</v>
      </c>
      <c r="G130" s="100">
        <f t="shared" si="2"/>
        <v>1274.1431250000001</v>
      </c>
    </row>
    <row r="131" spans="1:7">
      <c r="A131">
        <f t="shared" si="3"/>
        <v>129</v>
      </c>
      <c r="B131" s="105">
        <v>1274160000</v>
      </c>
      <c r="C131" s="105">
        <v>-31.227724235899998</v>
      </c>
      <c r="G131" s="100">
        <f t="shared" si="2"/>
        <v>1274.1600000000001</v>
      </c>
    </row>
    <row r="132" spans="1:7">
      <c r="A132">
        <f t="shared" si="3"/>
        <v>130</v>
      </c>
      <c r="B132" s="105">
        <v>1274176875</v>
      </c>
      <c r="C132" s="105">
        <v>-30.934795715</v>
      </c>
      <c r="G132" s="100">
        <f t="shared" ref="G132:G195" si="4">B132/1000000</f>
        <v>1274.1768750000001</v>
      </c>
    </row>
    <row r="133" spans="1:7">
      <c r="A133">
        <f t="shared" ref="A133:A196" si="5">A132+1</f>
        <v>131</v>
      </c>
      <c r="B133" s="105">
        <v>1274193750</v>
      </c>
      <c r="C133" s="105">
        <v>-30.674830633399999</v>
      </c>
      <c r="G133" s="100">
        <f t="shared" si="4"/>
        <v>1274.1937499999999</v>
      </c>
    </row>
    <row r="134" spans="1:7">
      <c r="A134">
        <f t="shared" si="5"/>
        <v>132</v>
      </c>
      <c r="B134" s="105">
        <v>1274210625</v>
      </c>
      <c r="C134" s="105">
        <v>-30.472057191099999</v>
      </c>
      <c r="G134" s="100">
        <f t="shared" si="4"/>
        <v>1274.2106249999999</v>
      </c>
    </row>
    <row r="135" spans="1:7">
      <c r="A135">
        <f t="shared" si="5"/>
        <v>133</v>
      </c>
      <c r="B135" s="105">
        <v>1274227500</v>
      </c>
      <c r="C135" s="105">
        <v>-30.307045430500001</v>
      </c>
      <c r="G135" s="100">
        <f t="shared" si="4"/>
        <v>1274.2275</v>
      </c>
    </row>
    <row r="136" spans="1:7">
      <c r="A136">
        <f t="shared" si="5"/>
        <v>134</v>
      </c>
      <c r="B136" s="105">
        <v>1274244375</v>
      </c>
      <c r="C136" s="105">
        <v>-30.2121698915</v>
      </c>
      <c r="G136" s="100">
        <f t="shared" si="4"/>
        <v>1274.244375</v>
      </c>
    </row>
    <row r="137" spans="1:7">
      <c r="A137">
        <f t="shared" si="5"/>
        <v>135</v>
      </c>
      <c r="B137" s="105">
        <v>1274261250</v>
      </c>
      <c r="C137" s="105">
        <v>-30.165126975900002</v>
      </c>
      <c r="G137" s="100">
        <f t="shared" si="4"/>
        <v>1274.26125</v>
      </c>
    </row>
    <row r="138" spans="1:7">
      <c r="A138">
        <f t="shared" si="5"/>
        <v>136</v>
      </c>
      <c r="B138" s="105">
        <v>1274278125</v>
      </c>
      <c r="C138" s="105">
        <v>-30.166800653100001</v>
      </c>
      <c r="G138" s="100">
        <f t="shared" si="4"/>
        <v>1274.278125</v>
      </c>
    </row>
    <row r="139" spans="1:7">
      <c r="A139">
        <f t="shared" si="5"/>
        <v>137</v>
      </c>
      <c r="B139" s="105">
        <v>1274295000</v>
      </c>
      <c r="C139" s="105">
        <v>-30.2217544859</v>
      </c>
      <c r="G139" s="100">
        <f t="shared" si="4"/>
        <v>1274.2950000000001</v>
      </c>
    </row>
    <row r="140" spans="1:7">
      <c r="A140">
        <f t="shared" si="5"/>
        <v>138</v>
      </c>
      <c r="B140" s="105">
        <v>1274311875</v>
      </c>
      <c r="C140" s="105">
        <v>-30.333901554499999</v>
      </c>
      <c r="G140" s="100">
        <f t="shared" si="4"/>
        <v>1274.3118750000001</v>
      </c>
    </row>
    <row r="141" spans="1:7">
      <c r="A141">
        <f t="shared" si="5"/>
        <v>139</v>
      </c>
      <c r="B141" s="105">
        <v>1274328750</v>
      </c>
      <c r="C141" s="105">
        <v>-30.4930074486</v>
      </c>
      <c r="G141" s="100">
        <f t="shared" si="4"/>
        <v>1274.3287499999999</v>
      </c>
    </row>
    <row r="142" spans="1:7">
      <c r="A142">
        <f t="shared" si="5"/>
        <v>140</v>
      </c>
      <c r="B142" s="105">
        <v>1274345625</v>
      </c>
      <c r="C142" s="105">
        <v>-30.7185052932</v>
      </c>
      <c r="G142" s="100">
        <f t="shared" si="4"/>
        <v>1274.3456249999999</v>
      </c>
    </row>
    <row r="143" spans="1:7">
      <c r="A143">
        <f t="shared" si="5"/>
        <v>141</v>
      </c>
      <c r="B143" s="105">
        <v>1274362500</v>
      </c>
      <c r="C143" s="105">
        <v>-31.007002611000001</v>
      </c>
      <c r="G143" s="100">
        <f t="shared" si="4"/>
        <v>1274.3625</v>
      </c>
    </row>
    <row r="144" spans="1:7">
      <c r="A144">
        <f t="shared" si="5"/>
        <v>142</v>
      </c>
      <c r="B144" s="105">
        <v>1274379375</v>
      </c>
      <c r="C144" s="105">
        <v>-31.345149242600002</v>
      </c>
      <c r="G144" s="100">
        <f t="shared" si="4"/>
        <v>1274.379375</v>
      </c>
    </row>
    <row r="145" spans="1:7">
      <c r="A145">
        <f t="shared" si="5"/>
        <v>143</v>
      </c>
      <c r="B145" s="105">
        <v>1274396250</v>
      </c>
      <c r="C145" s="105">
        <v>-31.7519239095</v>
      </c>
      <c r="G145" s="100">
        <f t="shared" si="4"/>
        <v>1274.39625</v>
      </c>
    </row>
    <row r="146" spans="1:7">
      <c r="A146">
        <f t="shared" si="5"/>
        <v>144</v>
      </c>
      <c r="B146" s="105">
        <v>1274413125</v>
      </c>
      <c r="C146" s="105">
        <v>-32.198591608999998</v>
      </c>
      <c r="G146" s="100">
        <f t="shared" si="4"/>
        <v>1274.413125</v>
      </c>
    </row>
    <row r="147" spans="1:7">
      <c r="A147">
        <f t="shared" si="5"/>
        <v>145</v>
      </c>
      <c r="B147" s="105">
        <v>1274430000</v>
      </c>
      <c r="C147" s="105">
        <v>-32.683718197300003</v>
      </c>
      <c r="G147" s="100">
        <f t="shared" si="4"/>
        <v>1274.43</v>
      </c>
    </row>
    <row r="148" spans="1:7">
      <c r="A148">
        <f t="shared" si="5"/>
        <v>146</v>
      </c>
      <c r="B148" s="105">
        <v>1274446875</v>
      </c>
      <c r="C148" s="105">
        <v>-33.181018832399999</v>
      </c>
      <c r="G148" s="100">
        <f t="shared" si="4"/>
        <v>1274.4468750000001</v>
      </c>
    </row>
    <row r="149" spans="1:7">
      <c r="A149">
        <f t="shared" si="5"/>
        <v>147</v>
      </c>
      <c r="B149" s="105">
        <v>1274463750</v>
      </c>
      <c r="C149" s="105">
        <v>-33.665092416100002</v>
      </c>
      <c r="G149" s="100">
        <f t="shared" si="4"/>
        <v>1274.4637499999999</v>
      </c>
    </row>
    <row r="150" spans="1:7">
      <c r="A150">
        <f t="shared" si="5"/>
        <v>148</v>
      </c>
      <c r="B150" s="105">
        <v>1274480625</v>
      </c>
      <c r="C150" s="105">
        <v>-34.124808448499998</v>
      </c>
      <c r="G150" s="100">
        <f t="shared" si="4"/>
        <v>1274.4806249999999</v>
      </c>
    </row>
    <row r="151" spans="1:7">
      <c r="A151">
        <f t="shared" si="5"/>
        <v>149</v>
      </c>
      <c r="B151" s="105">
        <v>1274497500</v>
      </c>
      <c r="C151" s="105">
        <v>-34.554036539999998</v>
      </c>
      <c r="G151" s="100">
        <f t="shared" si="4"/>
        <v>1274.4974999999999</v>
      </c>
    </row>
    <row r="152" spans="1:7">
      <c r="A152">
        <f t="shared" si="5"/>
        <v>150</v>
      </c>
      <c r="B152" s="105">
        <v>1274514375</v>
      </c>
      <c r="C152" s="105">
        <v>-34.939246687900003</v>
      </c>
      <c r="G152" s="100">
        <f t="shared" si="4"/>
        <v>1274.514375</v>
      </c>
    </row>
    <row r="153" spans="1:7">
      <c r="A153">
        <f t="shared" si="5"/>
        <v>151</v>
      </c>
      <c r="B153" s="105">
        <v>1274531250</v>
      </c>
      <c r="C153" s="105">
        <v>-35.299630563299999</v>
      </c>
      <c r="G153" s="100">
        <f t="shared" si="4"/>
        <v>1274.53125</v>
      </c>
    </row>
    <row r="154" spans="1:7">
      <c r="A154">
        <f t="shared" si="5"/>
        <v>152</v>
      </c>
      <c r="B154" s="105">
        <v>1274548125</v>
      </c>
      <c r="C154" s="105">
        <v>-35.632790847199999</v>
      </c>
      <c r="G154" s="100">
        <f t="shared" si="4"/>
        <v>1274.548125</v>
      </c>
    </row>
    <row r="155" spans="1:7">
      <c r="A155">
        <f t="shared" si="5"/>
        <v>153</v>
      </c>
      <c r="B155" s="105">
        <v>1274565000</v>
      </c>
      <c r="C155" s="105">
        <v>-35.919217867299999</v>
      </c>
      <c r="G155" s="100">
        <f t="shared" si="4"/>
        <v>1274.5650000000001</v>
      </c>
    </row>
    <row r="156" spans="1:7">
      <c r="A156">
        <f t="shared" si="5"/>
        <v>154</v>
      </c>
      <c r="B156" s="105">
        <v>1274581875</v>
      </c>
      <c r="C156" s="105">
        <v>-36.198717216399999</v>
      </c>
      <c r="G156" s="100">
        <f t="shared" si="4"/>
        <v>1274.5818750000001</v>
      </c>
    </row>
    <row r="157" spans="1:7">
      <c r="A157">
        <f t="shared" si="5"/>
        <v>155</v>
      </c>
      <c r="B157" s="105">
        <v>1274598750</v>
      </c>
      <c r="C157" s="105">
        <v>-36.444966980399997</v>
      </c>
      <c r="G157" s="100">
        <f t="shared" si="4"/>
        <v>1274.5987500000001</v>
      </c>
    </row>
    <row r="158" spans="1:7">
      <c r="A158">
        <f t="shared" si="5"/>
        <v>156</v>
      </c>
      <c r="B158" s="105">
        <v>1274615625</v>
      </c>
      <c r="C158" s="105">
        <v>-36.670448049800001</v>
      </c>
      <c r="G158" s="100">
        <f t="shared" si="4"/>
        <v>1274.6156249999999</v>
      </c>
    </row>
    <row r="159" spans="1:7">
      <c r="A159">
        <f t="shared" si="5"/>
        <v>157</v>
      </c>
      <c r="B159" s="105">
        <v>1274632500</v>
      </c>
      <c r="C159" s="105">
        <v>-36.864181433799999</v>
      </c>
      <c r="G159" s="100">
        <f t="shared" si="4"/>
        <v>1274.6324999999999</v>
      </c>
    </row>
    <row r="160" spans="1:7">
      <c r="A160">
        <f t="shared" si="5"/>
        <v>158</v>
      </c>
      <c r="B160" s="105">
        <v>1274649375</v>
      </c>
      <c r="C160" s="105">
        <v>-37.050390027699997</v>
      </c>
      <c r="G160" s="100">
        <f t="shared" si="4"/>
        <v>1274.649375</v>
      </c>
    </row>
    <row r="161" spans="1:7">
      <c r="A161">
        <f t="shared" si="5"/>
        <v>159</v>
      </c>
      <c r="B161" s="105">
        <v>1274666250</v>
      </c>
      <c r="C161" s="105">
        <v>-37.206906442899999</v>
      </c>
      <c r="G161" s="100">
        <f t="shared" si="4"/>
        <v>1274.66625</v>
      </c>
    </row>
    <row r="162" spans="1:7">
      <c r="A162">
        <f t="shared" si="5"/>
        <v>160</v>
      </c>
      <c r="B162" s="105">
        <v>1274683125</v>
      </c>
      <c r="C162" s="105">
        <v>-37.358501031999999</v>
      </c>
      <c r="G162" s="100">
        <f t="shared" si="4"/>
        <v>1274.683125</v>
      </c>
    </row>
    <row r="163" spans="1:7">
      <c r="A163">
        <f t="shared" si="5"/>
        <v>161</v>
      </c>
      <c r="B163" s="105">
        <v>1274700000</v>
      </c>
      <c r="C163" s="105">
        <v>-37.5044065178</v>
      </c>
      <c r="G163" s="100">
        <f t="shared" si="4"/>
        <v>1274.7</v>
      </c>
    </row>
    <row r="164" spans="1:7">
      <c r="A164">
        <f t="shared" si="5"/>
        <v>162</v>
      </c>
      <c r="B164" s="105">
        <v>1274716875</v>
      </c>
      <c r="C164" s="105">
        <v>-37.639422811400003</v>
      </c>
      <c r="G164" s="100">
        <f t="shared" si="4"/>
        <v>1274.7168750000001</v>
      </c>
    </row>
    <row r="165" spans="1:7">
      <c r="A165">
        <f t="shared" si="5"/>
        <v>163</v>
      </c>
      <c r="B165" s="105">
        <v>1274733750</v>
      </c>
      <c r="C165" s="105">
        <v>-37.757575131999999</v>
      </c>
      <c r="G165" s="100">
        <f t="shared" si="4"/>
        <v>1274.7337500000001</v>
      </c>
    </row>
    <row r="166" spans="1:7">
      <c r="A166">
        <f t="shared" si="5"/>
        <v>164</v>
      </c>
      <c r="B166" s="105">
        <v>1274750625</v>
      </c>
      <c r="C166" s="105">
        <v>-37.863658930100001</v>
      </c>
      <c r="G166" s="100">
        <f t="shared" si="4"/>
        <v>1274.7506249999999</v>
      </c>
    </row>
    <row r="167" spans="1:7">
      <c r="A167">
        <f t="shared" si="5"/>
        <v>165</v>
      </c>
      <c r="B167" s="105">
        <v>1274767500</v>
      </c>
      <c r="C167" s="105">
        <v>-37.9507850038</v>
      </c>
      <c r="G167" s="100">
        <f t="shared" si="4"/>
        <v>1274.7674999999999</v>
      </c>
    </row>
    <row r="168" spans="1:7">
      <c r="A168">
        <f t="shared" si="5"/>
        <v>166</v>
      </c>
      <c r="B168" s="105">
        <v>1274784375</v>
      </c>
      <c r="C168" s="105">
        <v>-38.041771362600002</v>
      </c>
      <c r="G168" s="100">
        <f t="shared" si="4"/>
        <v>1274.784375</v>
      </c>
    </row>
    <row r="169" spans="1:7">
      <c r="A169">
        <f t="shared" si="5"/>
        <v>167</v>
      </c>
      <c r="B169" s="105">
        <v>1274801250</v>
      </c>
      <c r="C169" s="105">
        <v>-38.128331027999998</v>
      </c>
      <c r="G169" s="100">
        <f t="shared" si="4"/>
        <v>1274.80125</v>
      </c>
    </row>
    <row r="170" spans="1:7">
      <c r="A170">
        <f t="shared" si="5"/>
        <v>168</v>
      </c>
      <c r="B170" s="105">
        <v>1274818125</v>
      </c>
      <c r="C170" s="105">
        <v>-38.1961506759</v>
      </c>
      <c r="G170" s="100">
        <f t="shared" si="4"/>
        <v>1274.818125</v>
      </c>
    </row>
    <row r="171" spans="1:7">
      <c r="A171">
        <f t="shared" si="5"/>
        <v>169</v>
      </c>
      <c r="B171" s="105">
        <v>1274835000</v>
      </c>
      <c r="C171" s="105">
        <v>-38.270219565700003</v>
      </c>
      <c r="G171" s="100">
        <f t="shared" si="4"/>
        <v>1274.835</v>
      </c>
    </row>
    <row r="172" spans="1:7">
      <c r="A172">
        <f t="shared" si="5"/>
        <v>170</v>
      </c>
      <c r="B172" s="105">
        <v>1274851875</v>
      </c>
      <c r="C172" s="105">
        <v>-38.328430745399999</v>
      </c>
      <c r="G172" s="100">
        <f t="shared" si="4"/>
        <v>1274.8518750000001</v>
      </c>
    </row>
    <row r="173" spans="1:7">
      <c r="A173">
        <f t="shared" si="5"/>
        <v>171</v>
      </c>
      <c r="B173" s="105">
        <v>1274868750</v>
      </c>
      <c r="C173" s="105">
        <v>-38.376074052</v>
      </c>
      <c r="G173" s="100">
        <f t="shared" si="4"/>
        <v>1274.8687500000001</v>
      </c>
    </row>
    <row r="174" spans="1:7">
      <c r="A174">
        <f t="shared" si="5"/>
        <v>172</v>
      </c>
      <c r="B174" s="105">
        <v>1274885625</v>
      </c>
      <c r="C174" s="105">
        <v>-38.411024116199997</v>
      </c>
      <c r="G174" s="100">
        <f t="shared" si="4"/>
        <v>1274.8856249999999</v>
      </c>
    </row>
    <row r="175" spans="1:7">
      <c r="A175">
        <f t="shared" si="5"/>
        <v>173</v>
      </c>
      <c r="B175" s="105">
        <v>1274902500</v>
      </c>
      <c r="C175" s="105">
        <v>-38.444124863500001</v>
      </c>
      <c r="G175" s="100">
        <f t="shared" si="4"/>
        <v>1274.9024999999999</v>
      </c>
    </row>
    <row r="176" spans="1:7">
      <c r="A176">
        <f t="shared" si="5"/>
        <v>174</v>
      </c>
      <c r="B176" s="105">
        <v>1274919375</v>
      </c>
      <c r="C176" s="105">
        <v>-38.466173037200001</v>
      </c>
      <c r="G176" s="100">
        <f t="shared" si="4"/>
        <v>1274.9193749999999</v>
      </c>
    </row>
    <row r="177" spans="1:7">
      <c r="A177">
        <f t="shared" si="5"/>
        <v>175</v>
      </c>
      <c r="B177" s="105">
        <v>1274936250</v>
      </c>
      <c r="C177" s="105">
        <v>-38.486564611699997</v>
      </c>
      <c r="G177" s="100">
        <f t="shared" si="4"/>
        <v>1274.93625</v>
      </c>
    </row>
    <row r="178" spans="1:7">
      <c r="A178">
        <f t="shared" si="5"/>
        <v>176</v>
      </c>
      <c r="B178" s="105">
        <v>1274953125</v>
      </c>
      <c r="C178" s="105">
        <v>-38.496254503700001</v>
      </c>
      <c r="G178" s="100">
        <f t="shared" si="4"/>
        <v>1274.953125</v>
      </c>
    </row>
    <row r="179" spans="1:7">
      <c r="A179">
        <f t="shared" si="5"/>
        <v>177</v>
      </c>
      <c r="B179" s="105">
        <v>1274970000</v>
      </c>
      <c r="C179" s="105">
        <v>-38.484437739599997</v>
      </c>
      <c r="G179" s="100">
        <f t="shared" si="4"/>
        <v>1274.97</v>
      </c>
    </row>
    <row r="180" spans="1:7">
      <c r="A180">
        <f t="shared" si="5"/>
        <v>178</v>
      </c>
      <c r="B180" s="105">
        <v>1274986875</v>
      </c>
      <c r="C180" s="105">
        <v>-38.496468051800001</v>
      </c>
      <c r="G180" s="100">
        <f t="shared" si="4"/>
        <v>1274.9868750000001</v>
      </c>
    </row>
    <row r="181" spans="1:7">
      <c r="A181">
        <f t="shared" si="5"/>
        <v>179</v>
      </c>
      <c r="B181" s="105">
        <v>1275003750</v>
      </c>
      <c r="C181" s="105">
        <v>-38.487963439300003</v>
      </c>
      <c r="G181" s="100">
        <f t="shared" si="4"/>
        <v>1275.0037500000001</v>
      </c>
    </row>
    <row r="182" spans="1:7">
      <c r="A182">
        <f t="shared" si="5"/>
        <v>180</v>
      </c>
      <c r="B182" s="105">
        <v>1275020625</v>
      </c>
      <c r="C182" s="105">
        <v>-38.4696686646</v>
      </c>
      <c r="G182" s="100">
        <f t="shared" si="4"/>
        <v>1275.0206250000001</v>
      </c>
    </row>
    <row r="183" spans="1:7">
      <c r="A183">
        <f t="shared" si="5"/>
        <v>181</v>
      </c>
      <c r="B183" s="105">
        <v>1275037500</v>
      </c>
      <c r="C183" s="105">
        <v>-38.453547086900002</v>
      </c>
      <c r="G183" s="100">
        <f t="shared" si="4"/>
        <v>1275.0374999999999</v>
      </c>
    </row>
    <row r="184" spans="1:7">
      <c r="A184">
        <f t="shared" si="5"/>
        <v>182</v>
      </c>
      <c r="B184" s="105">
        <v>1275054375</v>
      </c>
      <c r="C184" s="105">
        <v>-38.445125548699998</v>
      </c>
      <c r="G184" s="100">
        <f t="shared" si="4"/>
        <v>1275.0543749999999</v>
      </c>
    </row>
    <row r="185" spans="1:7">
      <c r="A185">
        <f t="shared" si="5"/>
        <v>183</v>
      </c>
      <c r="B185" s="105">
        <v>1275071250</v>
      </c>
      <c r="C185" s="105">
        <v>-38.418197382700001</v>
      </c>
      <c r="G185" s="100">
        <f t="shared" si="4"/>
        <v>1275.07125</v>
      </c>
    </row>
    <row r="186" spans="1:7">
      <c r="A186">
        <f t="shared" si="5"/>
        <v>184</v>
      </c>
      <c r="B186" s="105">
        <v>1275088125</v>
      </c>
      <c r="C186" s="105">
        <v>-38.392264825799998</v>
      </c>
      <c r="G186" s="100">
        <f t="shared" si="4"/>
        <v>1275.088125</v>
      </c>
    </row>
    <row r="187" spans="1:7">
      <c r="A187">
        <f t="shared" si="5"/>
        <v>185</v>
      </c>
      <c r="B187" s="105">
        <v>1275105000</v>
      </c>
      <c r="C187" s="105">
        <v>-38.3507085862</v>
      </c>
      <c r="G187" s="100">
        <f t="shared" si="4"/>
        <v>1275.105</v>
      </c>
    </row>
    <row r="188" spans="1:7">
      <c r="A188">
        <f t="shared" si="5"/>
        <v>186</v>
      </c>
      <c r="B188" s="105">
        <v>1275121875</v>
      </c>
      <c r="C188" s="105">
        <v>-38.301610774300002</v>
      </c>
      <c r="G188" s="100">
        <f t="shared" si="4"/>
        <v>1275.121875</v>
      </c>
    </row>
    <row r="189" spans="1:7">
      <c r="A189">
        <f t="shared" si="5"/>
        <v>187</v>
      </c>
      <c r="B189" s="105">
        <v>1275138750</v>
      </c>
      <c r="C189" s="105">
        <v>-38.244488226000001</v>
      </c>
      <c r="G189" s="100">
        <f t="shared" si="4"/>
        <v>1275.1387500000001</v>
      </c>
    </row>
    <row r="190" spans="1:7">
      <c r="A190">
        <f t="shared" si="5"/>
        <v>188</v>
      </c>
      <c r="B190" s="105">
        <v>1275155625</v>
      </c>
      <c r="C190" s="105">
        <v>-38.189577761800003</v>
      </c>
      <c r="G190" s="100">
        <f t="shared" si="4"/>
        <v>1275.1556250000001</v>
      </c>
    </row>
    <row r="191" spans="1:7">
      <c r="A191">
        <f t="shared" si="5"/>
        <v>189</v>
      </c>
      <c r="B191" s="105">
        <v>1275172500</v>
      </c>
      <c r="C191" s="105">
        <v>-38.125577700400001</v>
      </c>
      <c r="G191" s="100">
        <f t="shared" si="4"/>
        <v>1275.1724999999999</v>
      </c>
    </row>
    <row r="192" spans="1:7">
      <c r="A192">
        <f t="shared" si="5"/>
        <v>190</v>
      </c>
      <c r="B192" s="105">
        <v>1275189375</v>
      </c>
      <c r="C192" s="105">
        <v>-38.063825240100002</v>
      </c>
      <c r="G192" s="100">
        <f t="shared" si="4"/>
        <v>1275.1893749999999</v>
      </c>
    </row>
    <row r="193" spans="1:7">
      <c r="A193">
        <f t="shared" si="5"/>
        <v>191</v>
      </c>
      <c r="B193" s="105">
        <v>1275206250</v>
      </c>
      <c r="C193" s="105">
        <v>-37.982583383399998</v>
      </c>
      <c r="G193" s="100">
        <f t="shared" si="4"/>
        <v>1275.20625</v>
      </c>
    </row>
    <row r="194" spans="1:7">
      <c r="A194">
        <f t="shared" si="5"/>
        <v>192</v>
      </c>
      <c r="B194" s="105">
        <v>1275223125</v>
      </c>
      <c r="C194" s="105">
        <v>-37.913362591999999</v>
      </c>
      <c r="G194" s="100">
        <f t="shared" si="4"/>
        <v>1275.223125</v>
      </c>
    </row>
    <row r="195" spans="1:7">
      <c r="A195">
        <f t="shared" si="5"/>
        <v>193</v>
      </c>
      <c r="B195" s="105">
        <v>1275240000</v>
      </c>
      <c r="C195" s="105">
        <v>-37.8402171388</v>
      </c>
      <c r="G195" s="100">
        <f t="shared" si="4"/>
        <v>1275.24</v>
      </c>
    </row>
    <row r="196" spans="1:7">
      <c r="A196">
        <f t="shared" si="5"/>
        <v>194</v>
      </c>
      <c r="B196" s="105">
        <v>1275256875</v>
      </c>
      <c r="C196" s="105">
        <v>-37.742578532099998</v>
      </c>
      <c r="G196" s="100">
        <f t="shared" ref="G196:G259" si="6">B196/1000000</f>
        <v>1275.256875</v>
      </c>
    </row>
    <row r="197" spans="1:7">
      <c r="A197">
        <f t="shared" ref="A197:A260" si="7">A196+1</f>
        <v>195</v>
      </c>
      <c r="B197" s="105">
        <v>1275273750</v>
      </c>
      <c r="C197" s="105">
        <v>-37.645640888199999</v>
      </c>
      <c r="G197" s="100">
        <f t="shared" si="6"/>
        <v>1275.2737500000001</v>
      </c>
    </row>
    <row r="198" spans="1:7">
      <c r="A198">
        <f t="shared" si="7"/>
        <v>196</v>
      </c>
      <c r="B198" s="105">
        <v>1275290625</v>
      </c>
      <c r="C198" s="105">
        <v>-37.551381714500003</v>
      </c>
      <c r="G198" s="100">
        <f t="shared" si="6"/>
        <v>1275.2906250000001</v>
      </c>
    </row>
    <row r="199" spans="1:7">
      <c r="A199">
        <f t="shared" si="7"/>
        <v>197</v>
      </c>
      <c r="B199" s="105">
        <v>1275307500</v>
      </c>
      <c r="C199" s="105">
        <v>-37.461507647300003</v>
      </c>
      <c r="G199" s="100">
        <f t="shared" si="6"/>
        <v>1275.3074999999999</v>
      </c>
    </row>
    <row r="200" spans="1:7">
      <c r="A200">
        <f t="shared" si="7"/>
        <v>198</v>
      </c>
      <c r="B200" s="105">
        <v>1275324375</v>
      </c>
      <c r="C200" s="105">
        <v>-37.36082949</v>
      </c>
      <c r="G200" s="100">
        <f t="shared" si="6"/>
        <v>1275.3243749999999</v>
      </c>
    </row>
    <row r="201" spans="1:7">
      <c r="A201">
        <f t="shared" si="7"/>
        <v>199</v>
      </c>
      <c r="B201" s="105">
        <v>1275341250</v>
      </c>
      <c r="C201" s="105">
        <v>-37.255797716399996</v>
      </c>
      <c r="G201" s="100">
        <f t="shared" si="6"/>
        <v>1275.3412499999999</v>
      </c>
    </row>
    <row r="202" spans="1:7">
      <c r="A202">
        <f t="shared" si="7"/>
        <v>200</v>
      </c>
      <c r="B202" s="105">
        <v>1275358125</v>
      </c>
      <c r="C202" s="105">
        <v>-37.142153030800003</v>
      </c>
      <c r="G202" s="100">
        <f t="shared" si="6"/>
        <v>1275.358125</v>
      </c>
    </row>
    <row r="203" spans="1:7">
      <c r="A203">
        <f t="shared" si="7"/>
        <v>201</v>
      </c>
      <c r="B203" s="105">
        <v>1275375000</v>
      </c>
      <c r="C203" s="105">
        <v>-37.027503748999997</v>
      </c>
      <c r="G203" s="100">
        <f t="shared" si="6"/>
        <v>1275.375</v>
      </c>
    </row>
    <row r="204" spans="1:7">
      <c r="A204">
        <f t="shared" si="7"/>
        <v>202</v>
      </c>
      <c r="B204" s="105">
        <v>1275391875</v>
      </c>
      <c r="C204" s="105">
        <v>-36.917010571799999</v>
      </c>
      <c r="G204" s="100">
        <f t="shared" si="6"/>
        <v>1275.391875</v>
      </c>
    </row>
    <row r="205" spans="1:7">
      <c r="A205">
        <f t="shared" si="7"/>
        <v>203</v>
      </c>
      <c r="B205" s="105">
        <v>1275408750</v>
      </c>
      <c r="C205" s="105">
        <v>-36.7944061882</v>
      </c>
      <c r="G205" s="100">
        <f t="shared" si="6"/>
        <v>1275.4087500000001</v>
      </c>
    </row>
    <row r="206" spans="1:7">
      <c r="A206">
        <f t="shared" si="7"/>
        <v>204</v>
      </c>
      <c r="B206" s="105">
        <v>1275425625</v>
      </c>
      <c r="C206" s="105">
        <v>-36.677432871400001</v>
      </c>
      <c r="G206" s="100">
        <f t="shared" si="6"/>
        <v>1275.4256250000001</v>
      </c>
    </row>
    <row r="207" spans="1:7">
      <c r="A207">
        <f t="shared" si="7"/>
        <v>205</v>
      </c>
      <c r="B207" s="105">
        <v>1275442500</v>
      </c>
      <c r="C207" s="105">
        <v>-36.551775139100002</v>
      </c>
      <c r="G207" s="100">
        <f t="shared" si="6"/>
        <v>1275.4425000000001</v>
      </c>
    </row>
    <row r="208" spans="1:7">
      <c r="A208">
        <f t="shared" si="7"/>
        <v>206</v>
      </c>
      <c r="B208" s="105">
        <v>1275459375</v>
      </c>
      <c r="C208" s="105">
        <v>-36.417971280300002</v>
      </c>
      <c r="G208" s="100">
        <f t="shared" si="6"/>
        <v>1275.4593749999999</v>
      </c>
    </row>
    <row r="209" spans="1:7">
      <c r="A209">
        <f t="shared" si="7"/>
        <v>207</v>
      </c>
      <c r="B209" s="105">
        <v>1275476250</v>
      </c>
      <c r="C209" s="105">
        <v>-36.2734794132</v>
      </c>
      <c r="G209" s="100">
        <f t="shared" si="6"/>
        <v>1275.4762499999999</v>
      </c>
    </row>
    <row r="210" spans="1:7">
      <c r="A210">
        <f t="shared" si="7"/>
        <v>208</v>
      </c>
      <c r="B210" s="105">
        <v>1275493125</v>
      </c>
      <c r="C210" s="105">
        <v>-36.137330123399998</v>
      </c>
      <c r="G210" s="100">
        <f t="shared" si="6"/>
        <v>1275.493125</v>
      </c>
    </row>
    <row r="211" spans="1:7">
      <c r="A211">
        <f t="shared" si="7"/>
        <v>209</v>
      </c>
      <c r="B211" s="105">
        <v>1275510000</v>
      </c>
      <c r="C211" s="105">
        <v>-35.996170309599997</v>
      </c>
      <c r="G211" s="100">
        <f t="shared" si="6"/>
        <v>1275.51</v>
      </c>
    </row>
    <row r="212" spans="1:7">
      <c r="A212">
        <f t="shared" si="7"/>
        <v>210</v>
      </c>
      <c r="B212" s="105">
        <v>1275526875</v>
      </c>
      <c r="C212" s="105">
        <v>-35.837521185</v>
      </c>
      <c r="G212" s="100">
        <f t="shared" si="6"/>
        <v>1275.526875</v>
      </c>
    </row>
    <row r="213" spans="1:7">
      <c r="A213">
        <f t="shared" si="7"/>
        <v>211</v>
      </c>
      <c r="B213" s="105">
        <v>1275543750</v>
      </c>
      <c r="C213" s="105">
        <v>-35.675190736200001</v>
      </c>
      <c r="G213" s="100">
        <f t="shared" si="6"/>
        <v>1275.54375</v>
      </c>
    </row>
    <row r="214" spans="1:7">
      <c r="A214">
        <f t="shared" si="7"/>
        <v>212</v>
      </c>
      <c r="B214" s="105">
        <v>1275560625</v>
      </c>
      <c r="C214" s="105">
        <v>-35.503832194200001</v>
      </c>
      <c r="G214" s="100">
        <f t="shared" si="6"/>
        <v>1275.5606250000001</v>
      </c>
    </row>
    <row r="215" spans="1:7">
      <c r="A215">
        <f t="shared" si="7"/>
        <v>213</v>
      </c>
      <c r="B215" s="105">
        <v>1275577500</v>
      </c>
      <c r="C215" s="105">
        <v>-35.328784939400002</v>
      </c>
      <c r="G215" s="100">
        <f t="shared" si="6"/>
        <v>1275.5775000000001</v>
      </c>
    </row>
    <row r="216" spans="1:7">
      <c r="A216">
        <f t="shared" si="7"/>
        <v>214</v>
      </c>
      <c r="B216" s="105">
        <v>1275594375</v>
      </c>
      <c r="C216" s="105">
        <v>-35.1506673023</v>
      </c>
      <c r="G216" s="100">
        <f t="shared" si="6"/>
        <v>1275.5943749999999</v>
      </c>
    </row>
    <row r="217" spans="1:7">
      <c r="A217">
        <f t="shared" si="7"/>
        <v>215</v>
      </c>
      <c r="B217" s="105">
        <v>1275611250</v>
      </c>
      <c r="C217" s="105">
        <v>-34.958437958700003</v>
      </c>
      <c r="G217" s="100">
        <f t="shared" si="6"/>
        <v>1275.6112499999999</v>
      </c>
    </row>
    <row r="218" spans="1:7">
      <c r="A218">
        <f t="shared" si="7"/>
        <v>216</v>
      </c>
      <c r="B218" s="105">
        <v>1275628125</v>
      </c>
      <c r="C218" s="105">
        <v>-34.766390942599998</v>
      </c>
      <c r="G218" s="100">
        <f t="shared" si="6"/>
        <v>1275.628125</v>
      </c>
    </row>
    <row r="219" spans="1:7">
      <c r="A219">
        <f t="shared" si="7"/>
        <v>217</v>
      </c>
      <c r="B219" s="105">
        <v>1275645000</v>
      </c>
      <c r="C219" s="105">
        <v>-34.558310917500002</v>
      </c>
      <c r="G219" s="100">
        <f t="shared" si="6"/>
        <v>1275.645</v>
      </c>
    </row>
    <row r="220" spans="1:7">
      <c r="A220">
        <f t="shared" si="7"/>
        <v>218</v>
      </c>
      <c r="B220" s="105">
        <v>1275661875</v>
      </c>
      <c r="C220" s="105">
        <v>-34.348078042099999</v>
      </c>
      <c r="G220" s="100">
        <f t="shared" si="6"/>
        <v>1275.661875</v>
      </c>
    </row>
    <row r="221" spans="1:7">
      <c r="A221">
        <f t="shared" si="7"/>
        <v>219</v>
      </c>
      <c r="B221" s="105">
        <v>1275678750</v>
      </c>
      <c r="C221" s="105">
        <v>-34.132438542000003</v>
      </c>
      <c r="G221" s="100">
        <f t="shared" si="6"/>
        <v>1275.67875</v>
      </c>
    </row>
    <row r="222" spans="1:7">
      <c r="A222">
        <f t="shared" si="7"/>
        <v>220</v>
      </c>
      <c r="B222" s="105">
        <v>1275695625</v>
      </c>
      <c r="C222" s="105">
        <v>-33.905546827999999</v>
      </c>
      <c r="G222" s="100">
        <f t="shared" si="6"/>
        <v>1275.6956250000001</v>
      </c>
    </row>
    <row r="223" spans="1:7">
      <c r="A223">
        <f t="shared" si="7"/>
        <v>221</v>
      </c>
      <c r="B223" s="105">
        <v>1275712500</v>
      </c>
      <c r="C223" s="105">
        <v>-33.666010341400003</v>
      </c>
      <c r="G223" s="100">
        <f t="shared" si="6"/>
        <v>1275.7125000000001</v>
      </c>
    </row>
    <row r="224" spans="1:7">
      <c r="A224">
        <f t="shared" si="7"/>
        <v>222</v>
      </c>
      <c r="B224" s="105">
        <v>1275729375</v>
      </c>
      <c r="C224" s="105">
        <v>-33.415174712599999</v>
      </c>
      <c r="G224" s="100">
        <f t="shared" si="6"/>
        <v>1275.7293749999999</v>
      </c>
    </row>
    <row r="225" spans="1:7">
      <c r="A225">
        <f t="shared" si="7"/>
        <v>223</v>
      </c>
      <c r="B225" s="105">
        <v>1275746250</v>
      </c>
      <c r="C225" s="105">
        <v>-33.1558598059</v>
      </c>
      <c r="G225" s="100">
        <f t="shared" si="6"/>
        <v>1275.7462499999999</v>
      </c>
    </row>
    <row r="226" spans="1:7">
      <c r="A226">
        <f t="shared" si="7"/>
        <v>224</v>
      </c>
      <c r="B226" s="105">
        <v>1275763125</v>
      </c>
      <c r="C226" s="105">
        <v>-32.889388518700002</v>
      </c>
      <c r="G226" s="100">
        <f t="shared" si="6"/>
        <v>1275.7631249999999</v>
      </c>
    </row>
    <row r="227" spans="1:7">
      <c r="A227">
        <f t="shared" si="7"/>
        <v>225</v>
      </c>
      <c r="B227" s="105">
        <v>1275780000</v>
      </c>
      <c r="C227" s="105">
        <v>-32.619201160099998</v>
      </c>
      <c r="G227" s="100">
        <f t="shared" si="6"/>
        <v>1275.78</v>
      </c>
    </row>
    <row r="228" spans="1:7">
      <c r="A228">
        <f t="shared" si="7"/>
        <v>226</v>
      </c>
      <c r="B228" s="105">
        <v>1275796875</v>
      </c>
      <c r="C228" s="105">
        <v>-32.334494725500001</v>
      </c>
      <c r="G228" s="100">
        <f t="shared" si="6"/>
        <v>1275.796875</v>
      </c>
    </row>
    <row r="229" spans="1:7">
      <c r="A229">
        <f t="shared" si="7"/>
        <v>227</v>
      </c>
      <c r="B229" s="105">
        <v>1275813750</v>
      </c>
      <c r="C229" s="105">
        <v>-32.034788823900001</v>
      </c>
      <c r="G229" s="100">
        <f t="shared" si="6"/>
        <v>1275.81375</v>
      </c>
    </row>
    <row r="230" spans="1:7">
      <c r="A230">
        <f t="shared" si="7"/>
        <v>228</v>
      </c>
      <c r="B230" s="105">
        <v>1275830625</v>
      </c>
      <c r="C230" s="105">
        <v>-31.719880280000002</v>
      </c>
      <c r="G230" s="100">
        <f t="shared" si="6"/>
        <v>1275.8306250000001</v>
      </c>
    </row>
    <row r="231" spans="1:7">
      <c r="A231">
        <f t="shared" si="7"/>
        <v>229</v>
      </c>
      <c r="B231" s="105">
        <v>1275847500</v>
      </c>
      <c r="C231" s="105">
        <v>-31.384446747599998</v>
      </c>
      <c r="G231" s="100">
        <f t="shared" si="6"/>
        <v>1275.8475000000001</v>
      </c>
    </row>
    <row r="232" spans="1:7">
      <c r="A232">
        <f t="shared" si="7"/>
        <v>230</v>
      </c>
      <c r="B232" s="105">
        <v>1275864375</v>
      </c>
      <c r="C232" s="105">
        <v>-31.049096975800001</v>
      </c>
      <c r="G232" s="100">
        <f t="shared" si="6"/>
        <v>1275.8643750000001</v>
      </c>
    </row>
    <row r="233" spans="1:7">
      <c r="A233">
        <f t="shared" si="7"/>
        <v>231</v>
      </c>
      <c r="B233" s="105">
        <v>1275881250</v>
      </c>
      <c r="C233" s="105">
        <v>-30.6957919275</v>
      </c>
      <c r="G233" s="100">
        <f t="shared" si="6"/>
        <v>1275.8812499999999</v>
      </c>
    </row>
    <row r="234" spans="1:7">
      <c r="A234">
        <f t="shared" si="7"/>
        <v>232</v>
      </c>
      <c r="B234" s="105">
        <v>1275898125</v>
      </c>
      <c r="C234" s="105">
        <v>-30.325113438199999</v>
      </c>
      <c r="G234" s="100">
        <f t="shared" si="6"/>
        <v>1275.8981249999999</v>
      </c>
    </row>
    <row r="235" spans="1:7">
      <c r="A235">
        <f t="shared" si="7"/>
        <v>233</v>
      </c>
      <c r="B235" s="105">
        <v>1275915000</v>
      </c>
      <c r="C235" s="105">
        <v>-29.935303273100001</v>
      </c>
      <c r="G235" s="100">
        <f t="shared" si="6"/>
        <v>1275.915</v>
      </c>
    </row>
    <row r="236" spans="1:7">
      <c r="A236">
        <f t="shared" si="7"/>
        <v>234</v>
      </c>
      <c r="B236" s="105">
        <v>1275931875</v>
      </c>
      <c r="C236" s="105">
        <v>-29.530068973300001</v>
      </c>
      <c r="G236" s="100">
        <f t="shared" si="6"/>
        <v>1275.931875</v>
      </c>
    </row>
    <row r="237" spans="1:7">
      <c r="A237">
        <f t="shared" si="7"/>
        <v>235</v>
      </c>
      <c r="B237" s="105">
        <v>1275948750</v>
      </c>
      <c r="C237" s="105">
        <v>-29.111994298999999</v>
      </c>
      <c r="G237" s="100">
        <f t="shared" si="6"/>
        <v>1275.94875</v>
      </c>
    </row>
    <row r="238" spans="1:7">
      <c r="A238">
        <f t="shared" si="7"/>
        <v>236</v>
      </c>
      <c r="B238" s="105">
        <v>1275965625</v>
      </c>
      <c r="C238" s="105">
        <v>-28.668916760599998</v>
      </c>
      <c r="G238" s="100">
        <f t="shared" si="6"/>
        <v>1275.965625</v>
      </c>
    </row>
    <row r="239" spans="1:7">
      <c r="A239">
        <f t="shared" si="7"/>
        <v>237</v>
      </c>
      <c r="B239" s="105">
        <v>1275982500</v>
      </c>
      <c r="C239" s="105">
        <v>-28.2099439502</v>
      </c>
      <c r="G239" s="100">
        <f t="shared" si="6"/>
        <v>1275.9825000000001</v>
      </c>
    </row>
    <row r="240" spans="1:7">
      <c r="A240">
        <f t="shared" si="7"/>
        <v>238</v>
      </c>
      <c r="B240" s="105">
        <v>1275999375</v>
      </c>
      <c r="C240" s="105">
        <v>-27.719046572700002</v>
      </c>
      <c r="G240" s="100">
        <f t="shared" si="6"/>
        <v>1275.9993750000001</v>
      </c>
    </row>
    <row r="241" spans="1:7">
      <c r="A241">
        <f t="shared" si="7"/>
        <v>239</v>
      </c>
      <c r="B241" s="105">
        <v>1276016250</v>
      </c>
      <c r="C241" s="105">
        <v>-27.203575512099999</v>
      </c>
      <c r="G241" s="100">
        <f t="shared" si="6"/>
        <v>1276.0162499999999</v>
      </c>
    </row>
    <row r="242" spans="1:7">
      <c r="A242">
        <f t="shared" si="7"/>
        <v>240</v>
      </c>
      <c r="B242" s="105">
        <v>1276033125</v>
      </c>
      <c r="C242" s="105">
        <v>-26.657612271600001</v>
      </c>
      <c r="G242" s="100">
        <f t="shared" si="6"/>
        <v>1276.0331249999999</v>
      </c>
    </row>
    <row r="243" spans="1:7">
      <c r="A243">
        <f t="shared" si="7"/>
        <v>241</v>
      </c>
      <c r="B243" s="105">
        <v>1276050000</v>
      </c>
      <c r="C243" s="105">
        <v>-26.077918567800001</v>
      </c>
      <c r="G243" s="100">
        <f t="shared" si="6"/>
        <v>1276.05</v>
      </c>
    </row>
    <row r="244" spans="1:7">
      <c r="A244">
        <f t="shared" si="7"/>
        <v>242</v>
      </c>
      <c r="B244" s="105">
        <v>1276066875</v>
      </c>
      <c r="C244" s="105">
        <v>-25.4595812333</v>
      </c>
      <c r="G244" s="100">
        <f t="shared" si="6"/>
        <v>1276.066875</v>
      </c>
    </row>
    <row r="245" spans="1:7">
      <c r="A245">
        <f t="shared" si="7"/>
        <v>243</v>
      </c>
      <c r="B245" s="105">
        <v>1276083750</v>
      </c>
      <c r="C245" s="105">
        <v>-24.805291593900002</v>
      </c>
      <c r="G245" s="100">
        <f t="shared" si="6"/>
        <v>1276.08375</v>
      </c>
    </row>
    <row r="246" spans="1:7">
      <c r="A246">
        <f t="shared" si="7"/>
        <v>244</v>
      </c>
      <c r="B246" s="105">
        <v>1276100625</v>
      </c>
      <c r="C246" s="105">
        <v>-24.133446423399999</v>
      </c>
      <c r="G246" s="100">
        <f t="shared" si="6"/>
        <v>1276.100625</v>
      </c>
    </row>
    <row r="247" spans="1:7">
      <c r="A247">
        <f t="shared" si="7"/>
        <v>245</v>
      </c>
      <c r="B247" s="105">
        <v>1276117500</v>
      </c>
      <c r="C247" s="105">
        <v>-23.447991115800001</v>
      </c>
      <c r="G247" s="100">
        <f t="shared" si="6"/>
        <v>1276.1175000000001</v>
      </c>
    </row>
    <row r="248" spans="1:7">
      <c r="A248">
        <f t="shared" si="7"/>
        <v>246</v>
      </c>
      <c r="B248" s="105">
        <v>1276134375</v>
      </c>
      <c r="C248" s="105">
        <v>-22.769954884899999</v>
      </c>
      <c r="G248" s="100">
        <f t="shared" si="6"/>
        <v>1276.1343750000001</v>
      </c>
    </row>
    <row r="249" spans="1:7">
      <c r="A249">
        <f t="shared" si="7"/>
        <v>247</v>
      </c>
      <c r="B249" s="105">
        <v>1276151250</v>
      </c>
      <c r="C249" s="105">
        <v>-22.1209066672</v>
      </c>
      <c r="G249" s="100">
        <f t="shared" si="6"/>
        <v>1276.1512499999999</v>
      </c>
    </row>
    <row r="250" spans="1:7">
      <c r="A250">
        <f t="shared" si="7"/>
        <v>248</v>
      </c>
      <c r="B250" s="105">
        <v>1276168125</v>
      </c>
      <c r="C250" s="105">
        <v>-21.5192536492</v>
      </c>
      <c r="G250" s="100">
        <f t="shared" si="6"/>
        <v>1276.1681249999999</v>
      </c>
    </row>
    <row r="251" spans="1:7">
      <c r="A251">
        <f t="shared" si="7"/>
        <v>249</v>
      </c>
      <c r="B251" s="105">
        <v>1276185000</v>
      </c>
      <c r="C251" s="105">
        <v>-20.9728157853</v>
      </c>
      <c r="G251" s="100">
        <f t="shared" si="6"/>
        <v>1276.1849999999999</v>
      </c>
    </row>
    <row r="252" spans="1:7">
      <c r="A252">
        <f t="shared" si="7"/>
        <v>250</v>
      </c>
      <c r="B252" s="105">
        <v>1276201875</v>
      </c>
      <c r="C252" s="105">
        <v>-20.487752026199999</v>
      </c>
      <c r="G252" s="100">
        <f t="shared" si="6"/>
        <v>1276.201875</v>
      </c>
    </row>
    <row r="253" spans="1:7">
      <c r="A253">
        <f t="shared" si="7"/>
        <v>251</v>
      </c>
      <c r="B253" s="105">
        <v>1276218750</v>
      </c>
      <c r="C253" s="105">
        <v>-20.063133449399999</v>
      </c>
      <c r="G253" s="100">
        <f t="shared" si="6"/>
        <v>1276.21875</v>
      </c>
    </row>
    <row r="254" spans="1:7">
      <c r="A254">
        <f t="shared" si="7"/>
        <v>252</v>
      </c>
      <c r="B254" s="105">
        <v>1276235625</v>
      </c>
      <c r="C254" s="105">
        <v>-19.6987593604</v>
      </c>
      <c r="G254" s="100">
        <f t="shared" si="6"/>
        <v>1276.235625</v>
      </c>
    </row>
    <row r="255" spans="1:7">
      <c r="A255">
        <f t="shared" si="7"/>
        <v>253</v>
      </c>
      <c r="B255" s="105">
        <v>1276252500</v>
      </c>
      <c r="C255" s="105">
        <v>-19.389446900900001</v>
      </c>
      <c r="G255" s="100">
        <f t="shared" si="6"/>
        <v>1276.2525000000001</v>
      </c>
    </row>
    <row r="256" spans="1:7">
      <c r="A256">
        <f t="shared" si="7"/>
        <v>254</v>
      </c>
      <c r="B256" s="105">
        <v>1276269375</v>
      </c>
      <c r="C256" s="105">
        <v>-19.133553933999998</v>
      </c>
      <c r="G256" s="100">
        <f t="shared" si="6"/>
        <v>1276.2693750000001</v>
      </c>
    </row>
    <row r="257" spans="1:7">
      <c r="A257">
        <f t="shared" si="7"/>
        <v>255</v>
      </c>
      <c r="B257" s="105">
        <v>1276286250</v>
      </c>
      <c r="C257" s="105">
        <v>-18.933000359600001</v>
      </c>
      <c r="G257" s="100">
        <f t="shared" si="6"/>
        <v>1276.2862500000001</v>
      </c>
    </row>
    <row r="258" spans="1:7">
      <c r="A258">
        <f t="shared" si="7"/>
        <v>256</v>
      </c>
      <c r="B258" s="105">
        <v>1276303125</v>
      </c>
      <c r="C258" s="105">
        <v>-18.7817450278</v>
      </c>
      <c r="G258" s="100">
        <f t="shared" si="6"/>
        <v>1276.3031249999999</v>
      </c>
    </row>
    <row r="259" spans="1:7">
      <c r="A259">
        <f t="shared" si="7"/>
        <v>257</v>
      </c>
      <c r="B259" s="105">
        <v>1276320000</v>
      </c>
      <c r="C259" s="105">
        <v>-18.681792597499999</v>
      </c>
      <c r="G259" s="100">
        <f t="shared" si="6"/>
        <v>1276.32</v>
      </c>
    </row>
    <row r="260" spans="1:7">
      <c r="A260">
        <f t="shared" si="7"/>
        <v>258</v>
      </c>
      <c r="B260" s="105">
        <v>1276336875</v>
      </c>
      <c r="C260" s="105">
        <v>-18.6306832267</v>
      </c>
      <c r="G260" s="100">
        <f t="shared" ref="G260:G323" si="8">B260/1000000</f>
        <v>1276.336875</v>
      </c>
    </row>
    <row r="261" spans="1:7">
      <c r="A261">
        <f t="shared" ref="A261:A324" si="9">A260+1</f>
        <v>259</v>
      </c>
      <c r="B261" s="105">
        <v>1276353750</v>
      </c>
      <c r="C261" s="105">
        <v>-18.6328580948</v>
      </c>
      <c r="G261" s="100">
        <f t="shared" si="8"/>
        <v>1276.35375</v>
      </c>
    </row>
    <row r="262" spans="1:7">
      <c r="A262">
        <f t="shared" si="9"/>
        <v>260</v>
      </c>
      <c r="B262" s="105">
        <v>1276370625</v>
      </c>
      <c r="C262" s="105">
        <v>-18.682550784899998</v>
      </c>
      <c r="G262" s="100">
        <f t="shared" si="8"/>
        <v>1276.370625</v>
      </c>
    </row>
    <row r="263" spans="1:7">
      <c r="A263">
        <f t="shared" si="9"/>
        <v>261</v>
      </c>
      <c r="B263" s="105">
        <v>1276387500</v>
      </c>
      <c r="C263" s="105">
        <v>-18.783547183500001</v>
      </c>
      <c r="G263" s="100">
        <f t="shared" si="8"/>
        <v>1276.3875</v>
      </c>
    </row>
    <row r="264" spans="1:7">
      <c r="A264">
        <f t="shared" si="9"/>
        <v>262</v>
      </c>
      <c r="B264" s="105">
        <v>1276404375</v>
      </c>
      <c r="C264" s="105">
        <v>-18.932990568000001</v>
      </c>
      <c r="G264" s="100">
        <f t="shared" si="8"/>
        <v>1276.4043750000001</v>
      </c>
    </row>
    <row r="265" spans="1:7">
      <c r="A265">
        <f t="shared" si="9"/>
        <v>263</v>
      </c>
      <c r="B265" s="105">
        <v>1276421250</v>
      </c>
      <c r="C265" s="105">
        <v>-19.137575532700001</v>
      </c>
      <c r="G265" s="100">
        <f t="shared" si="8"/>
        <v>1276.4212500000001</v>
      </c>
    </row>
    <row r="266" spans="1:7">
      <c r="A266">
        <f t="shared" si="9"/>
        <v>264</v>
      </c>
      <c r="B266" s="105">
        <v>1276438125</v>
      </c>
      <c r="C266" s="105">
        <v>-19.399546802900002</v>
      </c>
      <c r="G266" s="100">
        <f t="shared" si="8"/>
        <v>1276.4381249999999</v>
      </c>
    </row>
    <row r="267" spans="1:7">
      <c r="A267">
        <f t="shared" si="9"/>
        <v>265</v>
      </c>
      <c r="B267" s="105">
        <v>1276455000</v>
      </c>
      <c r="C267" s="105">
        <v>-19.718398071900001</v>
      </c>
      <c r="G267" s="100">
        <f t="shared" si="8"/>
        <v>1276.4549999999999</v>
      </c>
    </row>
    <row r="268" spans="1:7">
      <c r="A268">
        <f t="shared" si="9"/>
        <v>266</v>
      </c>
      <c r="B268" s="105">
        <v>1276471875</v>
      </c>
      <c r="C268" s="105">
        <v>-20.096345765399999</v>
      </c>
      <c r="G268" s="100">
        <f t="shared" si="8"/>
        <v>1276.471875</v>
      </c>
    </row>
    <row r="269" spans="1:7">
      <c r="A269">
        <f t="shared" si="9"/>
        <v>267</v>
      </c>
      <c r="B269" s="105">
        <v>1276488750</v>
      </c>
      <c r="C269" s="105">
        <v>-20.532384011200001</v>
      </c>
      <c r="G269" s="100">
        <f t="shared" si="8"/>
        <v>1276.48875</v>
      </c>
    </row>
    <row r="270" spans="1:7">
      <c r="A270">
        <f t="shared" si="9"/>
        <v>268</v>
      </c>
      <c r="B270" s="105">
        <v>1276505625</v>
      </c>
      <c r="C270" s="105">
        <v>-21.029901999900002</v>
      </c>
      <c r="G270" s="100">
        <f t="shared" si="8"/>
        <v>1276.505625</v>
      </c>
    </row>
    <row r="271" spans="1:7">
      <c r="A271">
        <f t="shared" si="9"/>
        <v>269</v>
      </c>
      <c r="B271" s="105">
        <v>1276522500</v>
      </c>
      <c r="C271" s="105">
        <v>-21.577255298099999</v>
      </c>
      <c r="G271" s="100">
        <f t="shared" si="8"/>
        <v>1276.5225</v>
      </c>
    </row>
    <row r="272" spans="1:7">
      <c r="A272">
        <f t="shared" si="9"/>
        <v>270</v>
      </c>
      <c r="B272" s="105">
        <v>1276539375</v>
      </c>
      <c r="C272" s="105">
        <v>-22.1668431314</v>
      </c>
      <c r="G272" s="100">
        <f t="shared" si="8"/>
        <v>1276.5393750000001</v>
      </c>
    </row>
    <row r="273" spans="1:7">
      <c r="A273">
        <f t="shared" si="9"/>
        <v>271</v>
      </c>
      <c r="B273" s="105">
        <v>1276556250</v>
      </c>
      <c r="C273" s="105">
        <v>-22.772661349700002</v>
      </c>
      <c r="G273" s="100">
        <f t="shared" si="8"/>
        <v>1276.5562500000001</v>
      </c>
    </row>
    <row r="274" spans="1:7">
      <c r="A274">
        <f t="shared" si="9"/>
        <v>272</v>
      </c>
      <c r="B274" s="105">
        <v>1276573125</v>
      </c>
      <c r="C274" s="105">
        <v>-23.371377348100001</v>
      </c>
      <c r="G274" s="100">
        <f t="shared" si="8"/>
        <v>1276.5731249999999</v>
      </c>
    </row>
    <row r="275" spans="1:7">
      <c r="A275">
        <f t="shared" si="9"/>
        <v>273</v>
      </c>
      <c r="B275" s="105">
        <v>1276590000</v>
      </c>
      <c r="C275" s="105">
        <v>-23.9491897825</v>
      </c>
      <c r="G275" s="100">
        <f t="shared" si="8"/>
        <v>1276.5899999999999</v>
      </c>
    </row>
    <row r="276" spans="1:7">
      <c r="A276">
        <f t="shared" si="9"/>
        <v>274</v>
      </c>
      <c r="B276" s="105">
        <v>1276606875</v>
      </c>
      <c r="C276" s="105">
        <v>-24.5004649394</v>
      </c>
      <c r="G276" s="100">
        <f t="shared" si="8"/>
        <v>1276.6068749999999</v>
      </c>
    </row>
    <row r="277" spans="1:7">
      <c r="A277">
        <f t="shared" si="9"/>
        <v>275</v>
      </c>
      <c r="B277" s="105">
        <v>1276623750</v>
      </c>
      <c r="C277" s="105">
        <v>-25.012060461699999</v>
      </c>
      <c r="G277" s="100">
        <f t="shared" si="8"/>
        <v>1276.62375</v>
      </c>
    </row>
    <row r="278" spans="1:7">
      <c r="A278">
        <f t="shared" si="9"/>
        <v>276</v>
      </c>
      <c r="B278" s="105">
        <v>1276640625</v>
      </c>
      <c r="C278" s="105">
        <v>-25.547116386900001</v>
      </c>
      <c r="G278" s="100">
        <f t="shared" si="8"/>
        <v>1276.640625</v>
      </c>
    </row>
    <row r="279" spans="1:7">
      <c r="A279">
        <f t="shared" si="9"/>
        <v>277</v>
      </c>
      <c r="B279" s="105">
        <v>1276657500</v>
      </c>
      <c r="C279" s="105">
        <v>-25.993491567500001</v>
      </c>
      <c r="G279" s="100">
        <f t="shared" si="8"/>
        <v>1276.6575</v>
      </c>
    </row>
    <row r="280" spans="1:7">
      <c r="A280">
        <f t="shared" si="9"/>
        <v>278</v>
      </c>
      <c r="B280" s="105">
        <v>1276674375</v>
      </c>
      <c r="C280" s="105">
        <v>-26.413902806799999</v>
      </c>
      <c r="G280" s="100">
        <f t="shared" si="8"/>
        <v>1276.6743750000001</v>
      </c>
    </row>
    <row r="281" spans="1:7">
      <c r="A281">
        <f t="shared" si="9"/>
        <v>279</v>
      </c>
      <c r="B281" s="105">
        <v>1276691250</v>
      </c>
      <c r="C281" s="105">
        <v>-26.810053188200001</v>
      </c>
      <c r="G281" s="100">
        <f t="shared" si="8"/>
        <v>1276.6912500000001</v>
      </c>
    </row>
    <row r="282" spans="1:7">
      <c r="A282">
        <f t="shared" si="9"/>
        <v>280</v>
      </c>
      <c r="B282" s="105">
        <v>1276708125</v>
      </c>
      <c r="C282" s="105">
        <v>-27.1831356217</v>
      </c>
      <c r="G282" s="100">
        <f t="shared" si="8"/>
        <v>1276.7081250000001</v>
      </c>
    </row>
    <row r="283" spans="1:7">
      <c r="A283">
        <f t="shared" si="9"/>
        <v>281</v>
      </c>
      <c r="B283" s="105">
        <v>1276725000</v>
      </c>
      <c r="C283" s="105">
        <v>-27.5323013426</v>
      </c>
      <c r="G283" s="100">
        <f t="shared" si="8"/>
        <v>1276.7249999999999</v>
      </c>
    </row>
    <row r="284" spans="1:7">
      <c r="A284">
        <f t="shared" si="9"/>
        <v>282</v>
      </c>
      <c r="B284" s="105">
        <v>1276741875</v>
      </c>
      <c r="C284" s="105">
        <v>-27.8651301821</v>
      </c>
      <c r="G284" s="100">
        <f t="shared" si="8"/>
        <v>1276.7418749999999</v>
      </c>
    </row>
    <row r="285" spans="1:7">
      <c r="A285">
        <f t="shared" si="9"/>
        <v>283</v>
      </c>
      <c r="B285" s="105">
        <v>1276758750</v>
      </c>
      <c r="C285" s="105">
        <v>-28.185871603799999</v>
      </c>
      <c r="G285" s="100">
        <f t="shared" si="8"/>
        <v>1276.75875</v>
      </c>
    </row>
    <row r="286" spans="1:7">
      <c r="A286">
        <f t="shared" si="9"/>
        <v>284</v>
      </c>
      <c r="B286" s="105">
        <v>1276775625</v>
      </c>
      <c r="C286" s="105">
        <v>-28.486814344999999</v>
      </c>
      <c r="G286" s="100">
        <f t="shared" si="8"/>
        <v>1276.775625</v>
      </c>
    </row>
    <row r="287" spans="1:7">
      <c r="A287">
        <f t="shared" si="9"/>
        <v>285</v>
      </c>
      <c r="B287" s="105">
        <v>1276792500</v>
      </c>
      <c r="C287" s="105">
        <v>-28.772766836700001</v>
      </c>
      <c r="G287" s="100">
        <f t="shared" si="8"/>
        <v>1276.7925</v>
      </c>
    </row>
    <row r="288" spans="1:7">
      <c r="A288">
        <f t="shared" si="9"/>
        <v>286</v>
      </c>
      <c r="B288" s="105">
        <v>1276809375</v>
      </c>
      <c r="C288" s="105">
        <v>-29.041910125800001</v>
      </c>
      <c r="G288" s="100">
        <f t="shared" si="8"/>
        <v>1276.809375</v>
      </c>
    </row>
    <row r="289" spans="1:7">
      <c r="A289">
        <f t="shared" si="9"/>
        <v>287</v>
      </c>
      <c r="B289" s="105">
        <v>1276826250</v>
      </c>
      <c r="C289" s="105">
        <v>-29.295533452299999</v>
      </c>
      <c r="G289" s="100">
        <f t="shared" si="8"/>
        <v>1276.8262500000001</v>
      </c>
    </row>
    <row r="290" spans="1:7">
      <c r="A290">
        <f t="shared" si="9"/>
        <v>288</v>
      </c>
      <c r="B290" s="105">
        <v>1276843125</v>
      </c>
      <c r="C290" s="105">
        <v>-29.541574588</v>
      </c>
      <c r="G290" s="100">
        <f t="shared" si="8"/>
        <v>1276.8431250000001</v>
      </c>
    </row>
    <row r="291" spans="1:7">
      <c r="A291">
        <f t="shared" si="9"/>
        <v>289</v>
      </c>
      <c r="B291" s="105">
        <v>1276860000</v>
      </c>
      <c r="C291" s="105">
        <v>-29.773160242399999</v>
      </c>
      <c r="G291" s="100">
        <f t="shared" si="8"/>
        <v>1276.8599999999999</v>
      </c>
    </row>
    <row r="292" spans="1:7">
      <c r="A292">
        <f t="shared" si="9"/>
        <v>290</v>
      </c>
      <c r="B292" s="105">
        <v>1276876875</v>
      </c>
      <c r="C292" s="105">
        <v>-29.995042102599999</v>
      </c>
      <c r="G292" s="100">
        <f t="shared" si="8"/>
        <v>1276.8768749999999</v>
      </c>
    </row>
    <row r="293" spans="1:7">
      <c r="A293">
        <f t="shared" si="9"/>
        <v>291</v>
      </c>
      <c r="B293" s="105">
        <v>1276893750</v>
      </c>
      <c r="C293" s="105">
        <v>-30.210559413199999</v>
      </c>
      <c r="G293" s="100">
        <f t="shared" si="8"/>
        <v>1276.89375</v>
      </c>
    </row>
    <row r="294" spans="1:7">
      <c r="A294">
        <f t="shared" si="9"/>
        <v>292</v>
      </c>
      <c r="B294" s="105">
        <v>1276910625</v>
      </c>
      <c r="C294" s="105">
        <v>-30.4110474774</v>
      </c>
      <c r="G294" s="100">
        <f t="shared" si="8"/>
        <v>1276.910625</v>
      </c>
    </row>
    <row r="295" spans="1:7">
      <c r="A295">
        <f t="shared" si="9"/>
        <v>293</v>
      </c>
      <c r="B295" s="105">
        <v>1276927500</v>
      </c>
      <c r="C295" s="105">
        <v>-30.6095167639</v>
      </c>
      <c r="G295" s="100">
        <f t="shared" si="8"/>
        <v>1276.9275</v>
      </c>
    </row>
    <row r="296" spans="1:7">
      <c r="A296">
        <f t="shared" si="9"/>
        <v>294</v>
      </c>
      <c r="B296" s="105">
        <v>1276944375</v>
      </c>
      <c r="C296" s="105">
        <v>-30.803203698299999</v>
      </c>
      <c r="G296" s="100">
        <f t="shared" si="8"/>
        <v>1276.944375</v>
      </c>
    </row>
    <row r="297" spans="1:7">
      <c r="A297">
        <f t="shared" si="9"/>
        <v>295</v>
      </c>
      <c r="B297" s="105">
        <v>1276961250</v>
      </c>
      <c r="C297" s="105">
        <v>-30.9836016247</v>
      </c>
      <c r="G297" s="100">
        <f t="shared" si="8"/>
        <v>1276.9612500000001</v>
      </c>
    </row>
    <row r="298" spans="1:7">
      <c r="A298">
        <f t="shared" si="9"/>
        <v>296</v>
      </c>
      <c r="B298" s="105">
        <v>1276978125</v>
      </c>
      <c r="C298" s="105">
        <v>-31.151159380300001</v>
      </c>
      <c r="G298" s="100">
        <f t="shared" si="8"/>
        <v>1276.9781250000001</v>
      </c>
    </row>
    <row r="299" spans="1:7">
      <c r="A299">
        <f t="shared" si="9"/>
        <v>297</v>
      </c>
      <c r="B299" s="105">
        <v>1276995000</v>
      </c>
      <c r="C299" s="105">
        <v>-31.309970455399998</v>
      </c>
      <c r="G299" s="100">
        <f t="shared" si="8"/>
        <v>1276.9949999999999</v>
      </c>
    </row>
    <row r="300" spans="1:7">
      <c r="A300">
        <f t="shared" si="9"/>
        <v>298</v>
      </c>
      <c r="B300" s="105">
        <v>1277011875</v>
      </c>
      <c r="C300" s="105">
        <v>-31.459591467399999</v>
      </c>
      <c r="G300" s="100">
        <f t="shared" si="8"/>
        <v>1277.0118749999999</v>
      </c>
    </row>
    <row r="301" spans="1:7">
      <c r="A301">
        <f t="shared" si="9"/>
        <v>299</v>
      </c>
      <c r="B301" s="105">
        <v>1277028750</v>
      </c>
      <c r="C301" s="105">
        <v>-31.605618662099999</v>
      </c>
      <c r="G301" s="100">
        <f t="shared" si="8"/>
        <v>1277.0287499999999</v>
      </c>
    </row>
    <row r="302" spans="1:7">
      <c r="A302">
        <f t="shared" si="9"/>
        <v>300</v>
      </c>
      <c r="B302" s="105">
        <v>1277045625</v>
      </c>
      <c r="C302" s="105">
        <v>-31.753923174800001</v>
      </c>
      <c r="G302" s="100">
        <f t="shared" si="8"/>
        <v>1277.045625</v>
      </c>
    </row>
    <row r="303" spans="1:7">
      <c r="A303">
        <f t="shared" si="9"/>
        <v>301</v>
      </c>
      <c r="B303" s="105">
        <v>1277062500</v>
      </c>
      <c r="C303" s="105">
        <v>-31.8933473998</v>
      </c>
      <c r="G303" s="100">
        <f t="shared" si="8"/>
        <v>1277.0625</v>
      </c>
    </row>
    <row r="304" spans="1:7">
      <c r="A304">
        <f t="shared" si="9"/>
        <v>302</v>
      </c>
      <c r="B304" s="105">
        <v>1277079375</v>
      </c>
      <c r="C304" s="105">
        <v>-32.029788447599998</v>
      </c>
      <c r="G304" s="100">
        <f t="shared" si="8"/>
        <v>1277.079375</v>
      </c>
    </row>
    <row r="305" spans="1:7">
      <c r="A305">
        <f t="shared" si="9"/>
        <v>303</v>
      </c>
      <c r="B305" s="105">
        <v>1277096250</v>
      </c>
      <c r="C305" s="105">
        <v>-32.155774921499997</v>
      </c>
      <c r="G305" s="100">
        <f t="shared" si="8"/>
        <v>1277.0962500000001</v>
      </c>
    </row>
    <row r="306" spans="1:7">
      <c r="A306">
        <f t="shared" si="9"/>
        <v>304</v>
      </c>
      <c r="B306" s="105">
        <v>1277113125</v>
      </c>
      <c r="C306" s="105">
        <v>-32.273744713100001</v>
      </c>
      <c r="G306" s="100">
        <f t="shared" si="8"/>
        <v>1277.1131250000001</v>
      </c>
    </row>
    <row r="307" spans="1:7">
      <c r="A307">
        <f t="shared" si="9"/>
        <v>305</v>
      </c>
      <c r="B307" s="105">
        <v>1277130000</v>
      </c>
      <c r="C307" s="105">
        <v>-32.387824212699996</v>
      </c>
      <c r="G307" s="100">
        <f t="shared" si="8"/>
        <v>1277.1300000000001</v>
      </c>
    </row>
    <row r="308" spans="1:7">
      <c r="A308">
        <f t="shared" si="9"/>
        <v>306</v>
      </c>
      <c r="B308" s="105">
        <v>1277146875</v>
      </c>
      <c r="C308" s="105">
        <v>-32.497455359200003</v>
      </c>
      <c r="G308" s="100">
        <f t="shared" si="8"/>
        <v>1277.1468749999999</v>
      </c>
    </row>
    <row r="309" spans="1:7">
      <c r="A309">
        <f t="shared" si="9"/>
        <v>307</v>
      </c>
      <c r="B309" s="105">
        <v>1277163750</v>
      </c>
      <c r="C309" s="105">
        <v>-32.604576905099997</v>
      </c>
      <c r="G309" s="100">
        <f t="shared" si="8"/>
        <v>1277.1637499999999</v>
      </c>
    </row>
    <row r="310" spans="1:7">
      <c r="A310">
        <f t="shared" si="9"/>
        <v>308</v>
      </c>
      <c r="B310" s="105">
        <v>1277180625</v>
      </c>
      <c r="C310" s="105">
        <v>-32.688427740999998</v>
      </c>
      <c r="G310" s="100">
        <f t="shared" si="8"/>
        <v>1277.180625</v>
      </c>
    </row>
    <row r="311" spans="1:7">
      <c r="A311">
        <f t="shared" si="9"/>
        <v>309</v>
      </c>
      <c r="B311" s="105">
        <v>1277197500</v>
      </c>
      <c r="C311" s="105">
        <v>-32.7755127864</v>
      </c>
      <c r="G311" s="100">
        <f t="shared" si="8"/>
        <v>1277.1975</v>
      </c>
    </row>
    <row r="312" spans="1:7">
      <c r="A312">
        <f t="shared" si="9"/>
        <v>310</v>
      </c>
      <c r="B312" s="105">
        <v>1277214375</v>
      </c>
      <c r="C312" s="105">
        <v>-32.858894241199998</v>
      </c>
      <c r="G312" s="100">
        <f t="shared" si="8"/>
        <v>1277.214375</v>
      </c>
    </row>
    <row r="313" spans="1:7">
      <c r="A313">
        <f t="shared" si="9"/>
        <v>311</v>
      </c>
      <c r="B313" s="105">
        <v>1277231250</v>
      </c>
      <c r="C313" s="105">
        <v>-32.9355765918</v>
      </c>
      <c r="G313" s="100">
        <f t="shared" si="8"/>
        <v>1277.23125</v>
      </c>
    </row>
    <row r="314" spans="1:7">
      <c r="A314">
        <f t="shared" si="9"/>
        <v>312</v>
      </c>
      <c r="B314" s="105">
        <v>1277248125</v>
      </c>
      <c r="C314" s="105">
        <v>-33.017180977199999</v>
      </c>
      <c r="G314" s="100">
        <f t="shared" si="8"/>
        <v>1277.2481250000001</v>
      </c>
    </row>
    <row r="315" spans="1:7">
      <c r="A315">
        <f t="shared" si="9"/>
        <v>313</v>
      </c>
      <c r="B315" s="105">
        <v>1277265000</v>
      </c>
      <c r="C315" s="105">
        <v>-33.0930631226</v>
      </c>
      <c r="G315" s="100">
        <f t="shared" si="8"/>
        <v>1277.2650000000001</v>
      </c>
    </row>
    <row r="316" spans="1:7">
      <c r="A316">
        <f t="shared" si="9"/>
        <v>314</v>
      </c>
      <c r="B316" s="105">
        <v>1277281875</v>
      </c>
      <c r="C316" s="105">
        <v>-33.169847338700002</v>
      </c>
      <c r="G316" s="100">
        <f t="shared" si="8"/>
        <v>1277.2818749999999</v>
      </c>
    </row>
    <row r="317" spans="1:7">
      <c r="A317">
        <f t="shared" si="9"/>
        <v>315</v>
      </c>
      <c r="B317" s="105">
        <v>1277298750</v>
      </c>
      <c r="C317" s="105">
        <v>-33.2442776197</v>
      </c>
      <c r="G317" s="100">
        <f t="shared" si="8"/>
        <v>1277.2987499999999</v>
      </c>
    </row>
    <row r="318" spans="1:7">
      <c r="A318">
        <f t="shared" si="9"/>
        <v>316</v>
      </c>
      <c r="B318" s="105">
        <v>1277315625</v>
      </c>
      <c r="C318" s="105">
        <v>-33.3053676595</v>
      </c>
      <c r="G318" s="100">
        <f t="shared" si="8"/>
        <v>1277.315625</v>
      </c>
    </row>
    <row r="319" spans="1:7">
      <c r="A319">
        <f t="shared" si="9"/>
        <v>317</v>
      </c>
      <c r="B319" s="105">
        <v>1277332500</v>
      </c>
      <c r="C319" s="105">
        <v>-33.367916633599997</v>
      </c>
      <c r="G319" s="100">
        <f t="shared" si="8"/>
        <v>1277.3325</v>
      </c>
    </row>
    <row r="320" spans="1:7">
      <c r="A320">
        <f t="shared" si="9"/>
        <v>318</v>
      </c>
      <c r="B320" s="105">
        <v>1277349375</v>
      </c>
      <c r="C320" s="105">
        <v>-33.422307089100002</v>
      </c>
      <c r="G320" s="100">
        <f t="shared" si="8"/>
        <v>1277.349375</v>
      </c>
    </row>
    <row r="321" spans="1:7">
      <c r="A321">
        <f t="shared" si="9"/>
        <v>319</v>
      </c>
      <c r="B321" s="105">
        <v>1277366250</v>
      </c>
      <c r="C321" s="105">
        <v>-33.466723272099998</v>
      </c>
      <c r="G321" s="100">
        <f t="shared" si="8"/>
        <v>1277.36625</v>
      </c>
    </row>
    <row r="322" spans="1:7">
      <c r="A322">
        <f t="shared" si="9"/>
        <v>320</v>
      </c>
      <c r="B322" s="105">
        <v>1277383125</v>
      </c>
      <c r="C322" s="105">
        <v>-33.519454479899998</v>
      </c>
      <c r="G322" s="100">
        <f t="shared" si="8"/>
        <v>1277.3831250000001</v>
      </c>
    </row>
    <row r="323" spans="1:7">
      <c r="A323">
        <f t="shared" si="9"/>
        <v>321</v>
      </c>
      <c r="B323" s="105">
        <v>1277400000</v>
      </c>
      <c r="C323" s="105">
        <v>-33.574130326999999</v>
      </c>
      <c r="G323" s="100">
        <f t="shared" si="8"/>
        <v>1277.4000000000001</v>
      </c>
    </row>
    <row r="324" spans="1:7">
      <c r="A324">
        <f t="shared" si="9"/>
        <v>322</v>
      </c>
      <c r="B324" s="105">
        <v>1277416875</v>
      </c>
      <c r="C324" s="105">
        <v>-33.632597163699998</v>
      </c>
      <c r="G324" s="100">
        <f t="shared" ref="G324:G387" si="10">B324/1000000</f>
        <v>1277.4168749999999</v>
      </c>
    </row>
    <row r="325" spans="1:7">
      <c r="A325">
        <f t="shared" ref="A325:A388" si="11">A324+1</f>
        <v>323</v>
      </c>
      <c r="B325" s="105">
        <v>1277433750</v>
      </c>
      <c r="C325" s="105">
        <v>-33.682535473599998</v>
      </c>
      <c r="G325" s="100">
        <f t="shared" si="10"/>
        <v>1277.4337499999999</v>
      </c>
    </row>
    <row r="326" spans="1:7">
      <c r="A326">
        <f t="shared" si="11"/>
        <v>324</v>
      </c>
      <c r="B326" s="105">
        <v>1277450625</v>
      </c>
      <c r="C326" s="105">
        <v>-33.7225234864</v>
      </c>
      <c r="G326" s="100">
        <f t="shared" si="10"/>
        <v>1277.4506249999999</v>
      </c>
    </row>
    <row r="327" spans="1:7">
      <c r="A327">
        <f t="shared" si="11"/>
        <v>325</v>
      </c>
      <c r="B327" s="105">
        <v>1277467500</v>
      </c>
      <c r="C327" s="105">
        <v>-33.755218644300001</v>
      </c>
      <c r="G327" s="100">
        <f t="shared" si="10"/>
        <v>1277.4675</v>
      </c>
    </row>
    <row r="328" spans="1:7">
      <c r="A328">
        <f t="shared" si="11"/>
        <v>326</v>
      </c>
      <c r="B328" s="105">
        <v>1277484375</v>
      </c>
      <c r="C328" s="105">
        <v>-33.775481359399997</v>
      </c>
      <c r="G328" s="100">
        <f t="shared" si="10"/>
        <v>1277.484375</v>
      </c>
    </row>
    <row r="329" spans="1:7">
      <c r="A329">
        <f t="shared" si="11"/>
        <v>327</v>
      </c>
      <c r="B329" s="105">
        <v>1277501250</v>
      </c>
      <c r="C329" s="105">
        <v>-33.803715964799999</v>
      </c>
      <c r="G329" s="100">
        <f t="shared" si="10"/>
        <v>1277.50125</v>
      </c>
    </row>
    <row r="330" spans="1:7">
      <c r="A330">
        <f t="shared" si="11"/>
        <v>328</v>
      </c>
      <c r="B330" s="105">
        <v>1277518125</v>
      </c>
      <c r="C330" s="105">
        <v>-33.825127862199999</v>
      </c>
      <c r="G330" s="100">
        <f t="shared" si="10"/>
        <v>1277.5181250000001</v>
      </c>
    </row>
    <row r="331" spans="1:7">
      <c r="A331">
        <f t="shared" si="11"/>
        <v>329</v>
      </c>
      <c r="B331" s="105">
        <v>1277535000</v>
      </c>
      <c r="C331" s="105">
        <v>-33.8489270006</v>
      </c>
      <c r="G331" s="100">
        <f t="shared" si="10"/>
        <v>1277.5350000000001</v>
      </c>
    </row>
    <row r="332" spans="1:7">
      <c r="A332">
        <f t="shared" si="11"/>
        <v>330</v>
      </c>
      <c r="B332" s="105">
        <v>1277551875</v>
      </c>
      <c r="C332" s="105">
        <v>-33.867047225900002</v>
      </c>
      <c r="G332" s="100">
        <f t="shared" si="10"/>
        <v>1277.5518750000001</v>
      </c>
    </row>
    <row r="333" spans="1:7">
      <c r="A333">
        <f t="shared" si="11"/>
        <v>331</v>
      </c>
      <c r="B333" s="105">
        <v>1277568750</v>
      </c>
      <c r="C333" s="105">
        <v>-33.8850378996</v>
      </c>
      <c r="G333" s="100">
        <f t="shared" si="10"/>
        <v>1277.5687499999999</v>
      </c>
    </row>
    <row r="334" spans="1:7">
      <c r="A334">
        <f t="shared" si="11"/>
        <v>332</v>
      </c>
      <c r="B334" s="105">
        <v>1277585625</v>
      </c>
      <c r="C334" s="105">
        <v>-33.898092728400002</v>
      </c>
      <c r="G334" s="100">
        <f t="shared" si="10"/>
        <v>1277.5856249999999</v>
      </c>
    </row>
    <row r="335" spans="1:7">
      <c r="A335">
        <f t="shared" si="11"/>
        <v>333</v>
      </c>
      <c r="B335" s="105">
        <v>1277602500</v>
      </c>
      <c r="C335" s="105">
        <v>-33.917124142399999</v>
      </c>
      <c r="G335" s="100">
        <f t="shared" si="10"/>
        <v>1277.6025</v>
      </c>
    </row>
    <row r="336" spans="1:7">
      <c r="A336">
        <f t="shared" si="11"/>
        <v>334</v>
      </c>
      <c r="B336" s="105">
        <v>1277619375</v>
      </c>
      <c r="C336" s="105">
        <v>-33.936294917200001</v>
      </c>
      <c r="G336" s="100">
        <f t="shared" si="10"/>
        <v>1277.619375</v>
      </c>
    </row>
    <row r="337" spans="1:7">
      <c r="A337">
        <f t="shared" si="11"/>
        <v>335</v>
      </c>
      <c r="B337" s="105">
        <v>1277636250</v>
      </c>
      <c r="C337" s="105">
        <v>-33.941252829299998</v>
      </c>
      <c r="G337" s="100">
        <f t="shared" si="10"/>
        <v>1277.63625</v>
      </c>
    </row>
    <row r="338" spans="1:7">
      <c r="A338">
        <f t="shared" si="11"/>
        <v>336</v>
      </c>
      <c r="B338" s="105">
        <v>1277653125</v>
      </c>
      <c r="C338" s="105">
        <v>-33.951903097799999</v>
      </c>
      <c r="G338" s="100">
        <f t="shared" si="10"/>
        <v>1277.653125</v>
      </c>
    </row>
    <row r="339" spans="1:7">
      <c r="A339">
        <f t="shared" si="11"/>
        <v>337</v>
      </c>
      <c r="B339" s="105">
        <v>1277670000</v>
      </c>
      <c r="C339" s="105">
        <v>-33.9592955424</v>
      </c>
      <c r="G339" s="100">
        <f t="shared" si="10"/>
        <v>1277.67</v>
      </c>
    </row>
    <row r="340" spans="1:7">
      <c r="A340">
        <f t="shared" si="11"/>
        <v>338</v>
      </c>
      <c r="B340" s="105">
        <v>1277686875</v>
      </c>
      <c r="C340" s="105">
        <v>-33.963248495000002</v>
      </c>
      <c r="G340" s="100">
        <f t="shared" si="10"/>
        <v>1277.6868750000001</v>
      </c>
    </row>
    <row r="341" spans="1:7">
      <c r="A341">
        <f t="shared" si="11"/>
        <v>339</v>
      </c>
      <c r="B341" s="105">
        <v>1277703750</v>
      </c>
      <c r="C341" s="105">
        <v>-33.958426764199999</v>
      </c>
      <c r="G341" s="100">
        <f t="shared" si="10"/>
        <v>1277.7037499999999</v>
      </c>
    </row>
    <row r="342" spans="1:7">
      <c r="A342">
        <f t="shared" si="11"/>
        <v>340</v>
      </c>
      <c r="B342" s="105">
        <v>1277720625</v>
      </c>
      <c r="C342" s="105">
        <v>-33.948292686999999</v>
      </c>
      <c r="G342" s="100">
        <f t="shared" si="10"/>
        <v>1277.7206249999999</v>
      </c>
    </row>
    <row r="343" spans="1:7">
      <c r="A343">
        <f t="shared" si="11"/>
        <v>341</v>
      </c>
      <c r="B343" s="105">
        <v>1277737500</v>
      </c>
      <c r="C343" s="105">
        <v>-33.937831469999999</v>
      </c>
      <c r="G343" s="100">
        <f t="shared" si="10"/>
        <v>1277.7375</v>
      </c>
    </row>
    <row r="344" spans="1:7">
      <c r="A344">
        <f t="shared" si="11"/>
        <v>342</v>
      </c>
      <c r="B344" s="105">
        <v>1277754375</v>
      </c>
      <c r="C344" s="105">
        <v>-33.934276723000004</v>
      </c>
      <c r="G344" s="100">
        <f t="shared" si="10"/>
        <v>1277.754375</v>
      </c>
    </row>
    <row r="345" spans="1:7">
      <c r="A345">
        <f t="shared" si="11"/>
        <v>343</v>
      </c>
      <c r="B345" s="105">
        <v>1277771250</v>
      </c>
      <c r="C345" s="105">
        <v>-33.923506045000003</v>
      </c>
      <c r="G345" s="100">
        <f t="shared" si="10"/>
        <v>1277.77125</v>
      </c>
    </row>
    <row r="346" spans="1:7">
      <c r="A346">
        <f t="shared" si="11"/>
        <v>344</v>
      </c>
      <c r="B346" s="105">
        <v>1277788125</v>
      </c>
      <c r="C346" s="105">
        <v>-33.9095100053</v>
      </c>
      <c r="G346" s="100">
        <f t="shared" si="10"/>
        <v>1277.788125</v>
      </c>
    </row>
    <row r="347" spans="1:7">
      <c r="A347">
        <f t="shared" si="11"/>
        <v>345</v>
      </c>
      <c r="B347" s="105">
        <v>1277805000</v>
      </c>
      <c r="C347" s="105">
        <v>-33.891490834700001</v>
      </c>
      <c r="G347" s="100">
        <f t="shared" si="10"/>
        <v>1277.8050000000001</v>
      </c>
    </row>
    <row r="348" spans="1:7">
      <c r="A348">
        <f t="shared" si="11"/>
        <v>346</v>
      </c>
      <c r="B348" s="105">
        <v>1277821875</v>
      </c>
      <c r="C348" s="105">
        <v>-33.865689334400003</v>
      </c>
      <c r="G348" s="100">
        <f t="shared" si="10"/>
        <v>1277.8218750000001</v>
      </c>
    </row>
    <row r="349" spans="1:7">
      <c r="A349">
        <f t="shared" si="11"/>
        <v>347</v>
      </c>
      <c r="B349" s="105">
        <v>1277838750</v>
      </c>
      <c r="C349" s="105">
        <v>-33.839209306199997</v>
      </c>
      <c r="G349" s="100">
        <f t="shared" si="10"/>
        <v>1277.8387499999999</v>
      </c>
    </row>
    <row r="350" spans="1:7">
      <c r="A350">
        <f t="shared" si="11"/>
        <v>348</v>
      </c>
      <c r="B350" s="105">
        <v>1277855625</v>
      </c>
      <c r="C350" s="105">
        <v>-33.815059885700002</v>
      </c>
      <c r="G350" s="100">
        <f t="shared" si="10"/>
        <v>1277.8556249999999</v>
      </c>
    </row>
    <row r="351" spans="1:7">
      <c r="A351">
        <f t="shared" si="11"/>
        <v>349</v>
      </c>
      <c r="B351" s="105">
        <v>1277872500</v>
      </c>
      <c r="C351" s="105">
        <v>-33.790782516999997</v>
      </c>
      <c r="G351" s="100">
        <f t="shared" si="10"/>
        <v>1277.8724999999999</v>
      </c>
    </row>
    <row r="352" spans="1:7">
      <c r="A352">
        <f t="shared" si="11"/>
        <v>350</v>
      </c>
      <c r="B352" s="105">
        <v>1277889375</v>
      </c>
      <c r="C352" s="105">
        <v>-33.762207098499999</v>
      </c>
      <c r="G352" s="100">
        <f t="shared" si="10"/>
        <v>1277.889375</v>
      </c>
    </row>
    <row r="353" spans="1:7">
      <c r="A353">
        <f t="shared" si="11"/>
        <v>351</v>
      </c>
      <c r="B353" s="105">
        <v>1277906250</v>
      </c>
      <c r="C353" s="105">
        <v>-33.746381822700002</v>
      </c>
      <c r="G353" s="100">
        <f t="shared" si="10"/>
        <v>1277.90625</v>
      </c>
    </row>
    <row r="354" spans="1:7">
      <c r="A354">
        <f t="shared" si="11"/>
        <v>352</v>
      </c>
      <c r="B354" s="105">
        <v>1277923125</v>
      </c>
      <c r="C354" s="105">
        <v>-33.7207821573</v>
      </c>
      <c r="G354" s="100">
        <f t="shared" si="10"/>
        <v>1277.923125</v>
      </c>
    </row>
    <row r="355" spans="1:7">
      <c r="A355">
        <f t="shared" si="11"/>
        <v>353</v>
      </c>
      <c r="B355" s="105">
        <v>1277940000</v>
      </c>
      <c r="C355" s="105">
        <v>-33.688695719000002</v>
      </c>
      <c r="G355" s="100">
        <f t="shared" si="10"/>
        <v>1277.94</v>
      </c>
    </row>
    <row r="356" spans="1:7">
      <c r="A356">
        <f t="shared" si="11"/>
        <v>354</v>
      </c>
      <c r="B356" s="105">
        <v>1277956875</v>
      </c>
      <c r="C356" s="105">
        <v>-33.656940858500001</v>
      </c>
      <c r="G356" s="100">
        <f t="shared" si="10"/>
        <v>1277.9568750000001</v>
      </c>
    </row>
    <row r="357" spans="1:7">
      <c r="A357">
        <f t="shared" si="11"/>
        <v>355</v>
      </c>
      <c r="B357" s="105">
        <v>1277973750</v>
      </c>
      <c r="C357" s="105">
        <v>-33.622799104199999</v>
      </c>
      <c r="G357" s="100">
        <f t="shared" si="10"/>
        <v>1277.9737500000001</v>
      </c>
    </row>
    <row r="358" spans="1:7">
      <c r="A358">
        <f t="shared" si="11"/>
        <v>356</v>
      </c>
      <c r="B358" s="105">
        <v>1277990625</v>
      </c>
      <c r="C358" s="105">
        <v>-33.581835638400001</v>
      </c>
      <c r="G358" s="100">
        <f t="shared" si="10"/>
        <v>1277.9906249999999</v>
      </c>
    </row>
    <row r="359" spans="1:7">
      <c r="A359">
        <f t="shared" si="11"/>
        <v>357</v>
      </c>
      <c r="B359" s="105">
        <v>1278007500</v>
      </c>
      <c r="C359" s="105">
        <v>-33.539047989899998</v>
      </c>
      <c r="G359" s="100">
        <f t="shared" si="10"/>
        <v>1278.0074999999999</v>
      </c>
    </row>
    <row r="360" spans="1:7">
      <c r="A360">
        <f t="shared" si="11"/>
        <v>358</v>
      </c>
      <c r="B360" s="105">
        <v>1278024375</v>
      </c>
      <c r="C360" s="105">
        <v>-33.496954602199999</v>
      </c>
      <c r="G360" s="100">
        <f t="shared" si="10"/>
        <v>1278.024375</v>
      </c>
    </row>
    <row r="361" spans="1:7">
      <c r="A361">
        <f t="shared" si="11"/>
        <v>359</v>
      </c>
      <c r="B361" s="105">
        <v>1278041250</v>
      </c>
      <c r="C361" s="105">
        <v>-33.4421913929</v>
      </c>
      <c r="G361" s="100">
        <f t="shared" si="10"/>
        <v>1278.04125</v>
      </c>
    </row>
    <row r="362" spans="1:7">
      <c r="A362">
        <f t="shared" si="11"/>
        <v>360</v>
      </c>
      <c r="B362" s="105">
        <v>1278058125</v>
      </c>
      <c r="C362" s="105">
        <v>-33.395501236900003</v>
      </c>
      <c r="G362" s="100">
        <f t="shared" si="10"/>
        <v>1278.058125</v>
      </c>
    </row>
    <row r="363" spans="1:7">
      <c r="A363">
        <f t="shared" si="11"/>
        <v>361</v>
      </c>
      <c r="B363" s="105">
        <v>1278075000</v>
      </c>
      <c r="C363" s="105">
        <v>-33.343586386399998</v>
      </c>
      <c r="G363" s="100">
        <f t="shared" si="10"/>
        <v>1278.075</v>
      </c>
    </row>
    <row r="364" spans="1:7">
      <c r="A364">
        <f t="shared" si="11"/>
        <v>362</v>
      </c>
      <c r="B364" s="105">
        <v>1278091875</v>
      </c>
      <c r="C364" s="105">
        <v>-33.282256822800001</v>
      </c>
      <c r="G364" s="100">
        <f t="shared" si="10"/>
        <v>1278.0918750000001</v>
      </c>
    </row>
    <row r="365" spans="1:7">
      <c r="A365">
        <f t="shared" si="11"/>
        <v>363</v>
      </c>
      <c r="B365" s="105">
        <v>1278108750</v>
      </c>
      <c r="C365" s="105">
        <v>-33.220115461799999</v>
      </c>
      <c r="G365" s="100">
        <f t="shared" si="10"/>
        <v>1278.1087500000001</v>
      </c>
    </row>
    <row r="366" spans="1:7">
      <c r="A366">
        <f t="shared" si="11"/>
        <v>364</v>
      </c>
      <c r="B366" s="105">
        <v>1278125625</v>
      </c>
      <c r="C366" s="105">
        <v>-33.164991333700002</v>
      </c>
      <c r="G366" s="100">
        <f t="shared" si="10"/>
        <v>1278.1256249999999</v>
      </c>
    </row>
    <row r="367" spans="1:7">
      <c r="A367">
        <f t="shared" si="11"/>
        <v>365</v>
      </c>
      <c r="B367" s="105">
        <v>1278142500</v>
      </c>
      <c r="C367" s="105">
        <v>-33.102826361200002</v>
      </c>
      <c r="G367" s="100">
        <f t="shared" si="10"/>
        <v>1278.1424999999999</v>
      </c>
    </row>
    <row r="368" spans="1:7">
      <c r="A368">
        <f t="shared" si="11"/>
        <v>366</v>
      </c>
      <c r="B368" s="105">
        <v>1278159375</v>
      </c>
      <c r="C368" s="105">
        <v>-33.044352753399998</v>
      </c>
      <c r="G368" s="100">
        <f t="shared" si="10"/>
        <v>1278.159375</v>
      </c>
    </row>
    <row r="369" spans="1:7">
      <c r="A369">
        <f t="shared" si="11"/>
        <v>367</v>
      </c>
      <c r="B369" s="105">
        <v>1278176250</v>
      </c>
      <c r="C369" s="105">
        <v>-32.9816672555</v>
      </c>
      <c r="G369" s="100">
        <f t="shared" si="10"/>
        <v>1278.17625</v>
      </c>
    </row>
    <row r="370" spans="1:7">
      <c r="A370">
        <f t="shared" si="11"/>
        <v>368</v>
      </c>
      <c r="B370" s="105">
        <v>1278193125</v>
      </c>
      <c r="C370" s="105">
        <v>-32.914158358599998</v>
      </c>
      <c r="G370" s="100">
        <f t="shared" si="10"/>
        <v>1278.193125</v>
      </c>
    </row>
    <row r="371" spans="1:7">
      <c r="A371">
        <f t="shared" si="11"/>
        <v>369</v>
      </c>
      <c r="B371" s="105">
        <v>1278210000</v>
      </c>
      <c r="C371" s="105">
        <v>-32.852748914000003</v>
      </c>
      <c r="G371" s="100">
        <f t="shared" si="10"/>
        <v>1278.21</v>
      </c>
    </row>
    <row r="372" spans="1:7">
      <c r="A372">
        <f t="shared" si="11"/>
        <v>370</v>
      </c>
      <c r="B372" s="105">
        <v>1278226875</v>
      </c>
      <c r="C372" s="105">
        <v>-32.778521755</v>
      </c>
      <c r="G372" s="100">
        <f t="shared" si="10"/>
        <v>1278.2268750000001</v>
      </c>
    </row>
    <row r="373" spans="1:7">
      <c r="A373">
        <f t="shared" si="11"/>
        <v>371</v>
      </c>
      <c r="B373" s="105">
        <v>1278243750</v>
      </c>
      <c r="C373" s="105">
        <v>-32.7018706339</v>
      </c>
      <c r="G373" s="100">
        <f t="shared" si="10"/>
        <v>1278.2437500000001</v>
      </c>
    </row>
    <row r="374" spans="1:7">
      <c r="A374">
        <f t="shared" si="11"/>
        <v>372</v>
      </c>
      <c r="B374" s="105">
        <v>1278260625</v>
      </c>
      <c r="C374" s="105">
        <v>-32.623954732500003</v>
      </c>
      <c r="G374" s="100">
        <f t="shared" si="10"/>
        <v>1278.2606249999999</v>
      </c>
    </row>
    <row r="375" spans="1:7">
      <c r="A375">
        <f t="shared" si="11"/>
        <v>373</v>
      </c>
      <c r="B375" s="105">
        <v>1278277500</v>
      </c>
      <c r="C375" s="105">
        <v>-32.545019455599999</v>
      </c>
      <c r="G375" s="100">
        <f t="shared" si="10"/>
        <v>1278.2774999999999</v>
      </c>
    </row>
    <row r="376" spans="1:7">
      <c r="A376">
        <f t="shared" si="11"/>
        <v>374</v>
      </c>
      <c r="B376" s="105">
        <v>1278294375</v>
      </c>
      <c r="C376" s="105">
        <v>-32.463717536499999</v>
      </c>
      <c r="G376" s="100">
        <f t="shared" si="10"/>
        <v>1278.2943749999999</v>
      </c>
    </row>
    <row r="377" spans="1:7">
      <c r="A377">
        <f t="shared" si="11"/>
        <v>375</v>
      </c>
      <c r="B377" s="105">
        <v>1278311250</v>
      </c>
      <c r="C377" s="105">
        <v>-32.383325576799997</v>
      </c>
      <c r="G377" s="100">
        <f t="shared" si="10"/>
        <v>1278.31125</v>
      </c>
    </row>
    <row r="378" spans="1:7">
      <c r="A378">
        <f t="shared" si="11"/>
        <v>376</v>
      </c>
      <c r="B378" s="105">
        <v>1278328125</v>
      </c>
      <c r="C378" s="105">
        <v>-32.293834433900003</v>
      </c>
      <c r="G378" s="100">
        <f t="shared" si="10"/>
        <v>1278.328125</v>
      </c>
    </row>
    <row r="379" spans="1:7">
      <c r="A379">
        <f t="shared" si="11"/>
        <v>377</v>
      </c>
      <c r="B379" s="105">
        <v>1278345000</v>
      </c>
      <c r="C379" s="105">
        <v>-32.200788208200002</v>
      </c>
      <c r="G379" s="100">
        <f t="shared" si="10"/>
        <v>1278.345</v>
      </c>
    </row>
    <row r="380" spans="1:7">
      <c r="A380">
        <f t="shared" si="11"/>
        <v>378</v>
      </c>
      <c r="B380" s="105">
        <v>1278361875</v>
      </c>
      <c r="C380" s="105">
        <v>-32.111583527999997</v>
      </c>
      <c r="G380" s="100">
        <f t="shared" si="10"/>
        <v>1278.3618750000001</v>
      </c>
    </row>
    <row r="381" spans="1:7">
      <c r="A381">
        <f t="shared" si="11"/>
        <v>379</v>
      </c>
      <c r="B381" s="105">
        <v>1278378750</v>
      </c>
      <c r="C381" s="105">
        <v>-32.0148831626</v>
      </c>
      <c r="G381" s="100">
        <f t="shared" si="10"/>
        <v>1278.3787500000001</v>
      </c>
    </row>
    <row r="382" spans="1:7">
      <c r="A382">
        <f t="shared" si="11"/>
        <v>380</v>
      </c>
      <c r="B382" s="105">
        <v>1278395625</v>
      </c>
      <c r="C382" s="105">
        <v>-31.915405572499999</v>
      </c>
      <c r="G382" s="100">
        <f t="shared" si="10"/>
        <v>1278.3956250000001</v>
      </c>
    </row>
    <row r="383" spans="1:7">
      <c r="A383">
        <f t="shared" si="11"/>
        <v>381</v>
      </c>
      <c r="B383" s="105">
        <v>1278412500</v>
      </c>
      <c r="C383" s="105">
        <v>-31.817877567</v>
      </c>
      <c r="G383" s="100">
        <f t="shared" si="10"/>
        <v>1278.4124999999999</v>
      </c>
    </row>
    <row r="384" spans="1:7">
      <c r="A384">
        <f t="shared" si="11"/>
        <v>382</v>
      </c>
      <c r="B384" s="105">
        <v>1278429375</v>
      </c>
      <c r="C384" s="105">
        <v>-31.719091382999999</v>
      </c>
      <c r="G384" s="100">
        <f t="shared" si="10"/>
        <v>1278.4293749999999</v>
      </c>
    </row>
    <row r="385" spans="1:7">
      <c r="A385">
        <f t="shared" si="11"/>
        <v>383</v>
      </c>
      <c r="B385" s="105">
        <v>1278446250</v>
      </c>
      <c r="C385" s="105">
        <v>-31.612058855600001</v>
      </c>
      <c r="G385" s="100">
        <f t="shared" si="10"/>
        <v>1278.44625</v>
      </c>
    </row>
    <row r="386" spans="1:7">
      <c r="A386">
        <f t="shared" si="11"/>
        <v>384</v>
      </c>
      <c r="B386" s="105">
        <v>1278463125</v>
      </c>
      <c r="C386" s="105">
        <v>-31.512720849800001</v>
      </c>
      <c r="G386" s="100">
        <f t="shared" si="10"/>
        <v>1278.463125</v>
      </c>
    </row>
    <row r="387" spans="1:7">
      <c r="A387">
        <f t="shared" si="11"/>
        <v>385</v>
      </c>
      <c r="B387" s="105">
        <v>1278480000</v>
      </c>
      <c r="C387" s="105">
        <v>-31.404543154599999</v>
      </c>
      <c r="G387" s="100">
        <f t="shared" si="10"/>
        <v>1278.48</v>
      </c>
    </row>
    <row r="388" spans="1:7">
      <c r="A388">
        <f t="shared" si="11"/>
        <v>386</v>
      </c>
      <c r="B388" s="105">
        <v>1278496875</v>
      </c>
      <c r="C388" s="105">
        <v>-31.2938999315</v>
      </c>
      <c r="G388" s="100">
        <f t="shared" ref="G388:G451" si="12">B388/1000000</f>
        <v>1278.496875</v>
      </c>
    </row>
    <row r="389" spans="1:7">
      <c r="A389">
        <f t="shared" ref="A389:A452" si="13">A388+1</f>
        <v>387</v>
      </c>
      <c r="B389" s="105">
        <v>1278513750</v>
      </c>
      <c r="C389" s="105">
        <v>-31.1816024496</v>
      </c>
      <c r="G389" s="100">
        <f t="shared" si="12"/>
        <v>1278.5137500000001</v>
      </c>
    </row>
    <row r="390" spans="1:7">
      <c r="A390">
        <f t="shared" si="13"/>
        <v>388</v>
      </c>
      <c r="B390" s="105">
        <v>1278530625</v>
      </c>
      <c r="C390" s="105">
        <v>-31.063476999999999</v>
      </c>
      <c r="G390" s="100">
        <f t="shared" si="12"/>
        <v>1278.5306250000001</v>
      </c>
    </row>
    <row r="391" spans="1:7">
      <c r="A391">
        <f t="shared" si="13"/>
        <v>389</v>
      </c>
      <c r="B391" s="105">
        <v>1278547500</v>
      </c>
      <c r="C391" s="105">
        <v>-30.9367869901</v>
      </c>
      <c r="G391" s="100">
        <f t="shared" si="12"/>
        <v>1278.5474999999999</v>
      </c>
    </row>
    <row r="392" spans="1:7">
      <c r="A392">
        <f t="shared" si="13"/>
        <v>390</v>
      </c>
      <c r="B392" s="105">
        <v>1278564375</v>
      </c>
      <c r="C392" s="105">
        <v>-30.815013601499999</v>
      </c>
      <c r="G392" s="100">
        <f t="shared" si="12"/>
        <v>1278.5643749999999</v>
      </c>
    </row>
    <row r="393" spans="1:7">
      <c r="A393">
        <f t="shared" si="13"/>
        <v>391</v>
      </c>
      <c r="B393" s="105">
        <v>1278581250</v>
      </c>
      <c r="C393" s="105">
        <v>-30.686407324800001</v>
      </c>
      <c r="G393" s="100">
        <f t="shared" si="12"/>
        <v>1278.58125</v>
      </c>
    </row>
    <row r="394" spans="1:7">
      <c r="A394">
        <f t="shared" si="13"/>
        <v>392</v>
      </c>
      <c r="B394" s="105">
        <v>1278598125</v>
      </c>
      <c r="C394" s="105">
        <v>-30.5522845118</v>
      </c>
      <c r="G394" s="100">
        <f t="shared" si="12"/>
        <v>1278.598125</v>
      </c>
    </row>
    <row r="395" spans="1:7">
      <c r="A395">
        <f t="shared" si="13"/>
        <v>393</v>
      </c>
      <c r="B395" s="105">
        <v>1278615000</v>
      </c>
      <c r="C395" s="105">
        <v>-30.419557873599999</v>
      </c>
      <c r="G395" s="100">
        <f t="shared" si="12"/>
        <v>1278.615</v>
      </c>
    </row>
    <row r="396" spans="1:7">
      <c r="A396">
        <f t="shared" si="13"/>
        <v>394</v>
      </c>
      <c r="B396" s="105">
        <v>1278631875</v>
      </c>
      <c r="C396" s="105">
        <v>-30.2757078998</v>
      </c>
      <c r="G396" s="100">
        <f t="shared" si="12"/>
        <v>1278.631875</v>
      </c>
    </row>
    <row r="397" spans="1:7">
      <c r="A397">
        <f t="shared" si="13"/>
        <v>395</v>
      </c>
      <c r="B397" s="105">
        <v>1278648750</v>
      </c>
      <c r="C397" s="105">
        <v>-30.135489234200001</v>
      </c>
      <c r="G397" s="100">
        <f t="shared" si="12"/>
        <v>1278.6487500000001</v>
      </c>
    </row>
    <row r="398" spans="1:7">
      <c r="A398">
        <f t="shared" si="13"/>
        <v>396</v>
      </c>
      <c r="B398" s="105">
        <v>1278665625</v>
      </c>
      <c r="C398" s="105">
        <v>-29.9973249407</v>
      </c>
      <c r="G398" s="100">
        <f t="shared" si="12"/>
        <v>1278.6656250000001</v>
      </c>
    </row>
    <row r="399" spans="1:7">
      <c r="A399">
        <f t="shared" si="13"/>
        <v>397</v>
      </c>
      <c r="B399" s="105">
        <v>1278682500</v>
      </c>
      <c r="C399" s="105">
        <v>-29.846642508599999</v>
      </c>
      <c r="G399" s="100">
        <f t="shared" si="12"/>
        <v>1278.6824999999999</v>
      </c>
    </row>
    <row r="400" spans="1:7">
      <c r="A400">
        <f t="shared" si="13"/>
        <v>398</v>
      </c>
      <c r="B400" s="105">
        <v>1278699375</v>
      </c>
      <c r="C400" s="105">
        <v>-29.690487955799998</v>
      </c>
      <c r="G400" s="100">
        <f t="shared" si="12"/>
        <v>1278.6993749999999</v>
      </c>
    </row>
    <row r="401" spans="1:7">
      <c r="A401">
        <f t="shared" si="13"/>
        <v>399</v>
      </c>
      <c r="B401" s="105">
        <v>1278716250</v>
      </c>
      <c r="C401" s="105">
        <v>-29.537796763900001</v>
      </c>
      <c r="G401" s="100">
        <f t="shared" si="12"/>
        <v>1278.7162499999999</v>
      </c>
    </row>
    <row r="402" spans="1:7">
      <c r="A402">
        <f t="shared" si="13"/>
        <v>400</v>
      </c>
      <c r="B402" s="105">
        <v>1278733125</v>
      </c>
      <c r="C402" s="105">
        <v>-29.3745147612</v>
      </c>
      <c r="G402" s="100">
        <f t="shared" si="12"/>
        <v>1278.733125</v>
      </c>
    </row>
    <row r="403" spans="1:7">
      <c r="A403">
        <f t="shared" si="13"/>
        <v>401</v>
      </c>
      <c r="B403" s="105">
        <v>1278750000</v>
      </c>
      <c r="C403" s="105">
        <v>-29.210369909699999</v>
      </c>
      <c r="G403" s="100">
        <f t="shared" si="12"/>
        <v>1278.75</v>
      </c>
    </row>
    <row r="404" spans="1:7">
      <c r="A404">
        <f t="shared" si="13"/>
        <v>402</v>
      </c>
      <c r="B404" s="105">
        <v>1278766875</v>
      </c>
      <c r="C404" s="105">
        <v>-29.038496075299999</v>
      </c>
      <c r="G404" s="100">
        <f t="shared" si="12"/>
        <v>1278.766875</v>
      </c>
    </row>
    <row r="405" spans="1:7">
      <c r="A405">
        <f t="shared" si="13"/>
        <v>403</v>
      </c>
      <c r="B405" s="105">
        <v>1278783750</v>
      </c>
      <c r="C405" s="105">
        <v>-28.867119647700001</v>
      </c>
      <c r="G405" s="100">
        <f t="shared" si="12"/>
        <v>1278.7837500000001</v>
      </c>
    </row>
    <row r="406" spans="1:7">
      <c r="A406">
        <f t="shared" si="13"/>
        <v>404</v>
      </c>
      <c r="B406" s="105">
        <v>1278800625</v>
      </c>
      <c r="C406" s="105">
        <v>-28.691082371699999</v>
      </c>
      <c r="G406" s="100">
        <f t="shared" si="12"/>
        <v>1278.8006250000001</v>
      </c>
    </row>
    <row r="407" spans="1:7">
      <c r="A407">
        <f t="shared" si="13"/>
        <v>405</v>
      </c>
      <c r="B407" s="105">
        <v>1278817500</v>
      </c>
      <c r="C407" s="105">
        <v>-28.513189029199999</v>
      </c>
      <c r="G407" s="100">
        <f t="shared" si="12"/>
        <v>1278.8175000000001</v>
      </c>
    </row>
    <row r="408" spans="1:7">
      <c r="A408">
        <f t="shared" si="13"/>
        <v>406</v>
      </c>
      <c r="B408" s="105">
        <v>1278834375</v>
      </c>
      <c r="C408" s="105">
        <v>-28.327609761000001</v>
      </c>
      <c r="G408" s="100">
        <f t="shared" si="12"/>
        <v>1278.8343749999999</v>
      </c>
    </row>
    <row r="409" spans="1:7">
      <c r="A409">
        <f t="shared" si="13"/>
        <v>407</v>
      </c>
      <c r="B409" s="105">
        <v>1278851250</v>
      </c>
      <c r="C409" s="105">
        <v>-28.1288689971</v>
      </c>
      <c r="G409" s="100">
        <f t="shared" si="12"/>
        <v>1278.8512499999999</v>
      </c>
    </row>
    <row r="410" spans="1:7">
      <c r="A410">
        <f t="shared" si="13"/>
        <v>408</v>
      </c>
      <c r="B410" s="105">
        <v>1278868125</v>
      </c>
      <c r="C410" s="105">
        <v>-27.9344098762</v>
      </c>
      <c r="G410" s="100">
        <f t="shared" si="12"/>
        <v>1278.868125</v>
      </c>
    </row>
    <row r="411" spans="1:7">
      <c r="A411">
        <f t="shared" si="13"/>
        <v>409</v>
      </c>
      <c r="B411" s="105">
        <v>1278885000</v>
      </c>
      <c r="C411" s="105">
        <v>-27.726752515600001</v>
      </c>
      <c r="G411" s="100">
        <f t="shared" si="12"/>
        <v>1278.885</v>
      </c>
    </row>
    <row r="412" spans="1:7">
      <c r="A412">
        <f t="shared" si="13"/>
        <v>410</v>
      </c>
      <c r="B412" s="105">
        <v>1278901875</v>
      </c>
      <c r="C412" s="105">
        <v>-27.517601487899999</v>
      </c>
      <c r="G412" s="100">
        <f t="shared" si="12"/>
        <v>1278.901875</v>
      </c>
    </row>
    <row r="413" spans="1:7">
      <c r="A413">
        <f t="shared" si="13"/>
        <v>411</v>
      </c>
      <c r="B413" s="105">
        <v>1278918750</v>
      </c>
      <c r="C413" s="105">
        <v>-27.302202617500001</v>
      </c>
      <c r="G413" s="100">
        <f t="shared" si="12"/>
        <v>1278.91875</v>
      </c>
    </row>
    <row r="414" spans="1:7">
      <c r="A414">
        <f t="shared" si="13"/>
        <v>412</v>
      </c>
      <c r="B414" s="105">
        <v>1278935625</v>
      </c>
      <c r="C414" s="105">
        <v>-27.080371395499998</v>
      </c>
      <c r="G414" s="100">
        <f t="shared" si="12"/>
        <v>1278.9356250000001</v>
      </c>
    </row>
    <row r="415" spans="1:7">
      <c r="A415">
        <f t="shared" si="13"/>
        <v>413</v>
      </c>
      <c r="B415" s="105">
        <v>1278952500</v>
      </c>
      <c r="C415" s="105">
        <v>-26.852725963099999</v>
      </c>
      <c r="G415" s="100">
        <f t="shared" si="12"/>
        <v>1278.9525000000001</v>
      </c>
    </row>
    <row r="416" spans="1:7">
      <c r="A416">
        <f t="shared" si="13"/>
        <v>414</v>
      </c>
      <c r="B416" s="105">
        <v>1278969375</v>
      </c>
      <c r="C416" s="105">
        <v>-26.6184579271</v>
      </c>
      <c r="G416" s="100">
        <f t="shared" si="12"/>
        <v>1278.9693749999999</v>
      </c>
    </row>
    <row r="417" spans="1:7">
      <c r="A417">
        <f t="shared" si="13"/>
        <v>415</v>
      </c>
      <c r="B417" s="105">
        <v>1278986250</v>
      </c>
      <c r="C417" s="105">
        <v>-26.3729088282</v>
      </c>
      <c r="G417" s="100">
        <f t="shared" si="12"/>
        <v>1278.9862499999999</v>
      </c>
    </row>
    <row r="418" spans="1:7">
      <c r="A418">
        <f t="shared" si="13"/>
        <v>416</v>
      </c>
      <c r="B418" s="105">
        <v>1279003125</v>
      </c>
      <c r="C418" s="105">
        <v>-26.1195327589</v>
      </c>
      <c r="G418" s="100">
        <f t="shared" si="12"/>
        <v>1279.003125</v>
      </c>
    </row>
    <row r="419" spans="1:7">
      <c r="A419">
        <f t="shared" si="13"/>
        <v>417</v>
      </c>
      <c r="B419" s="105">
        <v>1279020000</v>
      </c>
      <c r="C419" s="105">
        <v>-25.857396049599998</v>
      </c>
      <c r="G419" s="100">
        <f t="shared" si="12"/>
        <v>1279.02</v>
      </c>
    </row>
    <row r="420" spans="1:7">
      <c r="A420">
        <f t="shared" si="13"/>
        <v>418</v>
      </c>
      <c r="B420" s="105">
        <v>1279036875</v>
      </c>
      <c r="C420" s="105">
        <v>-25.587194210900002</v>
      </c>
      <c r="G420" s="100">
        <f t="shared" si="12"/>
        <v>1279.036875</v>
      </c>
    </row>
    <row r="421" spans="1:7">
      <c r="A421">
        <f t="shared" si="13"/>
        <v>419</v>
      </c>
      <c r="B421" s="105">
        <v>1279053750</v>
      </c>
      <c r="C421" s="105">
        <v>-25.3090471063</v>
      </c>
      <c r="G421" s="100">
        <f t="shared" si="12"/>
        <v>1279.05375</v>
      </c>
    </row>
    <row r="422" spans="1:7">
      <c r="A422">
        <f t="shared" si="13"/>
        <v>420</v>
      </c>
      <c r="B422" s="105">
        <v>1279070625</v>
      </c>
      <c r="C422" s="105">
        <v>-25.0198646467</v>
      </c>
      <c r="G422" s="100">
        <f t="shared" si="12"/>
        <v>1279.0706250000001</v>
      </c>
    </row>
    <row r="423" spans="1:7">
      <c r="A423">
        <f t="shared" si="13"/>
        <v>421</v>
      </c>
      <c r="B423" s="105">
        <v>1279087500</v>
      </c>
      <c r="C423" s="105">
        <v>-24.716657876399999</v>
      </c>
      <c r="G423" s="100">
        <f t="shared" si="12"/>
        <v>1279.0875000000001</v>
      </c>
    </row>
    <row r="424" spans="1:7">
      <c r="A424">
        <f t="shared" si="13"/>
        <v>422</v>
      </c>
      <c r="B424" s="105">
        <v>1279104375</v>
      </c>
      <c r="C424" s="105">
        <v>-24.402771960999999</v>
      </c>
      <c r="G424" s="100">
        <f t="shared" si="12"/>
        <v>1279.1043749999999</v>
      </c>
    </row>
    <row r="425" spans="1:7">
      <c r="A425">
        <f t="shared" si="13"/>
        <v>423</v>
      </c>
      <c r="B425" s="105">
        <v>1279121250</v>
      </c>
      <c r="C425" s="105">
        <v>-24.081062956699999</v>
      </c>
      <c r="G425" s="100">
        <f t="shared" si="12"/>
        <v>1279.1212499999999</v>
      </c>
    </row>
    <row r="426" spans="1:7">
      <c r="A426">
        <f t="shared" si="13"/>
        <v>424</v>
      </c>
      <c r="B426" s="105">
        <v>1279138125</v>
      </c>
      <c r="C426" s="105">
        <v>-23.739521287599999</v>
      </c>
      <c r="G426" s="100">
        <f t="shared" si="12"/>
        <v>1279.1381249999999</v>
      </c>
    </row>
    <row r="427" spans="1:7">
      <c r="A427">
        <f t="shared" si="13"/>
        <v>425</v>
      </c>
      <c r="B427" s="105">
        <v>1279155000</v>
      </c>
      <c r="C427" s="105">
        <v>-23.386709914200001</v>
      </c>
      <c r="G427" s="100">
        <f t="shared" si="12"/>
        <v>1279.155</v>
      </c>
    </row>
    <row r="428" spans="1:7">
      <c r="A428">
        <f t="shared" si="13"/>
        <v>426</v>
      </c>
      <c r="B428" s="105">
        <v>1279171875</v>
      </c>
      <c r="C428" s="105">
        <v>-23.016260025699999</v>
      </c>
      <c r="G428" s="100">
        <f t="shared" si="12"/>
        <v>1279.171875</v>
      </c>
    </row>
    <row r="429" spans="1:7">
      <c r="A429">
        <f t="shared" si="13"/>
        <v>427</v>
      </c>
      <c r="B429" s="105">
        <v>1279188750</v>
      </c>
      <c r="C429" s="105">
        <v>-22.631242481800001</v>
      </c>
      <c r="G429" s="100">
        <f t="shared" si="12"/>
        <v>1279.18875</v>
      </c>
    </row>
    <row r="430" spans="1:7">
      <c r="A430">
        <f t="shared" si="13"/>
        <v>428</v>
      </c>
      <c r="B430" s="105">
        <v>1279205625</v>
      </c>
      <c r="C430" s="105">
        <v>-22.2267642027</v>
      </c>
      <c r="G430" s="100">
        <f t="shared" si="12"/>
        <v>1279.2056250000001</v>
      </c>
    </row>
    <row r="431" spans="1:7">
      <c r="A431">
        <f t="shared" si="13"/>
        <v>429</v>
      </c>
      <c r="B431" s="105">
        <v>1279222500</v>
      </c>
      <c r="C431" s="105">
        <v>-21.800207895300002</v>
      </c>
      <c r="G431" s="100">
        <f t="shared" si="12"/>
        <v>1279.2225000000001</v>
      </c>
    </row>
    <row r="432" spans="1:7">
      <c r="A432">
        <f t="shared" si="13"/>
        <v>430</v>
      </c>
      <c r="B432" s="105">
        <v>1279239375</v>
      </c>
      <c r="C432" s="105">
        <v>-21.349838165200001</v>
      </c>
      <c r="G432" s="100">
        <f t="shared" si="12"/>
        <v>1279.2393750000001</v>
      </c>
    </row>
    <row r="433" spans="1:7">
      <c r="A433">
        <f t="shared" si="13"/>
        <v>431</v>
      </c>
      <c r="B433" s="105">
        <v>1279256250</v>
      </c>
      <c r="C433" s="105">
        <v>-20.875845891499999</v>
      </c>
      <c r="G433" s="100">
        <f t="shared" si="12"/>
        <v>1279.2562499999999</v>
      </c>
    </row>
    <row r="434" spans="1:7">
      <c r="A434">
        <f t="shared" si="13"/>
        <v>432</v>
      </c>
      <c r="B434" s="105">
        <v>1279273125</v>
      </c>
      <c r="C434" s="105">
        <v>-20.377458764899998</v>
      </c>
      <c r="G434" s="100">
        <f t="shared" si="12"/>
        <v>1279.2731249999999</v>
      </c>
    </row>
    <row r="435" spans="1:7">
      <c r="A435">
        <f t="shared" si="13"/>
        <v>433</v>
      </c>
      <c r="B435" s="105">
        <v>1279290000</v>
      </c>
      <c r="C435" s="105">
        <v>-19.8451970355</v>
      </c>
      <c r="G435" s="100">
        <f t="shared" si="12"/>
        <v>1279.29</v>
      </c>
    </row>
    <row r="436" spans="1:7">
      <c r="A436">
        <f t="shared" si="13"/>
        <v>434</v>
      </c>
      <c r="B436" s="105">
        <v>1279306875</v>
      </c>
      <c r="C436" s="105">
        <v>-19.282169418399999</v>
      </c>
      <c r="G436" s="100">
        <f t="shared" si="12"/>
        <v>1279.306875</v>
      </c>
    </row>
    <row r="437" spans="1:7">
      <c r="A437">
        <f t="shared" si="13"/>
        <v>435</v>
      </c>
      <c r="B437" s="105">
        <v>1279323750</v>
      </c>
      <c r="C437" s="105">
        <v>-18.6842179418</v>
      </c>
      <c r="G437" s="100">
        <f t="shared" si="12"/>
        <v>1279.32375</v>
      </c>
    </row>
    <row r="438" spans="1:7">
      <c r="A438">
        <f t="shared" si="13"/>
        <v>436</v>
      </c>
      <c r="B438" s="105">
        <v>1279340625</v>
      </c>
      <c r="C438" s="105">
        <v>-18.0539405896</v>
      </c>
      <c r="G438" s="100">
        <f t="shared" si="12"/>
        <v>1279.340625</v>
      </c>
    </row>
    <row r="439" spans="1:7">
      <c r="A439">
        <f t="shared" si="13"/>
        <v>437</v>
      </c>
      <c r="B439" s="105">
        <v>1279357500</v>
      </c>
      <c r="C439" s="105">
        <v>-17.394642721299999</v>
      </c>
      <c r="G439" s="100">
        <f t="shared" si="12"/>
        <v>1279.3575000000001</v>
      </c>
    </row>
    <row r="440" spans="1:7">
      <c r="A440">
        <f t="shared" si="13"/>
        <v>438</v>
      </c>
      <c r="B440" s="105">
        <v>1279374375</v>
      </c>
      <c r="C440" s="105">
        <v>-16.721661651800002</v>
      </c>
      <c r="G440" s="100">
        <f t="shared" si="12"/>
        <v>1279.3743750000001</v>
      </c>
    </row>
    <row r="441" spans="1:7">
      <c r="A441">
        <f t="shared" si="13"/>
        <v>439</v>
      </c>
      <c r="B441" s="105">
        <v>1279391250</v>
      </c>
      <c r="C441" s="105">
        <v>-16.056398004399998</v>
      </c>
      <c r="G441" s="100">
        <f t="shared" si="12"/>
        <v>1279.3912499999999</v>
      </c>
    </row>
    <row r="442" spans="1:7">
      <c r="A442">
        <f t="shared" si="13"/>
        <v>440</v>
      </c>
      <c r="B442" s="105">
        <v>1279408125</v>
      </c>
      <c r="C442" s="105">
        <v>-15.421040292400001</v>
      </c>
      <c r="G442" s="100">
        <f t="shared" si="12"/>
        <v>1279.4081249999999</v>
      </c>
    </row>
    <row r="443" spans="1:7">
      <c r="A443">
        <f t="shared" si="13"/>
        <v>441</v>
      </c>
      <c r="B443" s="105">
        <v>1279425000</v>
      </c>
      <c r="C443" s="105">
        <v>-14.8339892498</v>
      </c>
      <c r="G443" s="100">
        <f t="shared" si="12"/>
        <v>1279.425</v>
      </c>
    </row>
    <row r="444" spans="1:7">
      <c r="A444">
        <f t="shared" si="13"/>
        <v>442</v>
      </c>
      <c r="B444" s="105">
        <v>1279441875</v>
      </c>
      <c r="C444" s="105">
        <v>-14.3039371752</v>
      </c>
      <c r="G444" s="100">
        <f t="shared" si="12"/>
        <v>1279.441875</v>
      </c>
    </row>
    <row r="445" spans="1:7">
      <c r="A445">
        <f t="shared" si="13"/>
        <v>443</v>
      </c>
      <c r="B445" s="105">
        <v>1279458750</v>
      </c>
      <c r="C445" s="105">
        <v>-13.832846140999999</v>
      </c>
      <c r="G445" s="100">
        <f t="shared" si="12"/>
        <v>1279.45875</v>
      </c>
    </row>
    <row r="446" spans="1:7">
      <c r="A446">
        <f t="shared" si="13"/>
        <v>444</v>
      </c>
      <c r="B446" s="105">
        <v>1279475625</v>
      </c>
      <c r="C446" s="105">
        <v>-13.4229102595</v>
      </c>
      <c r="G446" s="100">
        <f t="shared" si="12"/>
        <v>1279.475625</v>
      </c>
    </row>
    <row r="447" spans="1:7">
      <c r="A447">
        <f t="shared" si="13"/>
        <v>445</v>
      </c>
      <c r="B447" s="105">
        <v>1279492500</v>
      </c>
      <c r="C447" s="105">
        <v>-13.070775298999999</v>
      </c>
      <c r="G447" s="100">
        <f t="shared" si="12"/>
        <v>1279.4925000000001</v>
      </c>
    </row>
    <row r="448" spans="1:7">
      <c r="A448">
        <f t="shared" si="13"/>
        <v>446</v>
      </c>
      <c r="B448" s="105">
        <v>1279509375</v>
      </c>
      <c r="C448" s="105">
        <v>-12.776461724200001</v>
      </c>
      <c r="G448" s="100">
        <f t="shared" si="12"/>
        <v>1279.5093750000001</v>
      </c>
    </row>
    <row r="449" spans="1:7">
      <c r="A449">
        <f t="shared" si="13"/>
        <v>447</v>
      </c>
      <c r="B449" s="105">
        <v>1279526250</v>
      </c>
      <c r="C449" s="105">
        <v>-12.5370974985</v>
      </c>
      <c r="G449" s="100">
        <f t="shared" si="12"/>
        <v>1279.5262499999999</v>
      </c>
    </row>
    <row r="450" spans="1:7">
      <c r="A450">
        <f t="shared" si="13"/>
        <v>448</v>
      </c>
      <c r="B450" s="105">
        <v>1279543125</v>
      </c>
      <c r="C450" s="105">
        <v>-12.349433639100001</v>
      </c>
      <c r="G450" s="100">
        <f t="shared" si="12"/>
        <v>1279.5431249999999</v>
      </c>
    </row>
    <row r="451" spans="1:7">
      <c r="A451">
        <f t="shared" si="13"/>
        <v>449</v>
      </c>
      <c r="B451" s="105">
        <v>1279560000</v>
      </c>
      <c r="C451" s="105">
        <v>-12.213979568499999</v>
      </c>
      <c r="G451" s="100">
        <f t="shared" si="12"/>
        <v>1279.56</v>
      </c>
    </row>
    <row r="452" spans="1:7">
      <c r="A452">
        <f t="shared" si="13"/>
        <v>450</v>
      </c>
      <c r="B452" s="105">
        <v>1279576875</v>
      </c>
      <c r="C452" s="105">
        <v>-12.1297472353</v>
      </c>
      <c r="G452" s="100">
        <f t="shared" ref="G452:G515" si="14">B452/1000000</f>
        <v>1279.576875</v>
      </c>
    </row>
    <row r="453" spans="1:7">
      <c r="A453">
        <f t="shared" ref="A453:A516" si="15">A452+1</f>
        <v>451</v>
      </c>
      <c r="B453" s="105">
        <v>1279593750</v>
      </c>
      <c r="C453" s="105">
        <v>-12.0952109731</v>
      </c>
      <c r="G453" s="100">
        <f t="shared" si="14"/>
        <v>1279.59375</v>
      </c>
    </row>
    <row r="454" spans="1:7">
      <c r="A454">
        <f t="shared" si="15"/>
        <v>452</v>
      </c>
      <c r="B454" s="105">
        <v>1279610625</v>
      </c>
      <c r="C454" s="105">
        <v>-12.112379198099999</v>
      </c>
      <c r="G454" s="100">
        <f t="shared" si="14"/>
        <v>1279.610625</v>
      </c>
    </row>
    <row r="455" spans="1:7">
      <c r="A455">
        <f t="shared" si="15"/>
        <v>453</v>
      </c>
      <c r="B455" s="105">
        <v>1279627500</v>
      </c>
      <c r="C455" s="105">
        <v>-12.181019381400001</v>
      </c>
      <c r="G455" s="100">
        <f t="shared" si="14"/>
        <v>1279.6275000000001</v>
      </c>
    </row>
    <row r="456" spans="1:7">
      <c r="A456">
        <f t="shared" si="15"/>
        <v>454</v>
      </c>
      <c r="B456" s="105">
        <v>1279644375</v>
      </c>
      <c r="C456" s="105">
        <v>-12.298498088200001</v>
      </c>
      <c r="G456" s="100">
        <f t="shared" si="14"/>
        <v>1279.6443750000001</v>
      </c>
    </row>
    <row r="457" spans="1:7">
      <c r="A457">
        <f t="shared" si="15"/>
        <v>455</v>
      </c>
      <c r="B457" s="105">
        <v>1279661250</v>
      </c>
      <c r="C457" s="105">
        <v>-12.4701714441</v>
      </c>
      <c r="G457" s="100">
        <f t="shared" si="14"/>
        <v>1279.6612500000001</v>
      </c>
    </row>
    <row r="458" spans="1:7">
      <c r="A458">
        <f t="shared" si="15"/>
        <v>456</v>
      </c>
      <c r="B458" s="105">
        <v>1279678125</v>
      </c>
      <c r="C458" s="105">
        <v>-12.697333023100001</v>
      </c>
      <c r="G458" s="100">
        <f t="shared" si="14"/>
        <v>1279.6781249999999</v>
      </c>
    </row>
    <row r="459" spans="1:7">
      <c r="A459">
        <f t="shared" si="15"/>
        <v>457</v>
      </c>
      <c r="B459" s="105">
        <v>1279695000</v>
      </c>
      <c r="C459" s="105">
        <v>-12.980576701</v>
      </c>
      <c r="G459" s="100">
        <f t="shared" si="14"/>
        <v>1279.6949999999999</v>
      </c>
    </row>
    <row r="460" spans="1:7">
      <c r="A460">
        <f t="shared" si="15"/>
        <v>458</v>
      </c>
      <c r="B460" s="105">
        <v>1279711875</v>
      </c>
      <c r="C460" s="105">
        <v>-13.3209734652</v>
      </c>
      <c r="G460" s="100">
        <f t="shared" si="14"/>
        <v>1279.711875</v>
      </c>
    </row>
    <row r="461" spans="1:7">
      <c r="A461">
        <f t="shared" si="15"/>
        <v>459</v>
      </c>
      <c r="B461" s="105">
        <v>1279728750</v>
      </c>
      <c r="C461" s="105">
        <v>-13.722188446200001</v>
      </c>
      <c r="G461" s="100">
        <f t="shared" si="14"/>
        <v>1279.72875</v>
      </c>
    </row>
    <row r="462" spans="1:7">
      <c r="A462">
        <f t="shared" si="15"/>
        <v>460</v>
      </c>
      <c r="B462" s="105">
        <v>1279745625</v>
      </c>
      <c r="C462" s="105">
        <v>-14.1853755994</v>
      </c>
      <c r="G462" s="100">
        <f t="shared" si="14"/>
        <v>1279.745625</v>
      </c>
    </row>
    <row r="463" spans="1:7">
      <c r="A463">
        <f t="shared" si="15"/>
        <v>461</v>
      </c>
      <c r="B463" s="105">
        <v>1279762500</v>
      </c>
      <c r="C463" s="105">
        <v>-14.705741368</v>
      </c>
      <c r="G463" s="100">
        <f t="shared" si="14"/>
        <v>1279.7625</v>
      </c>
    </row>
    <row r="464" spans="1:7">
      <c r="A464">
        <f t="shared" si="15"/>
        <v>462</v>
      </c>
      <c r="B464" s="105">
        <v>1279779375</v>
      </c>
      <c r="C464" s="105">
        <v>-15.2817318906</v>
      </c>
      <c r="G464" s="100">
        <f t="shared" si="14"/>
        <v>1279.7793750000001</v>
      </c>
    </row>
    <row r="465" spans="1:7">
      <c r="A465">
        <f t="shared" si="15"/>
        <v>463</v>
      </c>
      <c r="B465" s="105">
        <v>1279796250</v>
      </c>
      <c r="C465" s="105">
        <v>-15.899028355900001</v>
      </c>
      <c r="G465" s="100">
        <f t="shared" si="14"/>
        <v>1279.7962500000001</v>
      </c>
    </row>
    <row r="466" spans="1:7">
      <c r="A466">
        <f t="shared" si="15"/>
        <v>464</v>
      </c>
      <c r="B466" s="105">
        <v>1279813125</v>
      </c>
      <c r="C466" s="105">
        <v>-16.5344679534</v>
      </c>
      <c r="G466" s="100">
        <f t="shared" si="14"/>
        <v>1279.8131249999999</v>
      </c>
    </row>
    <row r="467" spans="1:7">
      <c r="A467">
        <f t="shared" si="15"/>
        <v>465</v>
      </c>
      <c r="B467" s="105">
        <v>1279830000</v>
      </c>
      <c r="C467" s="105">
        <v>-17.166445665099999</v>
      </c>
      <c r="G467" s="100">
        <f t="shared" si="14"/>
        <v>1279.83</v>
      </c>
    </row>
    <row r="468" spans="1:7">
      <c r="A468">
        <f t="shared" si="15"/>
        <v>466</v>
      </c>
      <c r="B468" s="105">
        <v>1279846875</v>
      </c>
      <c r="C468" s="105">
        <v>-17.775869124300002</v>
      </c>
      <c r="G468" s="100">
        <f t="shared" si="14"/>
        <v>1279.846875</v>
      </c>
    </row>
    <row r="469" spans="1:7">
      <c r="A469">
        <f t="shared" si="15"/>
        <v>467</v>
      </c>
      <c r="B469" s="105">
        <v>1279863750</v>
      </c>
      <c r="C469" s="105">
        <v>-18.3550706654</v>
      </c>
      <c r="G469" s="100">
        <f t="shared" si="14"/>
        <v>1279.86375</v>
      </c>
    </row>
    <row r="470" spans="1:7">
      <c r="A470">
        <f t="shared" si="15"/>
        <v>468</v>
      </c>
      <c r="B470" s="105">
        <v>1279880625</v>
      </c>
      <c r="C470" s="105">
        <v>-18.899664466800001</v>
      </c>
      <c r="G470" s="100">
        <f t="shared" si="14"/>
        <v>1279.880625</v>
      </c>
    </row>
    <row r="471" spans="1:7">
      <c r="A471">
        <f t="shared" si="15"/>
        <v>469</v>
      </c>
      <c r="B471" s="105">
        <v>1279897500</v>
      </c>
      <c r="C471" s="105">
        <v>-19.409943126200002</v>
      </c>
      <c r="G471" s="100">
        <f t="shared" si="14"/>
        <v>1279.8975</v>
      </c>
    </row>
    <row r="472" spans="1:7">
      <c r="A472">
        <f t="shared" si="15"/>
        <v>470</v>
      </c>
      <c r="B472" s="105">
        <v>1279914375</v>
      </c>
      <c r="C472" s="105">
        <v>-19.890975242300001</v>
      </c>
      <c r="G472" s="100">
        <f t="shared" si="14"/>
        <v>1279.9143750000001</v>
      </c>
    </row>
    <row r="473" spans="1:7">
      <c r="A473">
        <f t="shared" si="15"/>
        <v>471</v>
      </c>
      <c r="B473" s="105">
        <v>1279931250</v>
      </c>
      <c r="C473" s="105">
        <v>-20.3429986658</v>
      </c>
      <c r="G473" s="100">
        <f t="shared" si="14"/>
        <v>1279.9312500000001</v>
      </c>
    </row>
    <row r="474" spans="1:7">
      <c r="A474">
        <f t="shared" si="15"/>
        <v>472</v>
      </c>
      <c r="B474" s="105">
        <v>1279948125</v>
      </c>
      <c r="C474" s="105">
        <v>-20.766612573900002</v>
      </c>
      <c r="G474" s="100">
        <f t="shared" si="14"/>
        <v>1279.9481249999999</v>
      </c>
    </row>
    <row r="475" spans="1:7">
      <c r="A475">
        <f t="shared" si="15"/>
        <v>473</v>
      </c>
      <c r="B475" s="105">
        <v>1279965000</v>
      </c>
      <c r="C475" s="105">
        <v>-21.165236329599999</v>
      </c>
      <c r="G475" s="100">
        <f t="shared" si="14"/>
        <v>1279.9649999999999</v>
      </c>
    </row>
    <row r="476" spans="1:7">
      <c r="A476">
        <f t="shared" si="15"/>
        <v>474</v>
      </c>
      <c r="B476" s="105">
        <v>1279981875</v>
      </c>
      <c r="C476" s="105">
        <v>-21.544214741800001</v>
      </c>
      <c r="G476" s="100">
        <f t="shared" si="14"/>
        <v>1279.9818749999999</v>
      </c>
    </row>
    <row r="477" spans="1:7">
      <c r="A477">
        <f t="shared" si="15"/>
        <v>475</v>
      </c>
      <c r="B477" s="105">
        <v>1279998750</v>
      </c>
      <c r="C477" s="105">
        <v>-21.9032924202</v>
      </c>
      <c r="G477" s="100">
        <f t="shared" si="14"/>
        <v>1279.99875</v>
      </c>
    </row>
    <row r="478" spans="1:7">
      <c r="A478">
        <f t="shared" si="15"/>
        <v>476</v>
      </c>
      <c r="B478" s="105">
        <v>1280015625</v>
      </c>
      <c r="C478" s="105">
        <v>-22.246049057600001</v>
      </c>
      <c r="G478" s="100">
        <f t="shared" si="14"/>
        <v>1280.015625</v>
      </c>
    </row>
    <row r="479" spans="1:7">
      <c r="A479">
        <f t="shared" si="15"/>
        <v>477</v>
      </c>
      <c r="B479" s="105">
        <v>1280032500</v>
      </c>
      <c r="C479" s="105">
        <v>-22.569174050299999</v>
      </c>
      <c r="G479" s="100">
        <f t="shared" si="14"/>
        <v>1280.0325</v>
      </c>
    </row>
    <row r="480" spans="1:7">
      <c r="A480">
        <f t="shared" si="15"/>
        <v>478</v>
      </c>
      <c r="B480" s="105">
        <v>1280049375</v>
      </c>
      <c r="C480" s="105">
        <v>-22.8766609469</v>
      </c>
      <c r="G480" s="100">
        <f t="shared" si="14"/>
        <v>1280.0493750000001</v>
      </c>
    </row>
    <row r="481" spans="1:7">
      <c r="A481">
        <f t="shared" si="15"/>
        <v>479</v>
      </c>
      <c r="B481" s="105">
        <v>1280066250</v>
      </c>
      <c r="C481" s="105">
        <v>-23.1711162193</v>
      </c>
      <c r="G481" s="100">
        <f t="shared" si="14"/>
        <v>1280.0662500000001</v>
      </c>
    </row>
    <row r="482" spans="1:7">
      <c r="A482">
        <f t="shared" si="15"/>
        <v>480</v>
      </c>
      <c r="B482" s="105">
        <v>1280083125</v>
      </c>
      <c r="C482" s="105">
        <v>-23.4550501567</v>
      </c>
      <c r="G482" s="100">
        <f t="shared" si="14"/>
        <v>1280.0831250000001</v>
      </c>
    </row>
    <row r="483" spans="1:7">
      <c r="A483">
        <f t="shared" si="15"/>
        <v>481</v>
      </c>
      <c r="B483" s="105">
        <v>1280100000</v>
      </c>
      <c r="C483" s="105">
        <v>-23.724637895000001</v>
      </c>
      <c r="G483" s="100">
        <f t="shared" si="14"/>
        <v>1280.0999999999999</v>
      </c>
    </row>
    <row r="484" spans="1:7">
      <c r="A484">
        <f t="shared" si="15"/>
        <v>482</v>
      </c>
      <c r="B484" s="105">
        <v>1280116875</v>
      </c>
      <c r="C484" s="105">
        <v>-23.980138256099998</v>
      </c>
      <c r="G484" s="100">
        <f t="shared" si="14"/>
        <v>1280.1168749999999</v>
      </c>
    </row>
    <row r="485" spans="1:7">
      <c r="A485">
        <f t="shared" si="15"/>
        <v>483</v>
      </c>
      <c r="B485" s="105">
        <v>1280133750</v>
      </c>
      <c r="C485" s="105">
        <v>-24.2254792208</v>
      </c>
      <c r="G485" s="100">
        <f t="shared" si="14"/>
        <v>1280.13375</v>
      </c>
    </row>
    <row r="486" spans="1:7">
      <c r="A486">
        <f t="shared" si="15"/>
        <v>484</v>
      </c>
      <c r="B486" s="105">
        <v>1280150625</v>
      </c>
      <c r="C486" s="105">
        <v>-24.462703598699999</v>
      </c>
      <c r="G486" s="100">
        <f t="shared" si="14"/>
        <v>1280.150625</v>
      </c>
    </row>
    <row r="487" spans="1:7">
      <c r="A487">
        <f t="shared" si="15"/>
        <v>485</v>
      </c>
      <c r="B487" s="105">
        <v>1280167500</v>
      </c>
      <c r="C487" s="105">
        <v>-24.690989399399999</v>
      </c>
      <c r="G487" s="100">
        <f t="shared" si="14"/>
        <v>1280.1675</v>
      </c>
    </row>
    <row r="488" spans="1:7">
      <c r="A488">
        <f t="shared" si="15"/>
        <v>486</v>
      </c>
      <c r="B488" s="105">
        <v>1280184375</v>
      </c>
      <c r="C488" s="105">
        <v>-24.913582056100001</v>
      </c>
      <c r="G488" s="100">
        <f t="shared" si="14"/>
        <v>1280.184375</v>
      </c>
    </row>
    <row r="489" spans="1:7">
      <c r="A489">
        <f t="shared" si="15"/>
        <v>487</v>
      </c>
      <c r="B489" s="105">
        <v>1280201250</v>
      </c>
      <c r="C489" s="105">
        <v>-25.1219453374</v>
      </c>
      <c r="G489" s="100">
        <f t="shared" si="14"/>
        <v>1280.2012500000001</v>
      </c>
    </row>
    <row r="490" spans="1:7">
      <c r="A490">
        <f t="shared" si="15"/>
        <v>488</v>
      </c>
      <c r="B490" s="105">
        <v>1280218125</v>
      </c>
      <c r="C490" s="105">
        <v>-25.322177897</v>
      </c>
      <c r="G490" s="100">
        <f t="shared" si="14"/>
        <v>1280.2181250000001</v>
      </c>
    </row>
    <row r="491" spans="1:7">
      <c r="A491">
        <f t="shared" si="15"/>
        <v>489</v>
      </c>
      <c r="B491" s="105">
        <v>1280235000</v>
      </c>
      <c r="C491" s="105">
        <v>-25.514635087599999</v>
      </c>
      <c r="G491" s="100">
        <f t="shared" si="14"/>
        <v>1280.2349999999999</v>
      </c>
    </row>
    <row r="492" spans="1:7">
      <c r="A492">
        <f t="shared" si="15"/>
        <v>490</v>
      </c>
      <c r="B492" s="105">
        <v>1280251875</v>
      </c>
      <c r="C492" s="105">
        <v>-25.698920832300001</v>
      </c>
      <c r="G492" s="100">
        <f t="shared" si="14"/>
        <v>1280.2518749999999</v>
      </c>
    </row>
    <row r="493" spans="1:7">
      <c r="A493">
        <f t="shared" si="15"/>
        <v>491</v>
      </c>
      <c r="B493" s="105">
        <v>1280268750</v>
      </c>
      <c r="C493" s="105">
        <v>-25.8802505401</v>
      </c>
      <c r="G493" s="100">
        <f t="shared" si="14"/>
        <v>1280.26875</v>
      </c>
    </row>
    <row r="494" spans="1:7">
      <c r="A494">
        <f t="shared" si="15"/>
        <v>492</v>
      </c>
      <c r="B494" s="105">
        <v>1280285625</v>
      </c>
      <c r="C494" s="105">
        <v>-26.053672729500001</v>
      </c>
      <c r="G494" s="100">
        <f t="shared" si="14"/>
        <v>1280.285625</v>
      </c>
    </row>
    <row r="495" spans="1:7">
      <c r="A495">
        <f t="shared" si="15"/>
        <v>493</v>
      </c>
      <c r="B495" s="105">
        <v>1280302500</v>
      </c>
      <c r="C495" s="105">
        <v>-26.223941882199998</v>
      </c>
      <c r="G495" s="100">
        <f t="shared" si="14"/>
        <v>1280.3025</v>
      </c>
    </row>
    <row r="496" spans="1:7">
      <c r="A496">
        <f t="shared" si="15"/>
        <v>494</v>
      </c>
      <c r="B496" s="105">
        <v>1280319375</v>
      </c>
      <c r="C496" s="105">
        <v>-26.388602156400001</v>
      </c>
      <c r="G496" s="100">
        <f t="shared" si="14"/>
        <v>1280.319375</v>
      </c>
    </row>
    <row r="497" spans="1:7">
      <c r="A497">
        <f t="shared" si="15"/>
        <v>495</v>
      </c>
      <c r="B497" s="105">
        <v>1280336250</v>
      </c>
      <c r="C497" s="105">
        <v>-26.544294779400001</v>
      </c>
      <c r="G497" s="100">
        <f t="shared" si="14"/>
        <v>1280.3362500000001</v>
      </c>
    </row>
    <row r="498" spans="1:7">
      <c r="A498">
        <f t="shared" si="15"/>
        <v>496</v>
      </c>
      <c r="B498" s="105">
        <v>1280353125</v>
      </c>
      <c r="C498" s="105">
        <v>-26.6970194793</v>
      </c>
      <c r="G498" s="100">
        <f t="shared" si="14"/>
        <v>1280.3531250000001</v>
      </c>
    </row>
    <row r="499" spans="1:7">
      <c r="A499">
        <f t="shared" si="15"/>
        <v>497</v>
      </c>
      <c r="B499" s="105">
        <v>1280370000</v>
      </c>
      <c r="C499" s="105">
        <v>-26.845659951199998</v>
      </c>
      <c r="G499" s="100">
        <f t="shared" si="14"/>
        <v>1280.3699999999999</v>
      </c>
    </row>
    <row r="500" spans="1:7">
      <c r="A500">
        <f t="shared" si="15"/>
        <v>498</v>
      </c>
      <c r="B500" s="105">
        <v>1280386875</v>
      </c>
      <c r="C500" s="105">
        <v>-26.989380531799998</v>
      </c>
      <c r="G500" s="100">
        <f t="shared" si="14"/>
        <v>1280.3868749999999</v>
      </c>
    </row>
    <row r="501" spans="1:7">
      <c r="A501">
        <f t="shared" si="15"/>
        <v>499</v>
      </c>
      <c r="B501" s="105">
        <v>1280403750</v>
      </c>
      <c r="C501" s="105">
        <v>-27.1282542085</v>
      </c>
      <c r="G501" s="100">
        <f t="shared" si="14"/>
        <v>1280.4037499999999</v>
      </c>
    </row>
    <row r="502" spans="1:7">
      <c r="A502">
        <f t="shared" si="15"/>
        <v>500</v>
      </c>
      <c r="B502" s="105">
        <v>1280420625</v>
      </c>
      <c r="C502" s="105">
        <v>-27.263085886199999</v>
      </c>
      <c r="G502" s="100">
        <f t="shared" si="14"/>
        <v>1280.420625</v>
      </c>
    </row>
    <row r="503" spans="1:7">
      <c r="A503">
        <f t="shared" si="15"/>
        <v>501</v>
      </c>
      <c r="B503" s="105">
        <v>1280437500</v>
      </c>
      <c r="C503" s="105">
        <v>-27.392553199400002</v>
      </c>
      <c r="G503" s="100">
        <f t="shared" si="14"/>
        <v>1280.4375</v>
      </c>
    </row>
    <row r="504" spans="1:7">
      <c r="A504">
        <f t="shared" si="15"/>
        <v>502</v>
      </c>
      <c r="B504" s="105">
        <v>1280454375</v>
      </c>
      <c r="C504" s="105">
        <v>-27.522554163900001</v>
      </c>
      <c r="G504" s="100">
        <f t="shared" si="14"/>
        <v>1280.454375</v>
      </c>
    </row>
    <row r="505" spans="1:7">
      <c r="A505">
        <f t="shared" si="15"/>
        <v>503</v>
      </c>
      <c r="B505" s="105">
        <v>1280471250</v>
      </c>
      <c r="C505" s="105">
        <v>-27.6457155732</v>
      </c>
      <c r="G505" s="100">
        <f t="shared" si="14"/>
        <v>1280.4712500000001</v>
      </c>
    </row>
    <row r="506" spans="1:7">
      <c r="A506">
        <f t="shared" si="15"/>
        <v>504</v>
      </c>
      <c r="B506" s="105">
        <v>1280488125</v>
      </c>
      <c r="C506" s="105">
        <v>-27.766837352100001</v>
      </c>
      <c r="G506" s="100">
        <f t="shared" si="14"/>
        <v>1280.4881250000001</v>
      </c>
    </row>
    <row r="507" spans="1:7">
      <c r="A507">
        <f t="shared" si="15"/>
        <v>505</v>
      </c>
      <c r="B507" s="105">
        <v>1280505000</v>
      </c>
      <c r="C507" s="105">
        <v>-27.881885151100001</v>
      </c>
      <c r="G507" s="100">
        <f t="shared" si="14"/>
        <v>1280.5050000000001</v>
      </c>
    </row>
    <row r="508" spans="1:7">
      <c r="A508">
        <f t="shared" si="15"/>
        <v>506</v>
      </c>
      <c r="B508" s="105">
        <v>1280521875</v>
      </c>
      <c r="C508" s="105">
        <v>-27.990554911499999</v>
      </c>
      <c r="G508" s="100">
        <f t="shared" si="14"/>
        <v>1280.5218749999999</v>
      </c>
    </row>
    <row r="509" spans="1:7">
      <c r="A509">
        <f t="shared" si="15"/>
        <v>507</v>
      </c>
      <c r="B509" s="105">
        <v>1280538750</v>
      </c>
      <c r="C509" s="105">
        <v>-28.1003322852</v>
      </c>
      <c r="G509" s="100">
        <f t="shared" si="14"/>
        <v>1280.5387499999999</v>
      </c>
    </row>
    <row r="510" spans="1:7">
      <c r="A510">
        <f t="shared" si="15"/>
        <v>508</v>
      </c>
      <c r="B510" s="105">
        <v>1280555625</v>
      </c>
      <c r="C510" s="105">
        <v>-28.208851625800001</v>
      </c>
      <c r="G510" s="100">
        <f t="shared" si="14"/>
        <v>1280.555625</v>
      </c>
    </row>
    <row r="511" spans="1:7">
      <c r="A511">
        <f t="shared" si="15"/>
        <v>509</v>
      </c>
      <c r="B511" s="105">
        <v>1280572500</v>
      </c>
      <c r="C511" s="105">
        <v>-28.3083486112</v>
      </c>
      <c r="G511" s="100">
        <f t="shared" si="14"/>
        <v>1280.5725</v>
      </c>
    </row>
    <row r="512" spans="1:7">
      <c r="A512">
        <f t="shared" si="15"/>
        <v>510</v>
      </c>
      <c r="B512" s="105">
        <v>1280589375</v>
      </c>
      <c r="C512" s="105">
        <v>-28.403822591299999</v>
      </c>
      <c r="G512" s="100">
        <f t="shared" si="14"/>
        <v>1280.589375</v>
      </c>
    </row>
    <row r="513" spans="1:7">
      <c r="A513">
        <f t="shared" si="15"/>
        <v>511</v>
      </c>
      <c r="B513" s="105">
        <v>1280606250</v>
      </c>
      <c r="C513" s="105">
        <v>-28.4942387641</v>
      </c>
      <c r="G513" s="100">
        <f t="shared" si="14"/>
        <v>1280.60625</v>
      </c>
    </row>
    <row r="514" spans="1:7">
      <c r="A514">
        <f t="shared" si="15"/>
        <v>512</v>
      </c>
      <c r="B514" s="105">
        <v>1280623125</v>
      </c>
      <c r="C514" s="105">
        <v>-28.5862173871</v>
      </c>
      <c r="G514" s="100">
        <f t="shared" si="14"/>
        <v>1280.6231250000001</v>
      </c>
    </row>
    <row r="515" spans="1:7">
      <c r="A515">
        <f t="shared" si="15"/>
        <v>513</v>
      </c>
      <c r="B515" s="105">
        <v>1280640000</v>
      </c>
      <c r="C515" s="105">
        <v>-28.676481364200001</v>
      </c>
      <c r="G515" s="100">
        <f t="shared" si="14"/>
        <v>1280.6400000000001</v>
      </c>
    </row>
    <row r="516" spans="1:7">
      <c r="A516">
        <f t="shared" si="15"/>
        <v>514</v>
      </c>
      <c r="B516" s="105">
        <v>1280656875</v>
      </c>
      <c r="C516" s="105">
        <v>-28.762934937499999</v>
      </c>
      <c r="G516" s="100">
        <f t="shared" ref="G516:G579" si="16">B516/1000000</f>
        <v>1280.6568749999999</v>
      </c>
    </row>
    <row r="517" spans="1:7">
      <c r="A517">
        <f t="shared" ref="A517:A580" si="17">A516+1</f>
        <v>515</v>
      </c>
      <c r="B517" s="105">
        <v>1280673750</v>
      </c>
      <c r="C517" s="105">
        <v>-28.845292159700001</v>
      </c>
      <c r="G517" s="100">
        <f t="shared" si="16"/>
        <v>1280.6737499999999</v>
      </c>
    </row>
    <row r="518" spans="1:7">
      <c r="A518">
        <f t="shared" si="17"/>
        <v>516</v>
      </c>
      <c r="B518" s="105">
        <v>1280690625</v>
      </c>
      <c r="C518" s="105">
        <v>-28.926606766799999</v>
      </c>
      <c r="G518" s="100">
        <f t="shared" si="16"/>
        <v>1280.690625</v>
      </c>
    </row>
    <row r="519" spans="1:7">
      <c r="A519">
        <f t="shared" si="17"/>
        <v>517</v>
      </c>
      <c r="B519" s="105">
        <v>1280707500</v>
      </c>
      <c r="C519" s="105">
        <v>-29.0040629905</v>
      </c>
      <c r="G519" s="100">
        <f t="shared" si="16"/>
        <v>1280.7075</v>
      </c>
    </row>
    <row r="520" spans="1:7">
      <c r="A520">
        <f t="shared" si="17"/>
        <v>518</v>
      </c>
      <c r="B520" s="105">
        <v>1280724375</v>
      </c>
      <c r="C520" s="105">
        <v>-29.073951671700001</v>
      </c>
      <c r="G520" s="100">
        <f t="shared" si="16"/>
        <v>1280.724375</v>
      </c>
    </row>
    <row r="521" spans="1:7">
      <c r="A521">
        <f t="shared" si="17"/>
        <v>519</v>
      </c>
      <c r="B521" s="105">
        <v>1280741250</v>
      </c>
      <c r="C521" s="105">
        <v>-29.1447801869</v>
      </c>
      <c r="G521" s="100">
        <f t="shared" si="16"/>
        <v>1280.74125</v>
      </c>
    </row>
    <row r="522" spans="1:7">
      <c r="A522">
        <f t="shared" si="17"/>
        <v>520</v>
      </c>
      <c r="B522" s="105">
        <v>1280758125</v>
      </c>
      <c r="C522" s="105">
        <v>-29.215420509400001</v>
      </c>
      <c r="G522" s="100">
        <f t="shared" si="16"/>
        <v>1280.7581250000001</v>
      </c>
    </row>
    <row r="523" spans="1:7">
      <c r="A523">
        <f t="shared" si="17"/>
        <v>521</v>
      </c>
      <c r="B523" s="105">
        <v>1280775000</v>
      </c>
      <c r="C523" s="105">
        <v>-29.281281245700001</v>
      </c>
      <c r="G523" s="100">
        <f t="shared" si="16"/>
        <v>1280.7750000000001</v>
      </c>
    </row>
    <row r="524" spans="1:7">
      <c r="A524">
        <f t="shared" si="17"/>
        <v>522</v>
      </c>
      <c r="B524" s="105">
        <v>1280791875</v>
      </c>
      <c r="C524" s="105">
        <v>-29.346954885500001</v>
      </c>
      <c r="G524" s="100">
        <f t="shared" si="16"/>
        <v>1280.7918749999999</v>
      </c>
    </row>
    <row r="525" spans="1:7">
      <c r="A525">
        <f t="shared" si="17"/>
        <v>523</v>
      </c>
      <c r="B525" s="105">
        <v>1280808750</v>
      </c>
      <c r="C525" s="105">
        <v>-29.416104153300001</v>
      </c>
      <c r="G525" s="100">
        <f t="shared" si="16"/>
        <v>1280.8087499999999</v>
      </c>
    </row>
    <row r="526" spans="1:7">
      <c r="A526">
        <f t="shared" si="17"/>
        <v>524</v>
      </c>
      <c r="B526" s="105">
        <v>1280825625</v>
      </c>
      <c r="C526" s="105">
        <v>-29.476021460599998</v>
      </c>
      <c r="G526" s="100">
        <f t="shared" si="16"/>
        <v>1280.8256249999999</v>
      </c>
    </row>
    <row r="527" spans="1:7">
      <c r="A527">
        <f t="shared" si="17"/>
        <v>525</v>
      </c>
      <c r="B527" s="105">
        <v>1280842500</v>
      </c>
      <c r="C527" s="105">
        <v>-29.534823470700001</v>
      </c>
      <c r="G527" s="100">
        <f t="shared" si="16"/>
        <v>1280.8425</v>
      </c>
    </row>
    <row r="528" spans="1:7">
      <c r="A528">
        <f t="shared" si="17"/>
        <v>526</v>
      </c>
      <c r="B528" s="105">
        <v>1280859375</v>
      </c>
      <c r="C528" s="105">
        <v>-29.591375594700001</v>
      </c>
      <c r="G528" s="100">
        <f t="shared" si="16"/>
        <v>1280.859375</v>
      </c>
    </row>
    <row r="529" spans="1:7">
      <c r="A529">
        <f t="shared" si="17"/>
        <v>527</v>
      </c>
      <c r="B529" s="105">
        <v>1280876250</v>
      </c>
      <c r="C529" s="105">
        <v>-29.639965910600001</v>
      </c>
      <c r="G529" s="100">
        <f t="shared" si="16"/>
        <v>1280.87625</v>
      </c>
    </row>
    <row r="530" spans="1:7">
      <c r="A530">
        <f t="shared" si="17"/>
        <v>528</v>
      </c>
      <c r="B530" s="105">
        <v>1280893125</v>
      </c>
      <c r="C530" s="105">
        <v>-29.6892805994</v>
      </c>
      <c r="G530" s="100">
        <f t="shared" si="16"/>
        <v>1280.8931250000001</v>
      </c>
    </row>
    <row r="531" spans="1:7">
      <c r="A531">
        <f t="shared" si="17"/>
        <v>529</v>
      </c>
      <c r="B531" s="105">
        <v>1280910000</v>
      </c>
      <c r="C531" s="105">
        <v>-29.735822530899998</v>
      </c>
      <c r="G531" s="100">
        <f t="shared" si="16"/>
        <v>1280.9100000000001</v>
      </c>
    </row>
    <row r="532" spans="1:7">
      <c r="A532">
        <f t="shared" si="17"/>
        <v>530</v>
      </c>
      <c r="B532" s="105">
        <v>1280926875</v>
      </c>
      <c r="C532" s="105">
        <v>-29.779792773200001</v>
      </c>
      <c r="G532" s="100">
        <f t="shared" si="16"/>
        <v>1280.9268750000001</v>
      </c>
    </row>
    <row r="533" spans="1:7">
      <c r="A533">
        <f t="shared" si="17"/>
        <v>531</v>
      </c>
      <c r="B533" s="105">
        <v>1280943750</v>
      </c>
      <c r="C533" s="105">
        <v>-29.8230063659</v>
      </c>
      <c r="G533" s="100">
        <f t="shared" si="16"/>
        <v>1280.9437499999999</v>
      </c>
    </row>
    <row r="534" spans="1:7">
      <c r="A534">
        <f t="shared" si="17"/>
        <v>532</v>
      </c>
      <c r="B534" s="105">
        <v>1280960625</v>
      </c>
      <c r="C534" s="105">
        <v>-29.8629644799</v>
      </c>
      <c r="G534" s="100">
        <f t="shared" si="16"/>
        <v>1280.9606249999999</v>
      </c>
    </row>
    <row r="535" spans="1:7">
      <c r="A535">
        <f t="shared" si="17"/>
        <v>533</v>
      </c>
      <c r="B535" s="105">
        <v>1280977500</v>
      </c>
      <c r="C535" s="105">
        <v>-29.9023954872</v>
      </c>
      <c r="G535" s="100">
        <f t="shared" si="16"/>
        <v>1280.9775</v>
      </c>
    </row>
    <row r="536" spans="1:7">
      <c r="A536">
        <f t="shared" si="17"/>
        <v>534</v>
      </c>
      <c r="B536" s="105">
        <v>1280994375</v>
      </c>
      <c r="C536" s="105">
        <v>-29.942003291900001</v>
      </c>
      <c r="G536" s="100">
        <f t="shared" si="16"/>
        <v>1280.994375</v>
      </c>
    </row>
    <row r="537" spans="1:7">
      <c r="A537">
        <f t="shared" si="17"/>
        <v>535</v>
      </c>
      <c r="B537" s="105">
        <v>1281011250</v>
      </c>
      <c r="C537" s="105">
        <v>-29.982423483000002</v>
      </c>
      <c r="G537" s="100">
        <f t="shared" si="16"/>
        <v>1281.01125</v>
      </c>
    </row>
    <row r="538" spans="1:7">
      <c r="A538">
        <f t="shared" si="17"/>
        <v>536</v>
      </c>
      <c r="B538" s="105">
        <v>1281028125</v>
      </c>
      <c r="C538" s="105">
        <v>-30.017615053899998</v>
      </c>
      <c r="G538" s="100">
        <f t="shared" si="16"/>
        <v>1281.028125</v>
      </c>
    </row>
    <row r="539" spans="1:7">
      <c r="A539">
        <f t="shared" si="17"/>
        <v>537</v>
      </c>
      <c r="B539" s="105">
        <v>1281045000</v>
      </c>
      <c r="C539" s="105">
        <v>-30.051463820599999</v>
      </c>
      <c r="G539" s="100">
        <f t="shared" si="16"/>
        <v>1281.0450000000001</v>
      </c>
    </row>
    <row r="540" spans="1:7">
      <c r="A540">
        <f t="shared" si="17"/>
        <v>538</v>
      </c>
      <c r="B540" s="105">
        <v>1281061875</v>
      </c>
      <c r="C540" s="105">
        <v>-30.0805287118</v>
      </c>
      <c r="G540" s="100">
        <f t="shared" si="16"/>
        <v>1281.0618750000001</v>
      </c>
    </row>
    <row r="541" spans="1:7">
      <c r="A541">
        <f t="shared" si="17"/>
        <v>539</v>
      </c>
      <c r="B541" s="105">
        <v>1281078750</v>
      </c>
      <c r="C541" s="105">
        <v>-30.1135931297</v>
      </c>
      <c r="G541" s="100">
        <f t="shared" si="16"/>
        <v>1281.0787499999999</v>
      </c>
    </row>
    <row r="542" spans="1:7">
      <c r="A542">
        <f t="shared" si="17"/>
        <v>540</v>
      </c>
      <c r="B542" s="105">
        <v>1281095625</v>
      </c>
      <c r="C542" s="105">
        <v>-30.141130265899999</v>
      </c>
      <c r="G542" s="100">
        <f t="shared" si="16"/>
        <v>1281.0956249999999</v>
      </c>
    </row>
    <row r="543" spans="1:7">
      <c r="A543">
        <f t="shared" si="17"/>
        <v>541</v>
      </c>
      <c r="B543" s="105">
        <v>1281112500</v>
      </c>
      <c r="C543" s="105">
        <v>-30.160103967000001</v>
      </c>
      <c r="G543" s="100">
        <f t="shared" si="16"/>
        <v>1281.1125</v>
      </c>
    </row>
    <row r="544" spans="1:7">
      <c r="A544">
        <f t="shared" si="17"/>
        <v>542</v>
      </c>
      <c r="B544" s="105">
        <v>1281129375</v>
      </c>
      <c r="C544" s="105">
        <v>-30.184238651400001</v>
      </c>
      <c r="G544" s="100">
        <f t="shared" si="16"/>
        <v>1281.129375</v>
      </c>
    </row>
    <row r="545" spans="1:7">
      <c r="A545">
        <f t="shared" si="17"/>
        <v>543</v>
      </c>
      <c r="B545" s="105">
        <v>1281146250</v>
      </c>
      <c r="C545" s="105">
        <v>-30.210538583000002</v>
      </c>
      <c r="G545" s="100">
        <f t="shared" si="16"/>
        <v>1281.14625</v>
      </c>
    </row>
    <row r="546" spans="1:7">
      <c r="A546">
        <f t="shared" si="17"/>
        <v>544</v>
      </c>
      <c r="B546" s="105">
        <v>1281163125</v>
      </c>
      <c r="C546" s="105">
        <v>-30.233501452799999</v>
      </c>
      <c r="G546" s="100">
        <f t="shared" si="16"/>
        <v>1281.163125</v>
      </c>
    </row>
    <row r="547" spans="1:7">
      <c r="A547">
        <f t="shared" si="17"/>
        <v>545</v>
      </c>
      <c r="B547" s="105">
        <v>1281180000</v>
      </c>
      <c r="C547" s="105">
        <v>-30.250225508100002</v>
      </c>
      <c r="G547" s="100">
        <f t="shared" si="16"/>
        <v>1281.18</v>
      </c>
    </row>
    <row r="548" spans="1:7">
      <c r="A548">
        <f t="shared" si="17"/>
        <v>546</v>
      </c>
      <c r="B548" s="105">
        <v>1281196875</v>
      </c>
      <c r="C548" s="105">
        <v>-30.271310808599999</v>
      </c>
      <c r="G548" s="100">
        <f t="shared" si="16"/>
        <v>1281.1968750000001</v>
      </c>
    </row>
    <row r="549" spans="1:7">
      <c r="A549">
        <f t="shared" si="17"/>
        <v>547</v>
      </c>
      <c r="B549" s="105">
        <v>1281213750</v>
      </c>
      <c r="C549" s="105">
        <v>-30.285466329999998</v>
      </c>
      <c r="G549" s="100">
        <f t="shared" si="16"/>
        <v>1281.2137499999999</v>
      </c>
    </row>
    <row r="550" spans="1:7">
      <c r="A550">
        <f t="shared" si="17"/>
        <v>548</v>
      </c>
      <c r="B550" s="105">
        <v>1281230625</v>
      </c>
      <c r="C550" s="105">
        <v>-30.2957007248</v>
      </c>
      <c r="G550" s="100">
        <f t="shared" si="16"/>
        <v>1281.2306249999999</v>
      </c>
    </row>
    <row r="551" spans="1:7">
      <c r="A551">
        <f t="shared" si="17"/>
        <v>549</v>
      </c>
      <c r="B551" s="105">
        <v>1281247500</v>
      </c>
      <c r="C551" s="105">
        <v>-30.3112273126</v>
      </c>
      <c r="G551" s="100">
        <f t="shared" si="16"/>
        <v>1281.2474999999999</v>
      </c>
    </row>
    <row r="552" spans="1:7">
      <c r="A552">
        <f t="shared" si="17"/>
        <v>550</v>
      </c>
      <c r="B552" s="105">
        <v>1281264375</v>
      </c>
      <c r="C552" s="105">
        <v>-30.324600458399999</v>
      </c>
      <c r="G552" s="100">
        <f t="shared" si="16"/>
        <v>1281.264375</v>
      </c>
    </row>
    <row r="553" spans="1:7">
      <c r="A553">
        <f t="shared" si="17"/>
        <v>551</v>
      </c>
      <c r="B553" s="105">
        <v>1281281250</v>
      </c>
      <c r="C553" s="105">
        <v>-30.329750964500001</v>
      </c>
      <c r="G553" s="100">
        <f t="shared" si="16"/>
        <v>1281.28125</v>
      </c>
    </row>
    <row r="554" spans="1:7">
      <c r="A554">
        <f t="shared" si="17"/>
        <v>552</v>
      </c>
      <c r="B554" s="105">
        <v>1281298125</v>
      </c>
      <c r="C554" s="105">
        <v>-30.340208540100001</v>
      </c>
      <c r="G554" s="100">
        <f t="shared" si="16"/>
        <v>1281.298125</v>
      </c>
    </row>
    <row r="555" spans="1:7">
      <c r="A555">
        <f t="shared" si="17"/>
        <v>553</v>
      </c>
      <c r="B555" s="105">
        <v>1281315000</v>
      </c>
      <c r="C555" s="105">
        <v>-30.347321561899999</v>
      </c>
      <c r="G555" s="100">
        <f t="shared" si="16"/>
        <v>1281.3150000000001</v>
      </c>
    </row>
    <row r="556" spans="1:7">
      <c r="A556">
        <f t="shared" si="17"/>
        <v>554</v>
      </c>
      <c r="B556" s="105">
        <v>1281331875</v>
      </c>
      <c r="C556" s="105">
        <v>-30.351958481499999</v>
      </c>
      <c r="G556" s="100">
        <f t="shared" si="16"/>
        <v>1281.3318750000001</v>
      </c>
    </row>
    <row r="557" spans="1:7">
      <c r="A557">
        <f t="shared" si="17"/>
        <v>555</v>
      </c>
      <c r="B557" s="105">
        <v>1281348750</v>
      </c>
      <c r="C557" s="105">
        <v>-30.356239232299998</v>
      </c>
      <c r="G557" s="100">
        <f t="shared" si="16"/>
        <v>1281.3487500000001</v>
      </c>
    </row>
    <row r="558" spans="1:7">
      <c r="A558">
        <f t="shared" si="17"/>
        <v>556</v>
      </c>
      <c r="B558" s="105">
        <v>1281365625</v>
      </c>
      <c r="C558" s="105">
        <v>-30.358754522000002</v>
      </c>
      <c r="G558" s="100">
        <f t="shared" si="16"/>
        <v>1281.3656249999999</v>
      </c>
    </row>
    <row r="559" spans="1:7">
      <c r="A559">
        <f t="shared" si="17"/>
        <v>557</v>
      </c>
      <c r="B559" s="105">
        <v>1281382500</v>
      </c>
      <c r="C559" s="105">
        <v>-30.363116268100001</v>
      </c>
      <c r="G559" s="100">
        <f t="shared" si="16"/>
        <v>1281.3824999999999</v>
      </c>
    </row>
    <row r="560" spans="1:7">
      <c r="A560">
        <f t="shared" si="17"/>
        <v>558</v>
      </c>
      <c r="B560" s="105">
        <v>1281399375</v>
      </c>
      <c r="C560" s="105">
        <v>-30.3626024251</v>
      </c>
      <c r="G560" s="100">
        <f t="shared" si="16"/>
        <v>1281.399375</v>
      </c>
    </row>
    <row r="561" spans="1:7">
      <c r="A561">
        <f t="shared" si="17"/>
        <v>559</v>
      </c>
      <c r="B561" s="105">
        <v>1281416250</v>
      </c>
      <c r="C561" s="105">
        <v>-30.354065648999999</v>
      </c>
      <c r="G561" s="100">
        <f t="shared" si="16"/>
        <v>1281.41625</v>
      </c>
    </row>
    <row r="562" spans="1:7">
      <c r="A562">
        <f t="shared" si="17"/>
        <v>560</v>
      </c>
      <c r="B562" s="105">
        <v>1281433125</v>
      </c>
      <c r="C562" s="105">
        <v>-30.3486058423</v>
      </c>
      <c r="G562" s="100">
        <f t="shared" si="16"/>
        <v>1281.433125</v>
      </c>
    </row>
    <row r="563" spans="1:7">
      <c r="A563">
        <f t="shared" si="17"/>
        <v>561</v>
      </c>
      <c r="B563" s="105">
        <v>1281450000</v>
      </c>
      <c r="C563" s="105">
        <v>-30.341955663</v>
      </c>
      <c r="G563" s="100">
        <f t="shared" si="16"/>
        <v>1281.45</v>
      </c>
    </row>
    <row r="564" spans="1:7">
      <c r="A564">
        <f t="shared" si="17"/>
        <v>562</v>
      </c>
      <c r="B564" s="105">
        <v>1281466875</v>
      </c>
      <c r="C564" s="105">
        <v>-30.336131165600001</v>
      </c>
      <c r="G564" s="100">
        <f t="shared" si="16"/>
        <v>1281.4668750000001</v>
      </c>
    </row>
    <row r="565" spans="1:7">
      <c r="A565">
        <f t="shared" si="17"/>
        <v>563</v>
      </c>
      <c r="B565" s="105">
        <v>1281483750</v>
      </c>
      <c r="C565" s="105">
        <v>-30.329629888300001</v>
      </c>
      <c r="G565" s="100">
        <f t="shared" si="16"/>
        <v>1281.4837500000001</v>
      </c>
    </row>
    <row r="566" spans="1:7">
      <c r="A566">
        <f t="shared" si="17"/>
        <v>564</v>
      </c>
      <c r="B566" s="105">
        <v>1281500625</v>
      </c>
      <c r="C566" s="105">
        <v>-30.316372619500001</v>
      </c>
      <c r="G566" s="100">
        <f t="shared" si="16"/>
        <v>1281.5006249999999</v>
      </c>
    </row>
    <row r="567" spans="1:7">
      <c r="A567">
        <f t="shared" si="17"/>
        <v>565</v>
      </c>
      <c r="B567" s="105">
        <v>1281517500</v>
      </c>
      <c r="C567" s="105">
        <v>-30.308637521400001</v>
      </c>
      <c r="G567" s="100">
        <f t="shared" si="16"/>
        <v>1281.5174999999999</v>
      </c>
    </row>
    <row r="568" spans="1:7">
      <c r="A568">
        <f t="shared" si="17"/>
        <v>566</v>
      </c>
      <c r="B568" s="105">
        <v>1281534375</v>
      </c>
      <c r="C568" s="105">
        <v>-30.300448443499999</v>
      </c>
      <c r="G568" s="100">
        <f t="shared" si="16"/>
        <v>1281.534375</v>
      </c>
    </row>
    <row r="569" spans="1:7">
      <c r="A569">
        <f t="shared" si="17"/>
        <v>567</v>
      </c>
      <c r="B569" s="105">
        <v>1281551250</v>
      </c>
      <c r="C569" s="105">
        <v>-30.287937299399999</v>
      </c>
      <c r="G569" s="100">
        <f t="shared" si="16"/>
        <v>1281.55125</v>
      </c>
    </row>
    <row r="570" spans="1:7">
      <c r="A570">
        <f t="shared" si="17"/>
        <v>568</v>
      </c>
      <c r="B570" s="105">
        <v>1281568125</v>
      </c>
      <c r="C570" s="105">
        <v>-30.273475993800002</v>
      </c>
      <c r="G570" s="100">
        <f t="shared" si="16"/>
        <v>1281.568125</v>
      </c>
    </row>
    <row r="571" spans="1:7">
      <c r="A571">
        <f t="shared" si="17"/>
        <v>569</v>
      </c>
      <c r="B571" s="105">
        <v>1281585000</v>
      </c>
      <c r="C571" s="105">
        <v>-30.2538557122</v>
      </c>
      <c r="G571" s="100">
        <f t="shared" si="16"/>
        <v>1281.585</v>
      </c>
    </row>
    <row r="572" spans="1:7">
      <c r="A572">
        <f t="shared" si="17"/>
        <v>570</v>
      </c>
      <c r="B572" s="105">
        <v>1281601875</v>
      </c>
      <c r="C572" s="105">
        <v>-30.239290798900001</v>
      </c>
      <c r="G572" s="100">
        <f t="shared" si="16"/>
        <v>1281.6018750000001</v>
      </c>
    </row>
    <row r="573" spans="1:7">
      <c r="A573">
        <f t="shared" si="17"/>
        <v>571</v>
      </c>
      <c r="B573" s="105">
        <v>1281618750</v>
      </c>
      <c r="C573" s="105">
        <v>-30.214055232700002</v>
      </c>
      <c r="G573" s="100">
        <f t="shared" si="16"/>
        <v>1281.6187500000001</v>
      </c>
    </row>
    <row r="574" spans="1:7">
      <c r="A574">
        <f t="shared" si="17"/>
        <v>572</v>
      </c>
      <c r="B574" s="105">
        <v>1281635625</v>
      </c>
      <c r="C574" s="105">
        <v>-30.194615849800002</v>
      </c>
      <c r="G574" s="100">
        <f t="shared" si="16"/>
        <v>1281.6356249999999</v>
      </c>
    </row>
    <row r="575" spans="1:7">
      <c r="A575">
        <f t="shared" si="17"/>
        <v>573</v>
      </c>
      <c r="B575" s="105">
        <v>1281652500</v>
      </c>
      <c r="C575" s="105">
        <v>-30.171012120699999</v>
      </c>
      <c r="G575" s="100">
        <f t="shared" si="16"/>
        <v>1281.6524999999999</v>
      </c>
    </row>
    <row r="576" spans="1:7">
      <c r="A576">
        <f t="shared" si="17"/>
        <v>574</v>
      </c>
      <c r="B576" s="105">
        <v>1281669375</v>
      </c>
      <c r="C576" s="105">
        <v>-30.140505481400002</v>
      </c>
      <c r="G576" s="100">
        <f t="shared" si="16"/>
        <v>1281.6693749999999</v>
      </c>
    </row>
    <row r="577" spans="1:7">
      <c r="A577">
        <f t="shared" si="17"/>
        <v>575</v>
      </c>
      <c r="B577" s="105">
        <v>1281686250</v>
      </c>
      <c r="C577" s="105">
        <v>-30.110917563600001</v>
      </c>
      <c r="G577" s="100">
        <f t="shared" si="16"/>
        <v>1281.68625</v>
      </c>
    </row>
    <row r="578" spans="1:7">
      <c r="A578">
        <f t="shared" si="17"/>
        <v>576</v>
      </c>
      <c r="B578" s="105">
        <v>1281703125</v>
      </c>
      <c r="C578" s="105">
        <v>-30.085668196499999</v>
      </c>
      <c r="G578" s="100">
        <f t="shared" si="16"/>
        <v>1281.703125</v>
      </c>
    </row>
    <row r="579" spans="1:7">
      <c r="A579">
        <f t="shared" si="17"/>
        <v>577</v>
      </c>
      <c r="B579" s="105">
        <v>1281720000</v>
      </c>
      <c r="C579" s="105">
        <v>-30.058595118300001</v>
      </c>
      <c r="G579" s="100">
        <f t="shared" si="16"/>
        <v>1281.72</v>
      </c>
    </row>
    <row r="580" spans="1:7">
      <c r="A580">
        <f t="shared" si="17"/>
        <v>578</v>
      </c>
      <c r="B580" s="105">
        <v>1281736875</v>
      </c>
      <c r="C580" s="105">
        <v>-30.026581412100001</v>
      </c>
      <c r="G580" s="100">
        <f t="shared" ref="G580:G643" si="18">B580/1000000</f>
        <v>1281.7368750000001</v>
      </c>
    </row>
    <row r="581" spans="1:7">
      <c r="A581">
        <f t="shared" ref="A581:A644" si="19">A580+1</f>
        <v>579</v>
      </c>
      <c r="B581" s="105">
        <v>1281753750</v>
      </c>
      <c r="C581" s="105">
        <v>-29.997389223199999</v>
      </c>
      <c r="G581" s="100">
        <f t="shared" si="18"/>
        <v>1281.7537500000001</v>
      </c>
    </row>
    <row r="582" spans="1:7">
      <c r="A582">
        <f t="shared" si="19"/>
        <v>580</v>
      </c>
      <c r="B582" s="105">
        <v>1281770625</v>
      </c>
      <c r="C582" s="105">
        <v>-29.9618168947</v>
      </c>
      <c r="G582" s="100">
        <f t="shared" si="18"/>
        <v>1281.7706250000001</v>
      </c>
    </row>
    <row r="583" spans="1:7">
      <c r="A583">
        <f t="shared" si="19"/>
        <v>581</v>
      </c>
      <c r="B583" s="105">
        <v>1281787500</v>
      </c>
      <c r="C583" s="105">
        <v>-29.930762199099998</v>
      </c>
      <c r="G583" s="100">
        <f t="shared" si="18"/>
        <v>1281.7874999999999</v>
      </c>
    </row>
    <row r="584" spans="1:7">
      <c r="A584">
        <f t="shared" si="19"/>
        <v>582</v>
      </c>
      <c r="B584" s="105">
        <v>1281804375</v>
      </c>
      <c r="C584" s="105">
        <v>-29.894125952500001</v>
      </c>
      <c r="G584" s="100">
        <f t="shared" si="18"/>
        <v>1281.8043749999999</v>
      </c>
    </row>
    <row r="585" spans="1:7">
      <c r="A585">
        <f t="shared" si="19"/>
        <v>583</v>
      </c>
      <c r="B585" s="105">
        <v>1281821250</v>
      </c>
      <c r="C585" s="105">
        <v>-29.850982424800002</v>
      </c>
      <c r="G585" s="100">
        <f t="shared" si="18"/>
        <v>1281.82125</v>
      </c>
    </row>
    <row r="586" spans="1:7">
      <c r="A586">
        <f t="shared" si="19"/>
        <v>584</v>
      </c>
      <c r="B586" s="105">
        <v>1281838125</v>
      </c>
      <c r="C586" s="105">
        <v>-29.816641248700002</v>
      </c>
      <c r="G586" s="100">
        <f t="shared" si="18"/>
        <v>1281.838125</v>
      </c>
    </row>
    <row r="587" spans="1:7">
      <c r="A587">
        <f t="shared" si="19"/>
        <v>585</v>
      </c>
      <c r="B587" s="105">
        <v>1281855000</v>
      </c>
      <c r="C587" s="105">
        <v>-29.773697090399999</v>
      </c>
      <c r="G587" s="100">
        <f t="shared" si="18"/>
        <v>1281.855</v>
      </c>
    </row>
    <row r="588" spans="1:7">
      <c r="A588">
        <f t="shared" si="19"/>
        <v>586</v>
      </c>
      <c r="B588" s="105">
        <v>1281871875</v>
      </c>
      <c r="C588" s="105">
        <v>-29.731362729000001</v>
      </c>
      <c r="G588" s="100">
        <f t="shared" si="18"/>
        <v>1281.871875</v>
      </c>
    </row>
    <row r="589" spans="1:7">
      <c r="A589">
        <f t="shared" si="19"/>
        <v>587</v>
      </c>
      <c r="B589" s="105">
        <v>1281888750</v>
      </c>
      <c r="C589" s="105">
        <v>-29.689315946000001</v>
      </c>
      <c r="G589" s="100">
        <f t="shared" si="18"/>
        <v>1281.8887500000001</v>
      </c>
    </row>
    <row r="590" spans="1:7">
      <c r="A590">
        <f t="shared" si="19"/>
        <v>588</v>
      </c>
      <c r="B590" s="105">
        <v>1281905625</v>
      </c>
      <c r="C590" s="105">
        <v>-29.642395479699999</v>
      </c>
      <c r="G590" s="100">
        <f t="shared" si="18"/>
        <v>1281.9056250000001</v>
      </c>
    </row>
    <row r="591" spans="1:7">
      <c r="A591">
        <f t="shared" si="19"/>
        <v>589</v>
      </c>
      <c r="B591" s="105">
        <v>1281922500</v>
      </c>
      <c r="C591" s="105">
        <v>-29.596655285200001</v>
      </c>
      <c r="G591" s="100">
        <f t="shared" si="18"/>
        <v>1281.9224999999999</v>
      </c>
    </row>
    <row r="592" spans="1:7">
      <c r="A592">
        <f t="shared" si="19"/>
        <v>590</v>
      </c>
      <c r="B592" s="105">
        <v>1281939375</v>
      </c>
      <c r="C592" s="105">
        <v>-29.547856448899999</v>
      </c>
      <c r="G592" s="100">
        <f t="shared" si="18"/>
        <v>1281.9393749999999</v>
      </c>
    </row>
    <row r="593" spans="1:7">
      <c r="A593">
        <f t="shared" si="19"/>
        <v>591</v>
      </c>
      <c r="B593" s="105">
        <v>1281956250</v>
      </c>
      <c r="C593" s="105">
        <v>-29.498220934199999</v>
      </c>
      <c r="G593" s="100">
        <f t="shared" si="18"/>
        <v>1281.95625</v>
      </c>
    </row>
    <row r="594" spans="1:7">
      <c r="A594">
        <f t="shared" si="19"/>
        <v>592</v>
      </c>
      <c r="B594" s="105">
        <v>1281973125</v>
      </c>
      <c r="C594" s="105">
        <v>-29.4439815454</v>
      </c>
      <c r="G594" s="100">
        <f t="shared" si="18"/>
        <v>1281.973125</v>
      </c>
    </row>
    <row r="595" spans="1:7">
      <c r="A595">
        <f t="shared" si="19"/>
        <v>593</v>
      </c>
      <c r="B595" s="105">
        <v>1281990000</v>
      </c>
      <c r="C595" s="105">
        <v>-29.385637739</v>
      </c>
      <c r="G595" s="100">
        <f t="shared" si="18"/>
        <v>1281.99</v>
      </c>
    </row>
    <row r="596" spans="1:7">
      <c r="A596">
        <f t="shared" si="19"/>
        <v>594</v>
      </c>
      <c r="B596" s="105">
        <v>1282006875</v>
      </c>
      <c r="C596" s="105">
        <v>-29.3303429891</v>
      </c>
      <c r="G596" s="100">
        <f t="shared" si="18"/>
        <v>1282.006875</v>
      </c>
    </row>
    <row r="597" spans="1:7">
      <c r="A597">
        <f t="shared" si="19"/>
        <v>595</v>
      </c>
      <c r="B597" s="105">
        <v>1282023750</v>
      </c>
      <c r="C597" s="105">
        <v>-29.2715078441</v>
      </c>
      <c r="G597" s="100">
        <f t="shared" si="18"/>
        <v>1282.0237500000001</v>
      </c>
    </row>
    <row r="598" spans="1:7">
      <c r="A598">
        <f t="shared" si="19"/>
        <v>596</v>
      </c>
      <c r="B598" s="105">
        <v>1282040625</v>
      </c>
      <c r="C598" s="105">
        <v>-29.2121522168</v>
      </c>
      <c r="G598" s="100">
        <f t="shared" si="18"/>
        <v>1282.0406250000001</v>
      </c>
    </row>
    <row r="599" spans="1:7">
      <c r="A599">
        <f t="shared" si="19"/>
        <v>597</v>
      </c>
      <c r="B599" s="105">
        <v>1282057500</v>
      </c>
      <c r="C599" s="105">
        <v>-29.150216998099999</v>
      </c>
      <c r="G599" s="100">
        <f t="shared" si="18"/>
        <v>1282.0574999999999</v>
      </c>
    </row>
    <row r="600" spans="1:7">
      <c r="A600">
        <f t="shared" si="19"/>
        <v>598</v>
      </c>
      <c r="B600" s="105">
        <v>1282074375</v>
      </c>
      <c r="C600" s="105">
        <v>-29.087383844800001</v>
      </c>
      <c r="G600" s="100">
        <f t="shared" si="18"/>
        <v>1282.0743749999999</v>
      </c>
    </row>
    <row r="601" spans="1:7">
      <c r="A601">
        <f t="shared" si="19"/>
        <v>599</v>
      </c>
      <c r="B601" s="105">
        <v>1282091250</v>
      </c>
      <c r="C601" s="105">
        <v>-29.024106752200002</v>
      </c>
      <c r="G601" s="100">
        <f t="shared" si="18"/>
        <v>1282.0912499999999</v>
      </c>
    </row>
    <row r="602" spans="1:7">
      <c r="A602">
        <f t="shared" si="19"/>
        <v>600</v>
      </c>
      <c r="B602" s="105">
        <v>1282108125</v>
      </c>
      <c r="C602" s="105">
        <v>-28.959775985699999</v>
      </c>
      <c r="G602" s="100">
        <f t="shared" si="18"/>
        <v>1282.108125</v>
      </c>
    </row>
    <row r="603" spans="1:7">
      <c r="A603">
        <f t="shared" si="19"/>
        <v>601</v>
      </c>
      <c r="B603" s="105">
        <v>1282125000</v>
      </c>
      <c r="C603" s="105">
        <v>-28.8922843589</v>
      </c>
      <c r="G603" s="100">
        <f t="shared" si="18"/>
        <v>1282.125</v>
      </c>
    </row>
    <row r="604" spans="1:7">
      <c r="A604">
        <f t="shared" si="19"/>
        <v>602</v>
      </c>
      <c r="B604" s="105">
        <v>1282141875</v>
      </c>
      <c r="C604" s="105">
        <v>-28.819359584400001</v>
      </c>
      <c r="G604" s="100">
        <f t="shared" si="18"/>
        <v>1282.141875</v>
      </c>
    </row>
    <row r="605" spans="1:7">
      <c r="A605">
        <f t="shared" si="19"/>
        <v>603</v>
      </c>
      <c r="B605" s="105">
        <v>1282158750</v>
      </c>
      <c r="C605" s="105">
        <v>-28.750800280899998</v>
      </c>
      <c r="G605" s="100">
        <f t="shared" si="18"/>
        <v>1282.1587500000001</v>
      </c>
    </row>
    <row r="606" spans="1:7">
      <c r="A606">
        <f t="shared" si="19"/>
        <v>604</v>
      </c>
      <c r="B606" s="105">
        <v>1282175625</v>
      </c>
      <c r="C606" s="105">
        <v>-28.679793158199999</v>
      </c>
      <c r="G606" s="100">
        <f t="shared" si="18"/>
        <v>1282.1756250000001</v>
      </c>
    </row>
    <row r="607" spans="1:7">
      <c r="A607">
        <f t="shared" si="19"/>
        <v>605</v>
      </c>
      <c r="B607" s="105">
        <v>1282192500</v>
      </c>
      <c r="C607" s="105">
        <v>-28.607461284399999</v>
      </c>
      <c r="G607" s="100">
        <f t="shared" si="18"/>
        <v>1282.1925000000001</v>
      </c>
    </row>
    <row r="608" spans="1:7">
      <c r="A608">
        <f t="shared" si="19"/>
        <v>606</v>
      </c>
      <c r="B608" s="105">
        <v>1282209375</v>
      </c>
      <c r="C608" s="105">
        <v>-28.5289673425</v>
      </c>
      <c r="G608" s="100">
        <f t="shared" si="18"/>
        <v>1282.2093749999999</v>
      </c>
    </row>
    <row r="609" spans="1:7">
      <c r="A609">
        <f t="shared" si="19"/>
        <v>607</v>
      </c>
      <c r="B609" s="105">
        <v>1282226250</v>
      </c>
      <c r="C609" s="105">
        <v>-28.451409869799999</v>
      </c>
      <c r="G609" s="100">
        <f t="shared" si="18"/>
        <v>1282.2262499999999</v>
      </c>
    </row>
    <row r="610" spans="1:7">
      <c r="A610">
        <f t="shared" si="19"/>
        <v>608</v>
      </c>
      <c r="B610" s="105">
        <v>1282243125</v>
      </c>
      <c r="C610" s="105">
        <v>-28.377830932599998</v>
      </c>
      <c r="G610" s="100">
        <f t="shared" si="18"/>
        <v>1282.243125</v>
      </c>
    </row>
    <row r="611" spans="1:7">
      <c r="A611">
        <f t="shared" si="19"/>
        <v>609</v>
      </c>
      <c r="B611" s="105">
        <v>1282260000</v>
      </c>
      <c r="C611" s="105">
        <v>-28.29715152</v>
      </c>
      <c r="G611" s="100">
        <f t="shared" si="18"/>
        <v>1282.26</v>
      </c>
    </row>
    <row r="612" spans="1:7">
      <c r="A612">
        <f t="shared" si="19"/>
        <v>610</v>
      </c>
      <c r="B612" s="105">
        <v>1282276875</v>
      </c>
      <c r="C612" s="105">
        <v>-28.214201812599999</v>
      </c>
      <c r="G612" s="100">
        <f t="shared" si="18"/>
        <v>1282.276875</v>
      </c>
    </row>
    <row r="613" spans="1:7">
      <c r="A613">
        <f t="shared" si="19"/>
        <v>611</v>
      </c>
      <c r="B613" s="105">
        <v>1282293750</v>
      </c>
      <c r="C613" s="105">
        <v>-28.128044619699999</v>
      </c>
      <c r="G613" s="100">
        <f t="shared" si="18"/>
        <v>1282.29375</v>
      </c>
    </row>
    <row r="614" spans="1:7">
      <c r="A614">
        <f t="shared" si="19"/>
        <v>612</v>
      </c>
      <c r="B614" s="105">
        <v>1282310625</v>
      </c>
      <c r="C614" s="105">
        <v>-28.036926516299999</v>
      </c>
      <c r="G614" s="100">
        <f t="shared" si="18"/>
        <v>1282.3106250000001</v>
      </c>
    </row>
    <row r="615" spans="1:7">
      <c r="A615">
        <f t="shared" si="19"/>
        <v>613</v>
      </c>
      <c r="B615" s="105">
        <v>1282327500</v>
      </c>
      <c r="C615" s="105">
        <v>-27.946238220200001</v>
      </c>
      <c r="G615" s="100">
        <f t="shared" si="18"/>
        <v>1282.3275000000001</v>
      </c>
    </row>
    <row r="616" spans="1:7">
      <c r="A616">
        <f t="shared" si="19"/>
        <v>614</v>
      </c>
      <c r="B616" s="105">
        <v>1282344375</v>
      </c>
      <c r="C616" s="105">
        <v>-27.856528809</v>
      </c>
      <c r="G616" s="100">
        <f t="shared" si="18"/>
        <v>1282.3443749999999</v>
      </c>
    </row>
    <row r="617" spans="1:7">
      <c r="A617">
        <f t="shared" si="19"/>
        <v>615</v>
      </c>
      <c r="B617" s="105">
        <v>1282361250</v>
      </c>
      <c r="C617" s="105">
        <v>-27.762151317099999</v>
      </c>
      <c r="G617" s="100">
        <f t="shared" si="18"/>
        <v>1282.3612499999999</v>
      </c>
    </row>
    <row r="618" spans="1:7">
      <c r="A618">
        <f t="shared" si="19"/>
        <v>616</v>
      </c>
      <c r="B618" s="105">
        <v>1282378125</v>
      </c>
      <c r="C618" s="105">
        <v>-27.6650019677</v>
      </c>
      <c r="G618" s="100">
        <f t="shared" si="18"/>
        <v>1282.378125</v>
      </c>
    </row>
    <row r="619" spans="1:7">
      <c r="A619">
        <f t="shared" si="19"/>
        <v>617</v>
      </c>
      <c r="B619" s="105">
        <v>1282395000</v>
      </c>
      <c r="C619" s="105">
        <v>-27.570143241499999</v>
      </c>
      <c r="G619" s="100">
        <f t="shared" si="18"/>
        <v>1282.395</v>
      </c>
    </row>
    <row r="620" spans="1:7">
      <c r="A620">
        <f t="shared" si="19"/>
        <v>618</v>
      </c>
      <c r="B620" s="105">
        <v>1282411875</v>
      </c>
      <c r="C620" s="105">
        <v>-27.473907545900001</v>
      </c>
      <c r="G620" s="100">
        <f t="shared" si="18"/>
        <v>1282.411875</v>
      </c>
    </row>
    <row r="621" spans="1:7">
      <c r="A621">
        <f t="shared" si="19"/>
        <v>619</v>
      </c>
      <c r="B621" s="105">
        <v>1282428750</v>
      </c>
      <c r="C621" s="105">
        <v>-27.373407542100001</v>
      </c>
      <c r="G621" s="100">
        <f t="shared" si="18"/>
        <v>1282.42875</v>
      </c>
    </row>
    <row r="622" spans="1:7">
      <c r="A622">
        <f t="shared" si="19"/>
        <v>620</v>
      </c>
      <c r="B622" s="105">
        <v>1282445625</v>
      </c>
      <c r="C622" s="105">
        <v>-27.2667229959</v>
      </c>
      <c r="G622" s="100">
        <f t="shared" si="18"/>
        <v>1282.4456250000001</v>
      </c>
    </row>
    <row r="623" spans="1:7">
      <c r="A623">
        <f t="shared" si="19"/>
        <v>621</v>
      </c>
      <c r="B623" s="105">
        <v>1282462500</v>
      </c>
      <c r="C623" s="105">
        <v>-27.161294177199999</v>
      </c>
      <c r="G623" s="100">
        <f t="shared" si="18"/>
        <v>1282.4625000000001</v>
      </c>
    </row>
    <row r="624" spans="1:7">
      <c r="A624">
        <f t="shared" si="19"/>
        <v>622</v>
      </c>
      <c r="B624" s="105">
        <v>1282479375</v>
      </c>
      <c r="C624" s="105">
        <v>-27.051825869999998</v>
      </c>
      <c r="G624" s="100">
        <f t="shared" si="18"/>
        <v>1282.4793749999999</v>
      </c>
    </row>
    <row r="625" spans="1:7">
      <c r="A625">
        <f t="shared" si="19"/>
        <v>623</v>
      </c>
      <c r="B625" s="105">
        <v>1282496250</v>
      </c>
      <c r="C625" s="105">
        <v>-26.938425712600001</v>
      </c>
      <c r="G625" s="100">
        <f t="shared" si="18"/>
        <v>1282.4962499999999</v>
      </c>
    </row>
    <row r="626" spans="1:7">
      <c r="A626">
        <f t="shared" si="19"/>
        <v>624</v>
      </c>
      <c r="B626" s="105">
        <v>1282513125</v>
      </c>
      <c r="C626" s="105">
        <v>-26.827957090200002</v>
      </c>
      <c r="G626" s="100">
        <f t="shared" si="18"/>
        <v>1282.5131249999999</v>
      </c>
    </row>
    <row r="627" spans="1:7">
      <c r="A627">
        <f t="shared" si="19"/>
        <v>625</v>
      </c>
      <c r="B627" s="105">
        <v>1282530000</v>
      </c>
      <c r="C627" s="105">
        <v>-26.708024775999998</v>
      </c>
      <c r="G627" s="100">
        <f t="shared" si="18"/>
        <v>1282.53</v>
      </c>
    </row>
    <row r="628" spans="1:7">
      <c r="A628">
        <f t="shared" si="19"/>
        <v>626</v>
      </c>
      <c r="B628" s="105">
        <v>1282546875</v>
      </c>
      <c r="C628" s="105">
        <v>-26.587763430700001</v>
      </c>
      <c r="G628" s="100">
        <f t="shared" si="18"/>
        <v>1282.546875</v>
      </c>
    </row>
    <row r="629" spans="1:7">
      <c r="A629">
        <f t="shared" si="19"/>
        <v>627</v>
      </c>
      <c r="B629" s="105">
        <v>1282563750</v>
      </c>
      <c r="C629" s="105">
        <v>-26.468284679900002</v>
      </c>
      <c r="G629" s="100">
        <f t="shared" si="18"/>
        <v>1282.56375</v>
      </c>
    </row>
    <row r="630" spans="1:7">
      <c r="A630">
        <f t="shared" si="19"/>
        <v>628</v>
      </c>
      <c r="B630" s="105">
        <v>1282580625</v>
      </c>
      <c r="C630" s="105">
        <v>-26.343806560400001</v>
      </c>
      <c r="G630" s="100">
        <f t="shared" si="18"/>
        <v>1282.5806250000001</v>
      </c>
    </row>
    <row r="631" spans="1:7">
      <c r="A631">
        <f t="shared" si="19"/>
        <v>629</v>
      </c>
      <c r="B631" s="105">
        <v>1282597500</v>
      </c>
      <c r="C631" s="105">
        <v>-26.214397587699999</v>
      </c>
      <c r="G631" s="100">
        <f t="shared" si="18"/>
        <v>1282.5975000000001</v>
      </c>
    </row>
    <row r="632" spans="1:7">
      <c r="A632">
        <f t="shared" si="19"/>
        <v>630</v>
      </c>
      <c r="B632" s="105">
        <v>1282614375</v>
      </c>
      <c r="C632" s="105">
        <v>-26.083600090400001</v>
      </c>
      <c r="G632" s="100">
        <f t="shared" si="18"/>
        <v>1282.6143750000001</v>
      </c>
    </row>
    <row r="633" spans="1:7">
      <c r="A633">
        <f t="shared" si="19"/>
        <v>631</v>
      </c>
      <c r="B633" s="105">
        <v>1282631250</v>
      </c>
      <c r="C633" s="105">
        <v>-25.9515175292</v>
      </c>
      <c r="G633" s="100">
        <f t="shared" si="18"/>
        <v>1282.6312499999999</v>
      </c>
    </row>
    <row r="634" spans="1:7">
      <c r="A634">
        <f t="shared" si="19"/>
        <v>632</v>
      </c>
      <c r="B634" s="105">
        <v>1282648125</v>
      </c>
      <c r="C634" s="105">
        <v>-25.812254020099999</v>
      </c>
      <c r="G634" s="100">
        <f t="shared" si="18"/>
        <v>1282.6481249999999</v>
      </c>
    </row>
    <row r="635" spans="1:7">
      <c r="A635">
        <f t="shared" si="19"/>
        <v>633</v>
      </c>
      <c r="B635" s="105">
        <v>1282665000</v>
      </c>
      <c r="C635" s="105">
        <v>-25.667629573599999</v>
      </c>
      <c r="G635" s="100">
        <f t="shared" si="18"/>
        <v>1282.665</v>
      </c>
    </row>
    <row r="636" spans="1:7">
      <c r="A636">
        <f t="shared" si="19"/>
        <v>634</v>
      </c>
      <c r="B636" s="105">
        <v>1282681875</v>
      </c>
      <c r="C636" s="105">
        <v>-25.521574385899999</v>
      </c>
      <c r="G636" s="100">
        <f t="shared" si="18"/>
        <v>1282.681875</v>
      </c>
    </row>
    <row r="637" spans="1:7">
      <c r="A637">
        <f t="shared" si="19"/>
        <v>635</v>
      </c>
      <c r="B637" s="105">
        <v>1282698750</v>
      </c>
      <c r="C637" s="105">
        <v>-25.371924436499999</v>
      </c>
      <c r="G637" s="100">
        <f t="shared" si="18"/>
        <v>1282.69875</v>
      </c>
    </row>
    <row r="638" spans="1:7">
      <c r="A638">
        <f t="shared" si="19"/>
        <v>636</v>
      </c>
      <c r="B638" s="105">
        <v>1282715625</v>
      </c>
      <c r="C638" s="105">
        <v>-25.2229601232</v>
      </c>
      <c r="G638" s="100">
        <f t="shared" si="18"/>
        <v>1282.715625</v>
      </c>
    </row>
    <row r="639" spans="1:7">
      <c r="A639">
        <f t="shared" si="19"/>
        <v>637</v>
      </c>
      <c r="B639" s="105">
        <v>1282732500</v>
      </c>
      <c r="C639" s="105">
        <v>-25.067703627899999</v>
      </c>
      <c r="G639" s="100">
        <f t="shared" si="18"/>
        <v>1282.7325000000001</v>
      </c>
    </row>
    <row r="640" spans="1:7">
      <c r="A640">
        <f t="shared" si="19"/>
        <v>638</v>
      </c>
      <c r="B640" s="105">
        <v>1282749375</v>
      </c>
      <c r="C640" s="105">
        <v>-24.909562218000001</v>
      </c>
      <c r="G640" s="100">
        <f t="shared" si="18"/>
        <v>1282.7493750000001</v>
      </c>
    </row>
    <row r="641" spans="1:7">
      <c r="A641">
        <f t="shared" si="19"/>
        <v>639</v>
      </c>
      <c r="B641" s="105">
        <v>1282766250</v>
      </c>
      <c r="C641" s="105">
        <v>-24.744630159100002</v>
      </c>
      <c r="G641" s="100">
        <f t="shared" si="18"/>
        <v>1282.7662499999999</v>
      </c>
    </row>
    <row r="642" spans="1:7">
      <c r="A642">
        <f t="shared" si="19"/>
        <v>640</v>
      </c>
      <c r="B642" s="105">
        <v>1282783125</v>
      </c>
      <c r="C642" s="105">
        <v>-24.578622926400001</v>
      </c>
      <c r="G642" s="100">
        <f t="shared" si="18"/>
        <v>1282.7831249999999</v>
      </c>
    </row>
    <row r="643" spans="1:7">
      <c r="A643">
        <f t="shared" si="19"/>
        <v>641</v>
      </c>
      <c r="B643" s="105">
        <v>1282800000</v>
      </c>
      <c r="C643" s="105">
        <v>-24.408943511699999</v>
      </c>
      <c r="G643" s="100">
        <f t="shared" si="18"/>
        <v>1282.8</v>
      </c>
    </row>
    <row r="644" spans="1:7">
      <c r="A644">
        <f t="shared" si="19"/>
        <v>642</v>
      </c>
      <c r="B644" s="105">
        <v>1282816875</v>
      </c>
      <c r="C644" s="105">
        <v>-24.2303697983</v>
      </c>
      <c r="G644" s="100">
        <f t="shared" ref="G644:G707" si="20">B644/1000000</f>
        <v>1282.816875</v>
      </c>
    </row>
    <row r="645" spans="1:7">
      <c r="A645">
        <f t="shared" ref="A645:A708" si="21">A644+1</f>
        <v>643</v>
      </c>
      <c r="B645" s="105">
        <v>1282833750</v>
      </c>
      <c r="C645" s="105">
        <v>-24.048733106499999</v>
      </c>
      <c r="G645" s="100">
        <f t="shared" si="20"/>
        <v>1282.83375</v>
      </c>
    </row>
    <row r="646" spans="1:7">
      <c r="A646">
        <f t="shared" si="21"/>
        <v>644</v>
      </c>
      <c r="B646" s="105">
        <v>1282850625</v>
      </c>
      <c r="C646" s="105">
        <v>-23.863766721600001</v>
      </c>
      <c r="G646" s="100">
        <f t="shared" si="20"/>
        <v>1282.850625</v>
      </c>
    </row>
    <row r="647" spans="1:7">
      <c r="A647">
        <f t="shared" si="21"/>
        <v>645</v>
      </c>
      <c r="B647" s="105">
        <v>1282867500</v>
      </c>
      <c r="C647" s="105">
        <v>-23.675318744599998</v>
      </c>
      <c r="G647" s="100">
        <f t="shared" si="20"/>
        <v>1282.8675000000001</v>
      </c>
    </row>
    <row r="648" spans="1:7">
      <c r="A648">
        <f t="shared" si="21"/>
        <v>646</v>
      </c>
      <c r="B648" s="105">
        <v>1282884375</v>
      </c>
      <c r="C648" s="105">
        <v>-23.479841436200001</v>
      </c>
      <c r="G648" s="100">
        <f t="shared" si="20"/>
        <v>1282.8843750000001</v>
      </c>
    </row>
    <row r="649" spans="1:7">
      <c r="A649">
        <f t="shared" si="21"/>
        <v>647</v>
      </c>
      <c r="B649" s="105">
        <v>1282901250</v>
      </c>
      <c r="C649" s="105">
        <v>-23.278522282499999</v>
      </c>
      <c r="G649" s="100">
        <f t="shared" si="20"/>
        <v>1282.9012499999999</v>
      </c>
    </row>
    <row r="650" spans="1:7">
      <c r="A650">
        <f t="shared" si="21"/>
        <v>648</v>
      </c>
      <c r="B650" s="105">
        <v>1282918125</v>
      </c>
      <c r="C650" s="105">
        <v>-23.073583426999999</v>
      </c>
      <c r="G650" s="100">
        <f t="shared" si="20"/>
        <v>1282.9181249999999</v>
      </c>
    </row>
    <row r="651" spans="1:7">
      <c r="A651">
        <f t="shared" si="21"/>
        <v>649</v>
      </c>
      <c r="B651" s="105">
        <v>1282935000</v>
      </c>
      <c r="C651" s="105">
        <v>-22.858976680000001</v>
      </c>
      <c r="G651" s="100">
        <f t="shared" si="20"/>
        <v>1282.9349999999999</v>
      </c>
    </row>
    <row r="652" spans="1:7">
      <c r="A652">
        <f t="shared" si="21"/>
        <v>650</v>
      </c>
      <c r="B652" s="105">
        <v>1282951875</v>
      </c>
      <c r="C652" s="105">
        <v>-22.640849295799999</v>
      </c>
      <c r="G652" s="100">
        <f t="shared" si="20"/>
        <v>1282.951875</v>
      </c>
    </row>
    <row r="653" spans="1:7">
      <c r="A653">
        <f t="shared" si="21"/>
        <v>651</v>
      </c>
      <c r="B653" s="105">
        <v>1282968750</v>
      </c>
      <c r="C653" s="105">
        <v>-22.415781194699999</v>
      </c>
      <c r="G653" s="100">
        <f t="shared" si="20"/>
        <v>1282.96875</v>
      </c>
    </row>
    <row r="654" spans="1:7">
      <c r="A654">
        <f t="shared" si="21"/>
        <v>652</v>
      </c>
      <c r="B654" s="105">
        <v>1282985625</v>
      </c>
      <c r="C654" s="105">
        <v>-22.181310667000002</v>
      </c>
      <c r="G654" s="100">
        <f t="shared" si="20"/>
        <v>1282.985625</v>
      </c>
    </row>
    <row r="655" spans="1:7">
      <c r="A655">
        <f t="shared" si="21"/>
        <v>653</v>
      </c>
      <c r="B655" s="105">
        <v>1283002500</v>
      </c>
      <c r="C655" s="105">
        <v>-21.939189017</v>
      </c>
      <c r="G655" s="100">
        <f t="shared" si="20"/>
        <v>1283.0025000000001</v>
      </c>
    </row>
    <row r="656" spans="1:7">
      <c r="A656">
        <f t="shared" si="21"/>
        <v>654</v>
      </c>
      <c r="B656" s="105">
        <v>1283019375</v>
      </c>
      <c r="C656" s="105">
        <v>-21.688091869499999</v>
      </c>
      <c r="G656" s="100">
        <f t="shared" si="20"/>
        <v>1283.0193750000001</v>
      </c>
    </row>
    <row r="657" spans="1:7">
      <c r="A657">
        <f t="shared" si="21"/>
        <v>655</v>
      </c>
      <c r="B657" s="105">
        <v>1283036250</v>
      </c>
      <c r="C657" s="105">
        <v>-21.429404024299998</v>
      </c>
      <c r="G657" s="100">
        <f t="shared" si="20"/>
        <v>1283.0362500000001</v>
      </c>
    </row>
    <row r="658" spans="1:7">
      <c r="A658">
        <f t="shared" si="21"/>
        <v>656</v>
      </c>
      <c r="B658" s="105">
        <v>1283053125</v>
      </c>
      <c r="C658" s="105">
        <v>-21.161985241099998</v>
      </c>
      <c r="G658" s="100">
        <f t="shared" si="20"/>
        <v>1283.0531249999999</v>
      </c>
    </row>
    <row r="659" spans="1:7">
      <c r="A659">
        <f t="shared" si="21"/>
        <v>657</v>
      </c>
      <c r="B659" s="105">
        <v>1283070000</v>
      </c>
      <c r="C659" s="105">
        <v>-20.886158799499999</v>
      </c>
      <c r="G659" s="100">
        <f t="shared" si="20"/>
        <v>1283.07</v>
      </c>
    </row>
    <row r="660" spans="1:7">
      <c r="A660">
        <f t="shared" si="21"/>
        <v>658</v>
      </c>
      <c r="B660" s="105">
        <v>1283086875</v>
      </c>
      <c r="C660" s="105">
        <v>-20.601648487599999</v>
      </c>
      <c r="G660" s="100">
        <f t="shared" si="20"/>
        <v>1283.086875</v>
      </c>
    </row>
    <row r="661" spans="1:7">
      <c r="A661">
        <f t="shared" si="21"/>
        <v>659</v>
      </c>
      <c r="B661" s="105">
        <v>1283103750</v>
      </c>
      <c r="C661" s="105">
        <v>-20.306740894699999</v>
      </c>
      <c r="G661" s="100">
        <f t="shared" si="20"/>
        <v>1283.10375</v>
      </c>
    </row>
    <row r="662" spans="1:7">
      <c r="A662">
        <f t="shared" si="21"/>
        <v>660</v>
      </c>
      <c r="B662" s="105">
        <v>1283120625</v>
      </c>
      <c r="C662" s="105">
        <v>-19.999357729100002</v>
      </c>
      <c r="G662" s="100">
        <f t="shared" si="20"/>
        <v>1283.120625</v>
      </c>
    </row>
    <row r="663" spans="1:7">
      <c r="A663">
        <f t="shared" si="21"/>
        <v>661</v>
      </c>
      <c r="B663" s="105">
        <v>1283137500</v>
      </c>
      <c r="C663" s="105">
        <v>-19.679077787800001</v>
      </c>
      <c r="G663" s="100">
        <f t="shared" si="20"/>
        <v>1283.1375</v>
      </c>
    </row>
    <row r="664" spans="1:7">
      <c r="A664">
        <f t="shared" si="21"/>
        <v>662</v>
      </c>
      <c r="B664" s="105">
        <v>1283154375</v>
      </c>
      <c r="C664" s="105">
        <v>-19.345023402799999</v>
      </c>
      <c r="G664" s="100">
        <f t="shared" si="20"/>
        <v>1283.1543750000001</v>
      </c>
    </row>
    <row r="665" spans="1:7">
      <c r="A665">
        <f t="shared" si="21"/>
        <v>663</v>
      </c>
      <c r="B665" s="105">
        <v>1283171250</v>
      </c>
      <c r="C665" s="105">
        <v>-18.997582343600001</v>
      </c>
      <c r="G665" s="100">
        <f t="shared" si="20"/>
        <v>1283.1712500000001</v>
      </c>
    </row>
    <row r="666" spans="1:7">
      <c r="A666">
        <f t="shared" si="21"/>
        <v>664</v>
      </c>
      <c r="B666" s="105">
        <v>1283188125</v>
      </c>
      <c r="C666" s="105">
        <v>-18.633162005999999</v>
      </c>
      <c r="G666" s="100">
        <f t="shared" si="20"/>
        <v>1283.1881249999999</v>
      </c>
    </row>
    <row r="667" spans="1:7">
      <c r="A667">
        <f t="shared" si="21"/>
        <v>665</v>
      </c>
      <c r="B667" s="105">
        <v>1283205000</v>
      </c>
      <c r="C667" s="105">
        <v>-18.251585700500002</v>
      </c>
      <c r="G667" s="100">
        <f t="shared" si="20"/>
        <v>1283.2049999999999</v>
      </c>
    </row>
    <row r="668" spans="1:7">
      <c r="A668">
        <f t="shared" si="21"/>
        <v>666</v>
      </c>
      <c r="B668" s="105">
        <v>1283221875</v>
      </c>
      <c r="C668" s="105">
        <v>-17.852084166299999</v>
      </c>
      <c r="G668" s="100">
        <f t="shared" si="20"/>
        <v>1283.221875</v>
      </c>
    </row>
    <row r="669" spans="1:7">
      <c r="A669">
        <f t="shared" si="21"/>
        <v>667</v>
      </c>
      <c r="B669" s="105">
        <v>1283238750</v>
      </c>
      <c r="C669" s="105">
        <v>-17.432991590299999</v>
      </c>
      <c r="G669" s="100">
        <f t="shared" si="20"/>
        <v>1283.23875</v>
      </c>
    </row>
    <row r="670" spans="1:7">
      <c r="A670">
        <f t="shared" si="21"/>
        <v>668</v>
      </c>
      <c r="B670" s="105">
        <v>1283255625</v>
      </c>
      <c r="C670" s="105">
        <v>-16.990722394700001</v>
      </c>
      <c r="G670" s="100">
        <f t="shared" si="20"/>
        <v>1283.255625</v>
      </c>
    </row>
    <row r="671" spans="1:7">
      <c r="A671">
        <f t="shared" si="21"/>
        <v>669</v>
      </c>
      <c r="B671" s="105">
        <v>1283272500</v>
      </c>
      <c r="C671" s="105">
        <v>-16.5226446275</v>
      </c>
      <c r="G671" s="100">
        <f t="shared" si="20"/>
        <v>1283.2725</v>
      </c>
    </row>
    <row r="672" spans="1:7">
      <c r="A672">
        <f t="shared" si="21"/>
        <v>670</v>
      </c>
      <c r="B672" s="105">
        <v>1283289375</v>
      </c>
      <c r="C672" s="105">
        <v>-16.0287220011</v>
      </c>
      <c r="G672" s="100">
        <f t="shared" si="20"/>
        <v>1283.2893750000001</v>
      </c>
    </row>
    <row r="673" spans="1:7">
      <c r="A673">
        <f t="shared" si="21"/>
        <v>671</v>
      </c>
      <c r="B673" s="105">
        <v>1283306250</v>
      </c>
      <c r="C673" s="105">
        <v>-15.505580434300001</v>
      </c>
      <c r="G673" s="100">
        <f t="shared" si="20"/>
        <v>1283.3062500000001</v>
      </c>
    </row>
    <row r="674" spans="1:7">
      <c r="A674">
        <f t="shared" si="21"/>
        <v>672</v>
      </c>
      <c r="B674" s="105">
        <v>1283323125</v>
      </c>
      <c r="C674" s="105">
        <v>-14.9498974561</v>
      </c>
      <c r="G674" s="100">
        <f t="shared" si="20"/>
        <v>1283.3231249999999</v>
      </c>
    </row>
    <row r="675" spans="1:7">
      <c r="A675">
        <f t="shared" si="21"/>
        <v>673</v>
      </c>
      <c r="B675" s="105">
        <v>1283340000</v>
      </c>
      <c r="C675" s="105">
        <v>-14.3601326375</v>
      </c>
      <c r="G675" s="100">
        <f t="shared" si="20"/>
        <v>1283.3399999999999</v>
      </c>
    </row>
    <row r="676" spans="1:7">
      <c r="A676">
        <f t="shared" si="21"/>
        <v>674</v>
      </c>
      <c r="B676" s="105">
        <v>1283356875</v>
      </c>
      <c r="C676" s="105">
        <v>-13.7379871245</v>
      </c>
      <c r="G676" s="100">
        <f t="shared" si="20"/>
        <v>1283.3568749999999</v>
      </c>
    </row>
    <row r="677" spans="1:7">
      <c r="A677">
        <f t="shared" si="21"/>
        <v>675</v>
      </c>
      <c r="B677" s="105">
        <v>1283373750</v>
      </c>
      <c r="C677" s="105">
        <v>-13.087931605</v>
      </c>
      <c r="G677" s="100">
        <f t="shared" si="20"/>
        <v>1283.37375</v>
      </c>
    </row>
    <row r="678" spans="1:7">
      <c r="A678">
        <f t="shared" si="21"/>
        <v>676</v>
      </c>
      <c r="B678" s="105">
        <v>1283390625</v>
      </c>
      <c r="C678" s="105">
        <v>-12.4241371031</v>
      </c>
      <c r="G678" s="100">
        <f t="shared" si="20"/>
        <v>1283.390625</v>
      </c>
    </row>
    <row r="679" spans="1:7">
      <c r="A679">
        <f t="shared" si="21"/>
        <v>677</v>
      </c>
      <c r="B679" s="105">
        <v>1283407500</v>
      </c>
      <c r="C679" s="105">
        <v>-11.7664718931</v>
      </c>
      <c r="G679" s="100">
        <f t="shared" si="20"/>
        <v>1283.4075</v>
      </c>
    </row>
    <row r="680" spans="1:7">
      <c r="A680">
        <f t="shared" si="21"/>
        <v>678</v>
      </c>
      <c r="B680" s="105">
        <v>1283424375</v>
      </c>
      <c r="C680" s="105">
        <v>-11.1390859865</v>
      </c>
      <c r="G680" s="100">
        <f t="shared" si="20"/>
        <v>1283.4243750000001</v>
      </c>
    </row>
    <row r="681" spans="1:7">
      <c r="A681">
        <f t="shared" si="21"/>
        <v>679</v>
      </c>
      <c r="B681" s="105">
        <v>1283441250</v>
      </c>
      <c r="C681" s="105">
        <v>-10.559313253899999</v>
      </c>
      <c r="G681" s="100">
        <f t="shared" si="20"/>
        <v>1283.4412500000001</v>
      </c>
    </row>
    <row r="682" spans="1:7">
      <c r="A682">
        <f t="shared" si="21"/>
        <v>680</v>
      </c>
      <c r="B682" s="105">
        <v>1283458125</v>
      </c>
      <c r="C682" s="105">
        <v>-10.036787649200001</v>
      </c>
      <c r="G682" s="100">
        <f t="shared" si="20"/>
        <v>1283.4581250000001</v>
      </c>
    </row>
    <row r="683" spans="1:7">
      <c r="A683">
        <f t="shared" si="21"/>
        <v>681</v>
      </c>
      <c r="B683" s="105">
        <v>1283475000</v>
      </c>
      <c r="C683" s="105">
        <v>-9.5739836475000004</v>
      </c>
      <c r="G683" s="100">
        <f t="shared" si="20"/>
        <v>1283.4749999999999</v>
      </c>
    </row>
    <row r="684" spans="1:7">
      <c r="A684">
        <f t="shared" si="21"/>
        <v>682</v>
      </c>
      <c r="B684" s="105">
        <v>1283491875</v>
      </c>
      <c r="C684" s="105">
        <v>-9.1713894922599994</v>
      </c>
      <c r="G684" s="100">
        <f t="shared" si="20"/>
        <v>1283.4918749999999</v>
      </c>
    </row>
    <row r="685" spans="1:7">
      <c r="A685">
        <f t="shared" si="21"/>
        <v>683</v>
      </c>
      <c r="B685" s="105">
        <v>1283508750</v>
      </c>
      <c r="C685" s="105">
        <v>-8.82661255907</v>
      </c>
      <c r="G685" s="100">
        <f t="shared" si="20"/>
        <v>1283.50875</v>
      </c>
    </row>
    <row r="686" spans="1:7">
      <c r="A686">
        <f t="shared" si="21"/>
        <v>684</v>
      </c>
      <c r="B686" s="105">
        <v>1283525625</v>
      </c>
      <c r="C686" s="105">
        <v>-8.5386351149799999</v>
      </c>
      <c r="G686" s="100">
        <f t="shared" si="20"/>
        <v>1283.525625</v>
      </c>
    </row>
    <row r="687" spans="1:7">
      <c r="A687">
        <f t="shared" si="21"/>
        <v>685</v>
      </c>
      <c r="B687" s="105">
        <v>1283542500</v>
      </c>
      <c r="C687" s="105">
        <v>-8.3057864969799997</v>
      </c>
      <c r="G687" s="100">
        <f t="shared" si="20"/>
        <v>1283.5425</v>
      </c>
    </row>
    <row r="688" spans="1:7">
      <c r="A688">
        <f t="shared" si="21"/>
        <v>686</v>
      </c>
      <c r="B688" s="105">
        <v>1283559375</v>
      </c>
      <c r="C688" s="105">
        <v>-8.1261103548399998</v>
      </c>
      <c r="G688" s="100">
        <f t="shared" si="20"/>
        <v>1283.559375</v>
      </c>
    </row>
    <row r="689" spans="1:7">
      <c r="A689">
        <f t="shared" si="21"/>
        <v>687</v>
      </c>
      <c r="B689" s="105">
        <v>1283576250</v>
      </c>
      <c r="C689" s="105">
        <v>-7.99915789865</v>
      </c>
      <c r="G689" s="100">
        <f t="shared" si="20"/>
        <v>1283.5762500000001</v>
      </c>
    </row>
    <row r="690" spans="1:7">
      <c r="A690">
        <f t="shared" si="21"/>
        <v>688</v>
      </c>
      <c r="B690" s="105">
        <v>1283593125</v>
      </c>
      <c r="C690" s="105">
        <v>-7.92302953023</v>
      </c>
      <c r="G690" s="100">
        <f t="shared" si="20"/>
        <v>1283.5931250000001</v>
      </c>
    </row>
    <row r="691" spans="1:7">
      <c r="A691">
        <f t="shared" si="21"/>
        <v>689</v>
      </c>
      <c r="B691" s="105">
        <v>1283610000</v>
      </c>
      <c r="C691" s="105">
        <v>-7.8974017750299996</v>
      </c>
      <c r="G691" s="100">
        <f t="shared" si="20"/>
        <v>1283.6099999999999</v>
      </c>
    </row>
    <row r="692" spans="1:7">
      <c r="A692">
        <f t="shared" si="21"/>
        <v>690</v>
      </c>
      <c r="B692" s="105">
        <v>1283626875</v>
      </c>
      <c r="C692" s="105">
        <v>-7.9220809244500003</v>
      </c>
      <c r="G692" s="100">
        <f t="shared" si="20"/>
        <v>1283.6268749999999</v>
      </c>
    </row>
    <row r="693" spans="1:7">
      <c r="A693">
        <f t="shared" si="21"/>
        <v>691</v>
      </c>
      <c r="B693" s="105">
        <v>1283643750</v>
      </c>
      <c r="C693" s="105">
        <v>-7.9976310693499997</v>
      </c>
      <c r="G693" s="100">
        <f t="shared" si="20"/>
        <v>1283.64375</v>
      </c>
    </row>
    <row r="694" spans="1:7">
      <c r="A694">
        <f t="shared" si="21"/>
        <v>692</v>
      </c>
      <c r="B694" s="105">
        <v>1283660625</v>
      </c>
      <c r="C694" s="105">
        <v>-8.1237186296800008</v>
      </c>
      <c r="G694" s="100">
        <f t="shared" si="20"/>
        <v>1283.660625</v>
      </c>
    </row>
    <row r="695" spans="1:7">
      <c r="A695">
        <f t="shared" si="21"/>
        <v>693</v>
      </c>
      <c r="B695" s="105">
        <v>1283677500</v>
      </c>
      <c r="C695" s="105">
        <v>-8.3030447367099995</v>
      </c>
      <c r="G695" s="100">
        <f t="shared" si="20"/>
        <v>1283.6775</v>
      </c>
    </row>
    <row r="696" spans="1:7">
      <c r="A696">
        <f t="shared" si="21"/>
        <v>694</v>
      </c>
      <c r="B696" s="105">
        <v>1283694375</v>
      </c>
      <c r="C696" s="105">
        <v>-8.5358246333400007</v>
      </c>
      <c r="G696" s="100">
        <f t="shared" si="20"/>
        <v>1283.694375</v>
      </c>
    </row>
    <row r="697" spans="1:7">
      <c r="A697">
        <f t="shared" si="21"/>
        <v>695</v>
      </c>
      <c r="B697" s="105">
        <v>1283711250</v>
      </c>
      <c r="C697" s="105">
        <v>-8.8244503606899993</v>
      </c>
      <c r="G697" s="100">
        <f t="shared" si="20"/>
        <v>1283.7112500000001</v>
      </c>
    </row>
    <row r="698" spans="1:7">
      <c r="A698">
        <f t="shared" si="21"/>
        <v>696</v>
      </c>
      <c r="B698" s="105">
        <v>1283728125</v>
      </c>
      <c r="C698" s="105">
        <v>-9.1702064690499991</v>
      </c>
      <c r="G698" s="100">
        <f t="shared" si="20"/>
        <v>1283.7281250000001</v>
      </c>
    </row>
    <row r="699" spans="1:7">
      <c r="A699">
        <f t="shared" si="21"/>
        <v>697</v>
      </c>
      <c r="B699" s="105">
        <v>1283745000</v>
      </c>
      <c r="C699" s="105">
        <v>-9.5760044223099996</v>
      </c>
      <c r="G699" s="100">
        <f t="shared" si="20"/>
        <v>1283.7449999999999</v>
      </c>
    </row>
    <row r="700" spans="1:7">
      <c r="A700">
        <f t="shared" si="21"/>
        <v>698</v>
      </c>
      <c r="B700" s="105">
        <v>1283761875</v>
      </c>
      <c r="C700" s="105">
        <v>-10.0425699162</v>
      </c>
      <c r="G700" s="100">
        <f t="shared" si="20"/>
        <v>1283.7618749999999</v>
      </c>
    </row>
    <row r="701" spans="1:7">
      <c r="A701">
        <f t="shared" si="21"/>
        <v>699</v>
      </c>
      <c r="B701" s="105">
        <v>1283778750</v>
      </c>
      <c r="C701" s="105">
        <v>-10.5682196586</v>
      </c>
      <c r="G701" s="100">
        <f t="shared" si="20"/>
        <v>1283.7787499999999</v>
      </c>
    </row>
    <row r="702" spans="1:7">
      <c r="A702">
        <f t="shared" si="21"/>
        <v>700</v>
      </c>
      <c r="B702" s="105">
        <v>1283795625</v>
      </c>
      <c r="C702" s="105">
        <v>-11.148254878099999</v>
      </c>
      <c r="G702" s="100">
        <f t="shared" si="20"/>
        <v>1283.795625</v>
      </c>
    </row>
    <row r="703" spans="1:7">
      <c r="A703">
        <f t="shared" si="21"/>
        <v>701</v>
      </c>
      <c r="B703" s="105">
        <v>1283812500</v>
      </c>
      <c r="C703" s="105">
        <v>-11.7686773837</v>
      </c>
      <c r="G703" s="100">
        <f t="shared" si="20"/>
        <v>1283.8125</v>
      </c>
    </row>
    <row r="704" spans="1:7">
      <c r="A704">
        <f t="shared" si="21"/>
        <v>702</v>
      </c>
      <c r="B704" s="105">
        <v>1283829375</v>
      </c>
      <c r="C704" s="105">
        <v>-12.4089274424</v>
      </c>
      <c r="G704" s="100">
        <f t="shared" si="20"/>
        <v>1283.829375</v>
      </c>
    </row>
    <row r="705" spans="1:7">
      <c r="A705">
        <f t="shared" si="21"/>
        <v>703</v>
      </c>
      <c r="B705" s="105">
        <v>1283846250</v>
      </c>
      <c r="C705" s="105">
        <v>-13.0453146452</v>
      </c>
      <c r="G705" s="100">
        <f t="shared" si="20"/>
        <v>1283.8462500000001</v>
      </c>
    </row>
    <row r="706" spans="1:7">
      <c r="A706">
        <f t="shared" si="21"/>
        <v>704</v>
      </c>
      <c r="B706" s="105">
        <v>1283863125</v>
      </c>
      <c r="C706" s="105">
        <v>-13.662270272700001</v>
      </c>
      <c r="G706" s="100">
        <f t="shared" si="20"/>
        <v>1283.8631250000001</v>
      </c>
    </row>
    <row r="707" spans="1:7">
      <c r="A707">
        <f t="shared" si="21"/>
        <v>705</v>
      </c>
      <c r="B707" s="105">
        <v>1283880000</v>
      </c>
      <c r="C707" s="105">
        <v>-14.2464315849</v>
      </c>
      <c r="G707" s="100">
        <f t="shared" si="20"/>
        <v>1283.8800000000001</v>
      </c>
    </row>
    <row r="708" spans="1:7">
      <c r="A708">
        <f t="shared" si="21"/>
        <v>706</v>
      </c>
      <c r="B708" s="105">
        <v>1283896875</v>
      </c>
      <c r="C708" s="105">
        <v>-14.7987021905</v>
      </c>
      <c r="G708" s="100">
        <f t="shared" ref="G708:G771" si="22">B708/1000000</f>
        <v>1283.8968749999999</v>
      </c>
    </row>
    <row r="709" spans="1:7">
      <c r="A709">
        <f t="shared" ref="A709:A772" si="23">A708+1</f>
        <v>707</v>
      </c>
      <c r="B709" s="105">
        <v>1283913750</v>
      </c>
      <c r="C709" s="105">
        <v>-15.316902711699999</v>
      </c>
      <c r="G709" s="100">
        <f t="shared" si="22"/>
        <v>1283.9137499999999</v>
      </c>
    </row>
    <row r="710" spans="1:7">
      <c r="A710">
        <f t="shared" si="23"/>
        <v>708</v>
      </c>
      <c r="B710" s="105">
        <v>1283930625</v>
      </c>
      <c r="C710" s="105">
        <v>-15.8051272663</v>
      </c>
      <c r="G710" s="100">
        <f t="shared" si="22"/>
        <v>1283.930625</v>
      </c>
    </row>
    <row r="711" spans="1:7">
      <c r="A711">
        <f t="shared" si="23"/>
        <v>709</v>
      </c>
      <c r="B711" s="105">
        <v>1283947500</v>
      </c>
      <c r="C711" s="105">
        <v>-16.2634290158</v>
      </c>
      <c r="G711" s="100">
        <f t="shared" si="22"/>
        <v>1283.9475</v>
      </c>
    </row>
    <row r="712" spans="1:7">
      <c r="A712">
        <f t="shared" si="23"/>
        <v>710</v>
      </c>
      <c r="B712" s="105">
        <v>1283964375</v>
      </c>
      <c r="C712" s="105">
        <v>-16.696208904700001</v>
      </c>
      <c r="G712" s="100">
        <f t="shared" si="22"/>
        <v>1283.964375</v>
      </c>
    </row>
    <row r="713" spans="1:7">
      <c r="A713">
        <f t="shared" si="23"/>
        <v>711</v>
      </c>
      <c r="B713" s="105">
        <v>1283981250</v>
      </c>
      <c r="C713" s="105">
        <v>-17.1060077982</v>
      </c>
      <c r="G713" s="100">
        <f t="shared" si="22"/>
        <v>1283.98125</v>
      </c>
    </row>
    <row r="714" spans="1:7">
      <c r="A714">
        <f t="shared" si="23"/>
        <v>712</v>
      </c>
      <c r="B714" s="105">
        <v>1283998125</v>
      </c>
      <c r="C714" s="105">
        <v>-17.4954869689</v>
      </c>
      <c r="G714" s="100">
        <f t="shared" si="22"/>
        <v>1283.9981250000001</v>
      </c>
    </row>
    <row r="715" spans="1:7">
      <c r="A715">
        <f t="shared" si="23"/>
        <v>713</v>
      </c>
      <c r="B715" s="105">
        <v>1284015000</v>
      </c>
      <c r="C715" s="105">
        <v>-17.8642850986</v>
      </c>
      <c r="G715" s="100">
        <f t="shared" si="22"/>
        <v>1284.0150000000001</v>
      </c>
    </row>
    <row r="716" spans="1:7">
      <c r="A716">
        <f t="shared" si="23"/>
        <v>714</v>
      </c>
      <c r="B716" s="105">
        <v>1284031875</v>
      </c>
      <c r="C716" s="105">
        <v>-18.214266248600001</v>
      </c>
      <c r="G716" s="100">
        <f t="shared" si="22"/>
        <v>1284.0318749999999</v>
      </c>
    </row>
    <row r="717" spans="1:7">
      <c r="A717">
        <f t="shared" si="23"/>
        <v>715</v>
      </c>
      <c r="B717" s="105">
        <v>1284048750</v>
      </c>
      <c r="C717" s="105">
        <v>-18.548093976400001</v>
      </c>
      <c r="G717" s="100">
        <f t="shared" si="22"/>
        <v>1284.0487499999999</v>
      </c>
    </row>
    <row r="718" spans="1:7">
      <c r="A718">
        <f t="shared" si="23"/>
        <v>716</v>
      </c>
      <c r="B718" s="105">
        <v>1284065625</v>
      </c>
      <c r="C718" s="105">
        <v>-18.866150598099999</v>
      </c>
      <c r="G718" s="100">
        <f t="shared" si="22"/>
        <v>1284.065625</v>
      </c>
    </row>
    <row r="719" spans="1:7">
      <c r="A719">
        <f t="shared" si="23"/>
        <v>717</v>
      </c>
      <c r="B719" s="105">
        <v>1284082500</v>
      </c>
      <c r="C719" s="105">
        <v>-19.172292786900002</v>
      </c>
      <c r="G719" s="100">
        <f t="shared" si="22"/>
        <v>1284.0825</v>
      </c>
    </row>
    <row r="720" spans="1:7">
      <c r="A720">
        <f t="shared" si="23"/>
        <v>718</v>
      </c>
      <c r="B720" s="105">
        <v>1284099375</v>
      </c>
      <c r="C720" s="105">
        <v>-19.465442831000001</v>
      </c>
      <c r="G720" s="100">
        <f t="shared" si="22"/>
        <v>1284.099375</v>
      </c>
    </row>
    <row r="721" spans="1:7">
      <c r="A721">
        <f t="shared" si="23"/>
        <v>719</v>
      </c>
      <c r="B721" s="105">
        <v>1284116250</v>
      </c>
      <c r="C721" s="105">
        <v>-19.746966163500002</v>
      </c>
      <c r="G721" s="100">
        <f t="shared" si="22"/>
        <v>1284.11625</v>
      </c>
    </row>
    <row r="722" spans="1:7">
      <c r="A722">
        <f t="shared" si="23"/>
        <v>720</v>
      </c>
      <c r="B722" s="105">
        <v>1284133125</v>
      </c>
      <c r="C722" s="105">
        <v>-20.015268758600001</v>
      </c>
      <c r="G722" s="100">
        <f t="shared" si="22"/>
        <v>1284.1331250000001</v>
      </c>
    </row>
    <row r="723" spans="1:7">
      <c r="A723">
        <f t="shared" si="23"/>
        <v>721</v>
      </c>
      <c r="B723" s="105">
        <v>1284150000</v>
      </c>
      <c r="C723" s="105">
        <v>-20.274086906400001</v>
      </c>
      <c r="G723" s="100">
        <f t="shared" si="22"/>
        <v>1284.1500000000001</v>
      </c>
    </row>
    <row r="724" spans="1:7">
      <c r="A724">
        <f t="shared" si="23"/>
        <v>722</v>
      </c>
      <c r="B724" s="105">
        <v>1284166875</v>
      </c>
      <c r="C724" s="105">
        <v>-20.5237806843</v>
      </c>
      <c r="G724" s="100">
        <f t="shared" si="22"/>
        <v>1284.1668749999999</v>
      </c>
    </row>
    <row r="725" spans="1:7">
      <c r="A725">
        <f t="shared" si="23"/>
        <v>723</v>
      </c>
      <c r="B725" s="105">
        <v>1284183750</v>
      </c>
      <c r="C725" s="105">
        <v>-20.7641674009</v>
      </c>
      <c r="G725" s="100">
        <f t="shared" si="22"/>
        <v>1284.1837499999999</v>
      </c>
    </row>
    <row r="726" spans="1:7">
      <c r="A726">
        <f t="shared" si="23"/>
        <v>724</v>
      </c>
      <c r="B726" s="105">
        <v>1284200625</v>
      </c>
      <c r="C726" s="105">
        <v>-20.996205698699999</v>
      </c>
      <c r="G726" s="100">
        <f t="shared" si="22"/>
        <v>1284.2006249999999</v>
      </c>
    </row>
    <row r="727" spans="1:7">
      <c r="A727">
        <f t="shared" si="23"/>
        <v>725</v>
      </c>
      <c r="B727" s="105">
        <v>1284217500</v>
      </c>
      <c r="C727" s="105">
        <v>-21.2184437025</v>
      </c>
      <c r="G727" s="100">
        <f t="shared" si="22"/>
        <v>1284.2175</v>
      </c>
    </row>
    <row r="728" spans="1:7">
      <c r="A728">
        <f t="shared" si="23"/>
        <v>726</v>
      </c>
      <c r="B728" s="105">
        <v>1284234375</v>
      </c>
      <c r="C728" s="105">
        <v>-21.4342130269</v>
      </c>
      <c r="G728" s="100">
        <f t="shared" si="22"/>
        <v>1284.234375</v>
      </c>
    </row>
    <row r="729" spans="1:7">
      <c r="A729">
        <f t="shared" si="23"/>
        <v>727</v>
      </c>
      <c r="B729" s="105">
        <v>1284251250</v>
      </c>
      <c r="C729" s="105">
        <v>-21.6424285887</v>
      </c>
      <c r="G729" s="100">
        <f t="shared" si="22"/>
        <v>1284.25125</v>
      </c>
    </row>
    <row r="730" spans="1:7">
      <c r="A730">
        <f t="shared" si="23"/>
        <v>728</v>
      </c>
      <c r="B730" s="105">
        <v>1284268125</v>
      </c>
      <c r="C730" s="105">
        <v>-21.845242443899998</v>
      </c>
      <c r="G730" s="100">
        <f t="shared" si="22"/>
        <v>1284.2681250000001</v>
      </c>
    </row>
    <row r="731" spans="1:7">
      <c r="A731">
        <f t="shared" si="23"/>
        <v>729</v>
      </c>
      <c r="B731" s="105">
        <v>1284285000</v>
      </c>
      <c r="C731" s="105">
        <v>-22.040287096899998</v>
      </c>
      <c r="G731" s="100">
        <f t="shared" si="22"/>
        <v>1284.2850000000001</v>
      </c>
    </row>
    <row r="732" spans="1:7">
      <c r="A732">
        <f t="shared" si="23"/>
        <v>730</v>
      </c>
      <c r="B732" s="105">
        <v>1284301875</v>
      </c>
      <c r="C732" s="105">
        <v>-22.2302184646</v>
      </c>
      <c r="G732" s="100">
        <f t="shared" si="22"/>
        <v>1284.3018750000001</v>
      </c>
    </row>
    <row r="733" spans="1:7">
      <c r="A733">
        <f t="shared" si="23"/>
        <v>731</v>
      </c>
      <c r="B733" s="105">
        <v>1284318750</v>
      </c>
      <c r="C733" s="105">
        <v>-22.4127809029</v>
      </c>
      <c r="G733" s="100">
        <f t="shared" si="22"/>
        <v>1284.3187499999999</v>
      </c>
    </row>
    <row r="734" spans="1:7">
      <c r="A734">
        <f t="shared" si="23"/>
        <v>732</v>
      </c>
      <c r="B734" s="105">
        <v>1284335625</v>
      </c>
      <c r="C734" s="105">
        <v>-22.589326653499999</v>
      </c>
      <c r="G734" s="100">
        <f t="shared" si="22"/>
        <v>1284.3356249999999</v>
      </c>
    </row>
    <row r="735" spans="1:7">
      <c r="A735">
        <f t="shared" si="23"/>
        <v>733</v>
      </c>
      <c r="B735" s="105">
        <v>1284352500</v>
      </c>
      <c r="C735" s="105">
        <v>-22.760871937699999</v>
      </c>
      <c r="G735" s="100">
        <f t="shared" si="22"/>
        <v>1284.3525</v>
      </c>
    </row>
    <row r="736" spans="1:7">
      <c r="A736">
        <f t="shared" si="23"/>
        <v>734</v>
      </c>
      <c r="B736" s="105">
        <v>1284369375</v>
      </c>
      <c r="C736" s="105">
        <v>-22.928627957300002</v>
      </c>
      <c r="G736" s="100">
        <f t="shared" si="22"/>
        <v>1284.369375</v>
      </c>
    </row>
    <row r="737" spans="1:7">
      <c r="A737">
        <f t="shared" si="23"/>
        <v>735</v>
      </c>
      <c r="B737" s="105">
        <v>1284386250</v>
      </c>
      <c r="C737" s="105">
        <v>-23.090390545000002</v>
      </c>
      <c r="G737" s="100">
        <f t="shared" si="22"/>
        <v>1284.38625</v>
      </c>
    </row>
    <row r="738" spans="1:7">
      <c r="A738">
        <f t="shared" si="23"/>
        <v>736</v>
      </c>
      <c r="B738" s="105">
        <v>1284403125</v>
      </c>
      <c r="C738" s="105">
        <v>-23.248959610699998</v>
      </c>
      <c r="G738" s="100">
        <f t="shared" si="22"/>
        <v>1284.403125</v>
      </c>
    </row>
    <row r="739" spans="1:7">
      <c r="A739">
        <f t="shared" si="23"/>
        <v>737</v>
      </c>
      <c r="B739" s="105">
        <v>1284420000</v>
      </c>
      <c r="C739" s="105">
        <v>-23.4012136606</v>
      </c>
      <c r="G739" s="100">
        <f t="shared" si="22"/>
        <v>1284.42</v>
      </c>
    </row>
    <row r="740" spans="1:7">
      <c r="A740">
        <f t="shared" si="23"/>
        <v>738</v>
      </c>
      <c r="B740" s="105">
        <v>1284436875</v>
      </c>
      <c r="C740" s="105">
        <v>-23.549922093300001</v>
      </c>
      <c r="G740" s="100">
        <f t="shared" si="22"/>
        <v>1284.4368750000001</v>
      </c>
    </row>
    <row r="741" spans="1:7">
      <c r="A741">
        <f t="shared" si="23"/>
        <v>739</v>
      </c>
      <c r="B741" s="105">
        <v>1284453750</v>
      </c>
      <c r="C741" s="105">
        <v>-23.696851702099998</v>
      </c>
      <c r="G741" s="100">
        <f t="shared" si="22"/>
        <v>1284.4537499999999</v>
      </c>
    </row>
    <row r="742" spans="1:7">
      <c r="A742">
        <f t="shared" si="23"/>
        <v>740</v>
      </c>
      <c r="B742" s="105">
        <v>1284470625</v>
      </c>
      <c r="C742" s="105">
        <v>-23.836562211</v>
      </c>
      <c r="G742" s="100">
        <f t="shared" si="22"/>
        <v>1284.4706249999999</v>
      </c>
    </row>
    <row r="743" spans="1:7">
      <c r="A743">
        <f t="shared" si="23"/>
        <v>741</v>
      </c>
      <c r="B743" s="105">
        <v>1284487500</v>
      </c>
      <c r="C743" s="105">
        <v>-23.974077518000001</v>
      </c>
      <c r="G743" s="100">
        <f t="shared" si="22"/>
        <v>1284.4875</v>
      </c>
    </row>
    <row r="744" spans="1:7">
      <c r="A744">
        <f t="shared" si="23"/>
        <v>742</v>
      </c>
      <c r="B744" s="105">
        <v>1284504375</v>
      </c>
      <c r="C744" s="105">
        <v>-24.105806034699999</v>
      </c>
      <c r="G744" s="100">
        <f t="shared" si="22"/>
        <v>1284.504375</v>
      </c>
    </row>
    <row r="745" spans="1:7">
      <c r="A745">
        <f t="shared" si="23"/>
        <v>743</v>
      </c>
      <c r="B745" s="105">
        <v>1284521250</v>
      </c>
      <c r="C745" s="105">
        <v>-24.233085044799999</v>
      </c>
      <c r="G745" s="100">
        <f t="shared" si="22"/>
        <v>1284.52125</v>
      </c>
    </row>
    <row r="746" spans="1:7">
      <c r="A746">
        <f t="shared" si="23"/>
        <v>744</v>
      </c>
      <c r="B746" s="105">
        <v>1284538125</v>
      </c>
      <c r="C746" s="105">
        <v>-24.3570078443</v>
      </c>
      <c r="G746" s="100">
        <f t="shared" si="22"/>
        <v>1284.538125</v>
      </c>
    </row>
    <row r="747" spans="1:7">
      <c r="A747">
        <f t="shared" si="23"/>
        <v>745</v>
      </c>
      <c r="B747" s="105">
        <v>1284555000</v>
      </c>
      <c r="C747" s="105">
        <v>-24.480063729400001</v>
      </c>
      <c r="G747" s="100">
        <f t="shared" si="22"/>
        <v>1284.5550000000001</v>
      </c>
    </row>
    <row r="748" spans="1:7">
      <c r="A748">
        <f t="shared" si="23"/>
        <v>746</v>
      </c>
      <c r="B748" s="105">
        <v>1284571875</v>
      </c>
      <c r="C748" s="105">
        <v>-24.597911214700002</v>
      </c>
      <c r="G748" s="100">
        <f t="shared" si="22"/>
        <v>1284.5718750000001</v>
      </c>
    </row>
    <row r="749" spans="1:7">
      <c r="A749">
        <f t="shared" si="23"/>
        <v>747</v>
      </c>
      <c r="B749" s="105">
        <v>1284588750</v>
      </c>
      <c r="C749" s="105">
        <v>-24.712452715600001</v>
      </c>
      <c r="G749" s="100">
        <f t="shared" si="22"/>
        <v>1284.5887499999999</v>
      </c>
    </row>
    <row r="750" spans="1:7">
      <c r="A750">
        <f t="shared" si="23"/>
        <v>748</v>
      </c>
      <c r="B750" s="105">
        <v>1284605625</v>
      </c>
      <c r="C750" s="105">
        <v>-24.824039072400002</v>
      </c>
      <c r="G750" s="100">
        <f t="shared" si="22"/>
        <v>1284.6056249999999</v>
      </c>
    </row>
    <row r="751" spans="1:7">
      <c r="A751">
        <f t="shared" si="23"/>
        <v>749</v>
      </c>
      <c r="B751" s="105">
        <v>1284622500</v>
      </c>
      <c r="C751" s="105">
        <v>-24.932992637400002</v>
      </c>
      <c r="G751" s="100">
        <f t="shared" si="22"/>
        <v>1284.6224999999999</v>
      </c>
    </row>
    <row r="752" spans="1:7">
      <c r="A752">
        <f t="shared" si="23"/>
        <v>750</v>
      </c>
      <c r="B752" s="105">
        <v>1284639375</v>
      </c>
      <c r="C752" s="105">
        <v>-25.042323417399999</v>
      </c>
      <c r="G752" s="100">
        <f t="shared" si="22"/>
        <v>1284.639375</v>
      </c>
    </row>
    <row r="753" spans="1:7">
      <c r="A753">
        <f t="shared" si="23"/>
        <v>751</v>
      </c>
      <c r="B753" s="105">
        <v>1284656250</v>
      </c>
      <c r="C753" s="105">
        <v>-25.148112136599998</v>
      </c>
      <c r="G753" s="100">
        <f t="shared" si="22"/>
        <v>1284.65625</v>
      </c>
    </row>
    <row r="754" spans="1:7">
      <c r="A754">
        <f t="shared" si="23"/>
        <v>752</v>
      </c>
      <c r="B754" s="105">
        <v>1284673125</v>
      </c>
      <c r="C754" s="105">
        <v>-25.249298915499999</v>
      </c>
      <c r="G754" s="100">
        <f t="shared" si="22"/>
        <v>1284.673125</v>
      </c>
    </row>
    <row r="755" spans="1:7">
      <c r="A755">
        <f t="shared" si="23"/>
        <v>753</v>
      </c>
      <c r="B755" s="105">
        <v>1284690000</v>
      </c>
      <c r="C755" s="105">
        <v>-25.3452482223</v>
      </c>
      <c r="G755" s="100">
        <f t="shared" si="22"/>
        <v>1284.69</v>
      </c>
    </row>
    <row r="756" spans="1:7">
      <c r="A756">
        <f t="shared" si="23"/>
        <v>754</v>
      </c>
      <c r="B756" s="105">
        <v>1284706875</v>
      </c>
      <c r="C756" s="105">
        <v>-25.4417439976</v>
      </c>
      <c r="G756" s="100">
        <f t="shared" si="22"/>
        <v>1284.7068750000001</v>
      </c>
    </row>
    <row r="757" spans="1:7">
      <c r="A757">
        <f t="shared" si="23"/>
        <v>755</v>
      </c>
      <c r="B757" s="105">
        <v>1284723750</v>
      </c>
      <c r="C757" s="105">
        <v>-25.5343755275</v>
      </c>
      <c r="G757" s="100">
        <f t="shared" si="22"/>
        <v>1284.7237500000001</v>
      </c>
    </row>
    <row r="758" spans="1:7">
      <c r="A758">
        <f t="shared" si="23"/>
        <v>756</v>
      </c>
      <c r="B758" s="105">
        <v>1284740625</v>
      </c>
      <c r="C758" s="105">
        <v>-25.624738714599999</v>
      </c>
      <c r="G758" s="100">
        <f t="shared" si="22"/>
        <v>1284.7406249999999</v>
      </c>
    </row>
    <row r="759" spans="1:7">
      <c r="A759">
        <f t="shared" si="23"/>
        <v>757</v>
      </c>
      <c r="B759" s="105">
        <v>1284757500</v>
      </c>
      <c r="C759" s="105">
        <v>-25.715284182000001</v>
      </c>
      <c r="G759" s="100">
        <f t="shared" si="22"/>
        <v>1284.7574999999999</v>
      </c>
    </row>
    <row r="760" spans="1:7">
      <c r="A760">
        <f t="shared" si="23"/>
        <v>758</v>
      </c>
      <c r="B760" s="105">
        <v>1284774375</v>
      </c>
      <c r="C760" s="105">
        <v>-25.801050509100001</v>
      </c>
      <c r="G760" s="100">
        <f t="shared" si="22"/>
        <v>1284.774375</v>
      </c>
    </row>
    <row r="761" spans="1:7">
      <c r="A761">
        <f t="shared" si="23"/>
        <v>759</v>
      </c>
      <c r="B761" s="105">
        <v>1284791250</v>
      </c>
      <c r="C761" s="105">
        <v>-25.884057090999999</v>
      </c>
      <c r="G761" s="100">
        <f t="shared" si="22"/>
        <v>1284.79125</v>
      </c>
    </row>
    <row r="762" spans="1:7">
      <c r="A762">
        <f t="shared" si="23"/>
        <v>760</v>
      </c>
      <c r="B762" s="105">
        <v>1284808125</v>
      </c>
      <c r="C762" s="105">
        <v>-25.966730291200001</v>
      </c>
      <c r="G762" s="100">
        <f t="shared" si="22"/>
        <v>1284.808125</v>
      </c>
    </row>
    <row r="763" spans="1:7">
      <c r="A763">
        <f t="shared" si="23"/>
        <v>761</v>
      </c>
      <c r="B763" s="105">
        <v>1284825000</v>
      </c>
      <c r="C763" s="105">
        <v>-26.046592327599999</v>
      </c>
      <c r="G763" s="100">
        <f t="shared" si="22"/>
        <v>1284.825</v>
      </c>
    </row>
    <row r="764" spans="1:7">
      <c r="A764">
        <f t="shared" si="23"/>
        <v>762</v>
      </c>
      <c r="B764" s="105">
        <v>1284841875</v>
      </c>
      <c r="C764" s="105">
        <v>-26.1230726977</v>
      </c>
      <c r="G764" s="100">
        <f t="shared" si="22"/>
        <v>1284.8418750000001</v>
      </c>
    </row>
    <row r="765" spans="1:7">
      <c r="A765">
        <f t="shared" si="23"/>
        <v>763</v>
      </c>
      <c r="B765" s="105">
        <v>1284858750</v>
      </c>
      <c r="C765" s="105">
        <v>-26.199242975200001</v>
      </c>
      <c r="G765" s="100">
        <f t="shared" si="22"/>
        <v>1284.8587500000001</v>
      </c>
    </row>
    <row r="766" spans="1:7">
      <c r="A766">
        <f t="shared" si="23"/>
        <v>764</v>
      </c>
      <c r="B766" s="105">
        <v>1284875625</v>
      </c>
      <c r="C766" s="105">
        <v>-26.2720502934</v>
      </c>
      <c r="G766" s="100">
        <f t="shared" si="22"/>
        <v>1284.8756249999999</v>
      </c>
    </row>
    <row r="767" spans="1:7">
      <c r="A767">
        <f t="shared" si="23"/>
        <v>765</v>
      </c>
      <c r="B767" s="105">
        <v>1284892500</v>
      </c>
      <c r="C767" s="105">
        <v>-26.344425313199999</v>
      </c>
      <c r="G767" s="100">
        <f t="shared" si="22"/>
        <v>1284.8924999999999</v>
      </c>
    </row>
    <row r="768" spans="1:7">
      <c r="A768">
        <f t="shared" si="23"/>
        <v>766</v>
      </c>
      <c r="B768" s="105">
        <v>1284909375</v>
      </c>
      <c r="C768" s="105">
        <v>-26.411540675000001</v>
      </c>
      <c r="G768" s="100">
        <f t="shared" si="22"/>
        <v>1284.909375</v>
      </c>
    </row>
    <row r="769" spans="1:7">
      <c r="A769">
        <f t="shared" si="23"/>
        <v>767</v>
      </c>
      <c r="B769" s="105">
        <v>1284926250</v>
      </c>
      <c r="C769" s="105">
        <v>-26.476805069600001</v>
      </c>
      <c r="G769" s="100">
        <f t="shared" si="22"/>
        <v>1284.92625</v>
      </c>
    </row>
    <row r="770" spans="1:7">
      <c r="A770">
        <f t="shared" si="23"/>
        <v>768</v>
      </c>
      <c r="B770" s="105">
        <v>1284943125</v>
      </c>
      <c r="C770" s="105">
        <v>-26.543577891399998</v>
      </c>
      <c r="G770" s="100">
        <f t="shared" si="22"/>
        <v>1284.943125</v>
      </c>
    </row>
    <row r="771" spans="1:7">
      <c r="A771">
        <f t="shared" si="23"/>
        <v>769</v>
      </c>
      <c r="B771" s="105">
        <v>1284960000</v>
      </c>
      <c r="C771" s="105">
        <v>-26.606562649699999</v>
      </c>
      <c r="G771" s="100">
        <f t="shared" si="22"/>
        <v>1284.96</v>
      </c>
    </row>
    <row r="772" spans="1:7">
      <c r="A772">
        <f t="shared" si="23"/>
        <v>770</v>
      </c>
      <c r="B772" s="105">
        <v>1284976875</v>
      </c>
      <c r="C772" s="105">
        <v>-26.6684233806</v>
      </c>
      <c r="G772" s="100">
        <f t="shared" ref="G772:G835" si="24">B772/1000000</f>
        <v>1284.9768750000001</v>
      </c>
    </row>
    <row r="773" spans="1:7">
      <c r="A773">
        <f t="shared" ref="A773:A836" si="25">A772+1</f>
        <v>771</v>
      </c>
      <c r="B773" s="105">
        <v>1284993750</v>
      </c>
      <c r="C773" s="105">
        <v>-26.728996741500001</v>
      </c>
      <c r="G773" s="100">
        <f t="shared" si="24"/>
        <v>1284.9937500000001</v>
      </c>
    </row>
    <row r="774" spans="1:7">
      <c r="A774">
        <f t="shared" si="25"/>
        <v>772</v>
      </c>
      <c r="B774" s="105">
        <v>1285010625</v>
      </c>
      <c r="C774" s="105">
        <v>-26.788549665600002</v>
      </c>
      <c r="G774" s="100">
        <f t="shared" si="24"/>
        <v>1285.0106249999999</v>
      </c>
    </row>
    <row r="775" spans="1:7">
      <c r="A775">
        <f t="shared" si="25"/>
        <v>773</v>
      </c>
      <c r="B775" s="105">
        <v>1285027500</v>
      </c>
      <c r="C775" s="105">
        <v>-26.8450385238</v>
      </c>
      <c r="G775" s="100">
        <f t="shared" si="24"/>
        <v>1285.0274999999999</v>
      </c>
    </row>
    <row r="776" spans="1:7">
      <c r="A776">
        <f t="shared" si="25"/>
        <v>774</v>
      </c>
      <c r="B776" s="105">
        <v>1285044375</v>
      </c>
      <c r="C776" s="105">
        <v>-26.897951134300001</v>
      </c>
      <c r="G776" s="100">
        <f t="shared" si="24"/>
        <v>1285.0443749999999</v>
      </c>
    </row>
    <row r="777" spans="1:7">
      <c r="A777">
        <f t="shared" si="25"/>
        <v>775</v>
      </c>
      <c r="B777" s="105">
        <v>1285061250</v>
      </c>
      <c r="C777" s="105">
        <v>-26.947000313099998</v>
      </c>
      <c r="G777" s="100">
        <f t="shared" si="24"/>
        <v>1285.06125</v>
      </c>
    </row>
    <row r="778" spans="1:7">
      <c r="A778">
        <f t="shared" si="25"/>
        <v>776</v>
      </c>
      <c r="B778" s="105">
        <v>1285078125</v>
      </c>
      <c r="C778" s="105">
        <v>-26.994415364999998</v>
      </c>
      <c r="G778" s="100">
        <f t="shared" si="24"/>
        <v>1285.078125</v>
      </c>
    </row>
    <row r="779" spans="1:7">
      <c r="A779">
        <f t="shared" si="25"/>
        <v>777</v>
      </c>
      <c r="B779" s="105">
        <v>1285095000</v>
      </c>
      <c r="C779" s="105">
        <v>-27.042961656700001</v>
      </c>
      <c r="G779" s="100">
        <f t="shared" si="24"/>
        <v>1285.095</v>
      </c>
    </row>
    <row r="780" spans="1:7">
      <c r="A780">
        <f t="shared" si="25"/>
        <v>778</v>
      </c>
      <c r="B780" s="105">
        <v>1285111875</v>
      </c>
      <c r="C780" s="105">
        <v>-27.089759877999999</v>
      </c>
      <c r="G780" s="100">
        <f t="shared" si="24"/>
        <v>1285.1118750000001</v>
      </c>
    </row>
    <row r="781" spans="1:7">
      <c r="A781">
        <f t="shared" si="25"/>
        <v>779</v>
      </c>
      <c r="B781" s="105">
        <v>1285128750</v>
      </c>
      <c r="C781" s="105">
        <v>-27.1312923596</v>
      </c>
      <c r="G781" s="100">
        <f t="shared" si="24"/>
        <v>1285.1287500000001</v>
      </c>
    </row>
    <row r="782" spans="1:7">
      <c r="A782">
        <f t="shared" si="25"/>
        <v>780</v>
      </c>
      <c r="B782" s="105">
        <v>1285145625</v>
      </c>
      <c r="C782" s="105">
        <v>-27.176757439100001</v>
      </c>
      <c r="G782" s="100">
        <f t="shared" si="24"/>
        <v>1285.1456250000001</v>
      </c>
    </row>
    <row r="783" spans="1:7">
      <c r="A783">
        <f t="shared" si="25"/>
        <v>781</v>
      </c>
      <c r="B783" s="105">
        <v>1285162500</v>
      </c>
      <c r="C783" s="105">
        <v>-27.2201305257</v>
      </c>
      <c r="G783" s="100">
        <f t="shared" si="24"/>
        <v>1285.1624999999999</v>
      </c>
    </row>
    <row r="784" spans="1:7">
      <c r="A784">
        <f t="shared" si="25"/>
        <v>782</v>
      </c>
      <c r="B784" s="105">
        <v>1285179375</v>
      </c>
      <c r="C784" s="105">
        <v>-27.2617943682</v>
      </c>
      <c r="G784" s="100">
        <f t="shared" si="24"/>
        <v>1285.1793749999999</v>
      </c>
    </row>
    <row r="785" spans="1:7">
      <c r="A785">
        <f t="shared" si="25"/>
        <v>783</v>
      </c>
      <c r="B785" s="105">
        <v>1285196250</v>
      </c>
      <c r="C785" s="105">
        <v>-27.301684005399999</v>
      </c>
      <c r="G785" s="100">
        <f t="shared" si="24"/>
        <v>1285.19625</v>
      </c>
    </row>
    <row r="786" spans="1:7">
      <c r="A786">
        <f t="shared" si="25"/>
        <v>784</v>
      </c>
      <c r="B786" s="105">
        <v>1285213125</v>
      </c>
      <c r="C786" s="105">
        <v>-27.3403633179</v>
      </c>
      <c r="G786" s="100">
        <f t="shared" si="24"/>
        <v>1285.213125</v>
      </c>
    </row>
    <row r="787" spans="1:7">
      <c r="A787">
        <f t="shared" si="25"/>
        <v>785</v>
      </c>
      <c r="B787" s="105">
        <v>1285230000</v>
      </c>
      <c r="C787" s="105">
        <v>-27.374379204</v>
      </c>
      <c r="G787" s="100">
        <f t="shared" si="24"/>
        <v>1285.23</v>
      </c>
    </row>
    <row r="788" spans="1:7">
      <c r="A788">
        <f t="shared" si="25"/>
        <v>786</v>
      </c>
      <c r="B788" s="105">
        <v>1285246875</v>
      </c>
      <c r="C788" s="105">
        <v>-27.405733361700001</v>
      </c>
      <c r="G788" s="100">
        <f t="shared" si="24"/>
        <v>1285.246875</v>
      </c>
    </row>
    <row r="789" spans="1:7">
      <c r="A789">
        <f t="shared" si="25"/>
        <v>787</v>
      </c>
      <c r="B789" s="105">
        <v>1285263750</v>
      </c>
      <c r="C789" s="105">
        <v>-27.436937884700001</v>
      </c>
      <c r="G789" s="100">
        <f t="shared" si="24"/>
        <v>1285.2637500000001</v>
      </c>
    </row>
    <row r="790" spans="1:7">
      <c r="A790">
        <f t="shared" si="25"/>
        <v>788</v>
      </c>
      <c r="B790" s="105">
        <v>1285280625</v>
      </c>
      <c r="C790" s="105">
        <v>-27.4682232513</v>
      </c>
      <c r="G790" s="100">
        <f t="shared" si="24"/>
        <v>1285.2806250000001</v>
      </c>
    </row>
    <row r="791" spans="1:7">
      <c r="A791">
        <f t="shared" si="25"/>
        <v>789</v>
      </c>
      <c r="B791" s="105">
        <v>1285297500</v>
      </c>
      <c r="C791" s="105">
        <v>-27.4958224001</v>
      </c>
      <c r="G791" s="100">
        <f t="shared" si="24"/>
        <v>1285.2974999999999</v>
      </c>
    </row>
    <row r="792" spans="1:7">
      <c r="A792">
        <f t="shared" si="25"/>
        <v>790</v>
      </c>
      <c r="B792" s="105">
        <v>1285314375</v>
      </c>
      <c r="C792" s="105">
        <v>-27.519996946500001</v>
      </c>
      <c r="G792" s="100">
        <f t="shared" si="24"/>
        <v>1285.3143749999999</v>
      </c>
    </row>
    <row r="793" spans="1:7">
      <c r="A793">
        <f t="shared" si="25"/>
        <v>791</v>
      </c>
      <c r="B793" s="105">
        <v>1285331250</v>
      </c>
      <c r="C793" s="105">
        <v>-27.546732262999999</v>
      </c>
      <c r="G793" s="100">
        <f t="shared" si="24"/>
        <v>1285.33125</v>
      </c>
    </row>
    <row r="794" spans="1:7">
      <c r="A794">
        <f t="shared" si="25"/>
        <v>792</v>
      </c>
      <c r="B794" s="105">
        <v>1285348125</v>
      </c>
      <c r="C794" s="105">
        <v>-27.573771246</v>
      </c>
      <c r="G794" s="100">
        <f t="shared" si="24"/>
        <v>1285.348125</v>
      </c>
    </row>
    <row r="795" spans="1:7">
      <c r="A795">
        <f t="shared" si="25"/>
        <v>793</v>
      </c>
      <c r="B795" s="105">
        <v>1285365000</v>
      </c>
      <c r="C795" s="105">
        <v>-27.598253053299999</v>
      </c>
      <c r="G795" s="100">
        <f t="shared" si="24"/>
        <v>1285.365</v>
      </c>
    </row>
    <row r="796" spans="1:7">
      <c r="A796">
        <f t="shared" si="25"/>
        <v>794</v>
      </c>
      <c r="B796" s="105">
        <v>1285381875</v>
      </c>
      <c r="C796" s="105">
        <v>-27.619695652299999</v>
      </c>
      <c r="G796" s="100">
        <f t="shared" si="24"/>
        <v>1285.381875</v>
      </c>
    </row>
    <row r="797" spans="1:7">
      <c r="A797">
        <f t="shared" si="25"/>
        <v>795</v>
      </c>
      <c r="B797" s="105">
        <v>1285398750</v>
      </c>
      <c r="C797" s="105">
        <v>-27.640447098799999</v>
      </c>
      <c r="G797" s="100">
        <f t="shared" si="24"/>
        <v>1285.3987500000001</v>
      </c>
    </row>
    <row r="798" spans="1:7">
      <c r="A798">
        <f t="shared" si="25"/>
        <v>796</v>
      </c>
      <c r="B798" s="105">
        <v>1285415625</v>
      </c>
      <c r="C798" s="105">
        <v>-27.658831920099999</v>
      </c>
      <c r="G798" s="100">
        <f t="shared" si="24"/>
        <v>1285.4156250000001</v>
      </c>
    </row>
    <row r="799" spans="1:7">
      <c r="A799">
        <f t="shared" si="25"/>
        <v>797</v>
      </c>
      <c r="B799" s="105">
        <v>1285432500</v>
      </c>
      <c r="C799" s="105">
        <v>-27.6751478543</v>
      </c>
      <c r="G799" s="100">
        <f t="shared" si="24"/>
        <v>1285.4324999999999</v>
      </c>
    </row>
    <row r="800" spans="1:7">
      <c r="A800">
        <f t="shared" si="25"/>
        <v>798</v>
      </c>
      <c r="B800" s="105">
        <v>1285449375</v>
      </c>
      <c r="C800" s="105">
        <v>-27.691017754299999</v>
      </c>
      <c r="G800" s="100">
        <f t="shared" si="24"/>
        <v>1285.4493749999999</v>
      </c>
    </row>
    <row r="801" spans="1:7">
      <c r="A801">
        <f t="shared" si="25"/>
        <v>799</v>
      </c>
      <c r="B801" s="105">
        <v>1285466250</v>
      </c>
      <c r="C801" s="105">
        <v>-27.7074563818</v>
      </c>
      <c r="G801" s="100">
        <f t="shared" si="24"/>
        <v>1285.4662499999999</v>
      </c>
    </row>
    <row r="802" spans="1:7">
      <c r="A802">
        <f t="shared" si="25"/>
        <v>800</v>
      </c>
      <c r="B802" s="105">
        <v>1285483125</v>
      </c>
      <c r="C802" s="105">
        <v>-27.721905276000001</v>
      </c>
      <c r="G802" s="100">
        <f t="shared" si="24"/>
        <v>1285.483125</v>
      </c>
    </row>
    <row r="803" spans="1:7">
      <c r="A803">
        <f t="shared" si="25"/>
        <v>801</v>
      </c>
      <c r="B803" s="105">
        <v>1285500000</v>
      </c>
      <c r="C803" s="105">
        <v>-27.731867600299999</v>
      </c>
      <c r="G803" s="100">
        <f t="shared" si="24"/>
        <v>1285.5</v>
      </c>
    </row>
    <row r="804" spans="1:7">
      <c r="A804">
        <f t="shared" si="25"/>
        <v>802</v>
      </c>
      <c r="B804" s="105">
        <v>1285516875</v>
      </c>
      <c r="C804" s="105">
        <v>-27.743284465799999</v>
      </c>
      <c r="G804" s="100">
        <f t="shared" si="24"/>
        <v>1285.516875</v>
      </c>
    </row>
    <row r="805" spans="1:7">
      <c r="A805">
        <f t="shared" si="25"/>
        <v>803</v>
      </c>
      <c r="B805" s="105">
        <v>1285533750</v>
      </c>
      <c r="C805" s="105">
        <v>-27.754142298400001</v>
      </c>
      <c r="G805" s="100">
        <f t="shared" si="24"/>
        <v>1285.5337500000001</v>
      </c>
    </row>
    <row r="806" spans="1:7">
      <c r="A806">
        <f t="shared" si="25"/>
        <v>804</v>
      </c>
      <c r="B806" s="105">
        <v>1285550625</v>
      </c>
      <c r="C806" s="105">
        <v>-27.766059722800001</v>
      </c>
      <c r="G806" s="100">
        <f t="shared" si="24"/>
        <v>1285.5506250000001</v>
      </c>
    </row>
    <row r="807" spans="1:7">
      <c r="A807">
        <f t="shared" si="25"/>
        <v>805</v>
      </c>
      <c r="B807" s="105">
        <v>1285567500</v>
      </c>
      <c r="C807" s="105">
        <v>-27.7725338628</v>
      </c>
      <c r="G807" s="100">
        <f t="shared" si="24"/>
        <v>1285.5675000000001</v>
      </c>
    </row>
    <row r="808" spans="1:7">
      <c r="A808">
        <f t="shared" si="25"/>
        <v>806</v>
      </c>
      <c r="B808" s="105">
        <v>1285584375</v>
      </c>
      <c r="C808" s="105">
        <v>-27.780566981900002</v>
      </c>
      <c r="G808" s="100">
        <f t="shared" si="24"/>
        <v>1285.5843749999999</v>
      </c>
    </row>
    <row r="809" spans="1:7">
      <c r="A809">
        <f t="shared" si="25"/>
        <v>807</v>
      </c>
      <c r="B809" s="105">
        <v>1285601250</v>
      </c>
      <c r="C809" s="105">
        <v>-27.782776472799998</v>
      </c>
      <c r="G809" s="100">
        <f t="shared" si="24"/>
        <v>1285.6012499999999</v>
      </c>
    </row>
    <row r="810" spans="1:7">
      <c r="A810">
        <f t="shared" si="25"/>
        <v>808</v>
      </c>
      <c r="B810" s="105">
        <v>1285618125</v>
      </c>
      <c r="C810" s="105">
        <v>-27.786057011899999</v>
      </c>
      <c r="G810" s="100">
        <f t="shared" si="24"/>
        <v>1285.618125</v>
      </c>
    </row>
    <row r="811" spans="1:7">
      <c r="A811">
        <f t="shared" si="25"/>
        <v>809</v>
      </c>
      <c r="B811" s="105">
        <v>1285635000</v>
      </c>
      <c r="C811" s="105">
        <v>-27.784421894000001</v>
      </c>
      <c r="G811" s="100">
        <f t="shared" si="24"/>
        <v>1285.635</v>
      </c>
    </row>
    <row r="812" spans="1:7">
      <c r="A812">
        <f t="shared" si="25"/>
        <v>810</v>
      </c>
      <c r="B812" s="105">
        <v>1285651875</v>
      </c>
      <c r="C812" s="105">
        <v>-27.785055281599998</v>
      </c>
      <c r="G812" s="100">
        <f t="shared" si="24"/>
        <v>1285.651875</v>
      </c>
    </row>
    <row r="813" spans="1:7">
      <c r="A813">
        <f t="shared" si="25"/>
        <v>811</v>
      </c>
      <c r="B813" s="105">
        <v>1285668750</v>
      </c>
      <c r="C813" s="105">
        <v>-27.784949758300002</v>
      </c>
      <c r="G813" s="100">
        <f t="shared" si="24"/>
        <v>1285.66875</v>
      </c>
    </row>
    <row r="814" spans="1:7">
      <c r="A814">
        <f t="shared" si="25"/>
        <v>812</v>
      </c>
      <c r="B814" s="105">
        <v>1285685625</v>
      </c>
      <c r="C814" s="105">
        <v>-27.783846622399999</v>
      </c>
      <c r="G814" s="100">
        <f t="shared" si="24"/>
        <v>1285.6856250000001</v>
      </c>
    </row>
    <row r="815" spans="1:7">
      <c r="A815">
        <f t="shared" si="25"/>
        <v>813</v>
      </c>
      <c r="B815" s="105">
        <v>1285702500</v>
      </c>
      <c r="C815" s="105">
        <v>-27.775373076299999</v>
      </c>
      <c r="G815" s="100">
        <f t="shared" si="24"/>
        <v>1285.7025000000001</v>
      </c>
    </row>
    <row r="816" spans="1:7">
      <c r="A816">
        <f t="shared" si="25"/>
        <v>814</v>
      </c>
      <c r="B816" s="105">
        <v>1285719375</v>
      </c>
      <c r="C816" s="105">
        <v>-27.770694608399999</v>
      </c>
      <c r="G816" s="100">
        <f t="shared" si="24"/>
        <v>1285.7193749999999</v>
      </c>
    </row>
    <row r="817" spans="1:7">
      <c r="A817">
        <f t="shared" si="25"/>
        <v>815</v>
      </c>
      <c r="B817" s="105">
        <v>1285736250</v>
      </c>
      <c r="C817" s="105">
        <v>-27.768597608499999</v>
      </c>
      <c r="G817" s="100">
        <f t="shared" si="24"/>
        <v>1285.7362499999999</v>
      </c>
    </row>
    <row r="818" spans="1:7">
      <c r="A818">
        <f t="shared" si="25"/>
        <v>816</v>
      </c>
      <c r="B818" s="105">
        <v>1285753125</v>
      </c>
      <c r="C818" s="105">
        <v>-27.761760717800001</v>
      </c>
      <c r="G818" s="100">
        <f t="shared" si="24"/>
        <v>1285.753125</v>
      </c>
    </row>
    <row r="819" spans="1:7">
      <c r="A819">
        <f t="shared" si="25"/>
        <v>817</v>
      </c>
      <c r="B819" s="105">
        <v>1285770000</v>
      </c>
      <c r="C819" s="105">
        <v>-27.753634354599999</v>
      </c>
      <c r="G819" s="100">
        <f t="shared" si="24"/>
        <v>1285.77</v>
      </c>
    </row>
    <row r="820" spans="1:7">
      <c r="A820">
        <f t="shared" si="25"/>
        <v>818</v>
      </c>
      <c r="B820" s="105">
        <v>1285786875</v>
      </c>
      <c r="C820" s="105">
        <v>-27.7415791128</v>
      </c>
      <c r="G820" s="100">
        <f t="shared" si="24"/>
        <v>1285.786875</v>
      </c>
    </row>
    <row r="821" spans="1:7">
      <c r="A821">
        <f t="shared" si="25"/>
        <v>819</v>
      </c>
      <c r="B821" s="105">
        <v>1285803750</v>
      </c>
      <c r="C821" s="105">
        <v>-27.733990577899998</v>
      </c>
      <c r="G821" s="100">
        <f t="shared" si="24"/>
        <v>1285.80375</v>
      </c>
    </row>
    <row r="822" spans="1:7">
      <c r="A822">
        <f t="shared" si="25"/>
        <v>820</v>
      </c>
      <c r="B822" s="105">
        <v>1285820625</v>
      </c>
      <c r="C822" s="105">
        <v>-27.719002270000001</v>
      </c>
      <c r="G822" s="100">
        <f t="shared" si="24"/>
        <v>1285.8206250000001</v>
      </c>
    </row>
    <row r="823" spans="1:7">
      <c r="A823">
        <f t="shared" si="25"/>
        <v>821</v>
      </c>
      <c r="B823" s="105">
        <v>1285837500</v>
      </c>
      <c r="C823" s="105">
        <v>-27.7036585482</v>
      </c>
      <c r="G823" s="100">
        <f t="shared" si="24"/>
        <v>1285.8375000000001</v>
      </c>
    </row>
    <row r="824" spans="1:7">
      <c r="A824">
        <f t="shared" si="25"/>
        <v>822</v>
      </c>
      <c r="B824" s="105">
        <v>1285854375</v>
      </c>
      <c r="C824" s="105">
        <v>-27.691361521600001</v>
      </c>
      <c r="G824" s="100">
        <f t="shared" si="24"/>
        <v>1285.8543749999999</v>
      </c>
    </row>
    <row r="825" spans="1:7">
      <c r="A825">
        <f t="shared" si="25"/>
        <v>823</v>
      </c>
      <c r="B825" s="105">
        <v>1285871250</v>
      </c>
      <c r="C825" s="105">
        <v>-27.676535267999999</v>
      </c>
      <c r="G825" s="100">
        <f t="shared" si="24"/>
        <v>1285.8712499999999</v>
      </c>
    </row>
    <row r="826" spans="1:7">
      <c r="A826">
        <f t="shared" si="25"/>
        <v>824</v>
      </c>
      <c r="B826" s="105">
        <v>1285888125</v>
      </c>
      <c r="C826" s="105">
        <v>-27.661295125900001</v>
      </c>
      <c r="G826" s="100">
        <f t="shared" si="24"/>
        <v>1285.8881249999999</v>
      </c>
    </row>
    <row r="827" spans="1:7">
      <c r="A827">
        <f t="shared" si="25"/>
        <v>825</v>
      </c>
      <c r="B827" s="105">
        <v>1285905000</v>
      </c>
      <c r="C827" s="105">
        <v>-27.644591830300001</v>
      </c>
      <c r="G827" s="100">
        <f t="shared" si="24"/>
        <v>1285.905</v>
      </c>
    </row>
    <row r="828" spans="1:7">
      <c r="A828">
        <f t="shared" si="25"/>
        <v>826</v>
      </c>
      <c r="B828" s="105">
        <v>1285921875</v>
      </c>
      <c r="C828" s="105">
        <v>-27.629091786099998</v>
      </c>
      <c r="G828" s="100">
        <f t="shared" si="24"/>
        <v>1285.921875</v>
      </c>
    </row>
    <row r="829" spans="1:7">
      <c r="A829">
        <f t="shared" si="25"/>
        <v>827</v>
      </c>
      <c r="B829" s="105">
        <v>1285938750</v>
      </c>
      <c r="C829" s="105">
        <v>-27.609056919499999</v>
      </c>
      <c r="G829" s="100">
        <f t="shared" si="24"/>
        <v>1285.93875</v>
      </c>
    </row>
    <row r="830" spans="1:7">
      <c r="A830">
        <f t="shared" si="25"/>
        <v>828</v>
      </c>
      <c r="B830" s="105">
        <v>1285955625</v>
      </c>
      <c r="C830" s="105">
        <v>-27.588994751000001</v>
      </c>
      <c r="G830" s="100">
        <f t="shared" si="24"/>
        <v>1285.9556250000001</v>
      </c>
    </row>
    <row r="831" spans="1:7">
      <c r="A831">
        <f t="shared" si="25"/>
        <v>829</v>
      </c>
      <c r="B831" s="105">
        <v>1285972500</v>
      </c>
      <c r="C831" s="105">
        <v>-27.5658729315</v>
      </c>
      <c r="G831" s="100">
        <f t="shared" si="24"/>
        <v>1285.9725000000001</v>
      </c>
    </row>
    <row r="832" spans="1:7">
      <c r="A832">
        <f t="shared" si="25"/>
        <v>830</v>
      </c>
      <c r="B832" s="105">
        <v>1285989375</v>
      </c>
      <c r="C832" s="105">
        <v>-27.5404150683</v>
      </c>
      <c r="G832" s="100">
        <f t="shared" si="24"/>
        <v>1285.9893750000001</v>
      </c>
    </row>
    <row r="833" spans="1:7">
      <c r="A833">
        <f t="shared" si="25"/>
        <v>831</v>
      </c>
      <c r="B833" s="105">
        <v>1286006250</v>
      </c>
      <c r="C833" s="105">
        <v>-27.513803686399999</v>
      </c>
      <c r="G833" s="100">
        <f t="shared" si="24"/>
        <v>1286.0062499999999</v>
      </c>
    </row>
    <row r="834" spans="1:7">
      <c r="A834">
        <f t="shared" si="25"/>
        <v>832</v>
      </c>
      <c r="B834" s="105">
        <v>1286023125</v>
      </c>
      <c r="C834" s="105">
        <v>-27.487994330900001</v>
      </c>
      <c r="G834" s="100">
        <f t="shared" si="24"/>
        <v>1286.0231249999999</v>
      </c>
    </row>
    <row r="835" spans="1:7">
      <c r="A835">
        <f t="shared" si="25"/>
        <v>833</v>
      </c>
      <c r="B835" s="105">
        <v>1286040000</v>
      </c>
      <c r="C835" s="105">
        <v>-27.458710923999998</v>
      </c>
      <c r="G835" s="100">
        <f t="shared" si="24"/>
        <v>1286.04</v>
      </c>
    </row>
    <row r="836" spans="1:7">
      <c r="A836">
        <f t="shared" si="25"/>
        <v>834</v>
      </c>
      <c r="B836" s="105">
        <v>1286056875</v>
      </c>
      <c r="C836" s="105">
        <v>-27.431139869199999</v>
      </c>
      <c r="G836" s="100">
        <f t="shared" ref="G836:G899" si="26">B836/1000000</f>
        <v>1286.056875</v>
      </c>
    </row>
    <row r="837" spans="1:7">
      <c r="A837">
        <f t="shared" ref="A837:A900" si="27">A836+1</f>
        <v>835</v>
      </c>
      <c r="B837" s="105">
        <v>1286073750</v>
      </c>
      <c r="C837" s="105">
        <v>-27.403336236400001</v>
      </c>
      <c r="G837" s="100">
        <f t="shared" si="26"/>
        <v>1286.07375</v>
      </c>
    </row>
    <row r="838" spans="1:7">
      <c r="A838">
        <f t="shared" si="27"/>
        <v>836</v>
      </c>
      <c r="B838" s="105">
        <v>1286090625</v>
      </c>
      <c r="C838" s="105">
        <v>-27.369626183299999</v>
      </c>
      <c r="G838" s="100">
        <f t="shared" si="26"/>
        <v>1286.090625</v>
      </c>
    </row>
    <row r="839" spans="1:7">
      <c r="A839">
        <f t="shared" si="27"/>
        <v>837</v>
      </c>
      <c r="B839" s="105">
        <v>1286107500</v>
      </c>
      <c r="C839" s="105">
        <v>-27.338778186999999</v>
      </c>
      <c r="G839" s="100">
        <f t="shared" si="26"/>
        <v>1286.1075000000001</v>
      </c>
    </row>
    <row r="840" spans="1:7">
      <c r="A840">
        <f t="shared" si="27"/>
        <v>838</v>
      </c>
      <c r="B840" s="105">
        <v>1286124375</v>
      </c>
      <c r="C840" s="105">
        <v>-27.307607364500001</v>
      </c>
      <c r="G840" s="100">
        <f t="shared" si="26"/>
        <v>1286.1243750000001</v>
      </c>
    </row>
    <row r="841" spans="1:7">
      <c r="A841">
        <f t="shared" si="27"/>
        <v>839</v>
      </c>
      <c r="B841" s="105">
        <v>1286141250</v>
      </c>
      <c r="C841" s="105">
        <v>-27.269312729999999</v>
      </c>
      <c r="G841" s="100">
        <f t="shared" si="26"/>
        <v>1286.1412499999999</v>
      </c>
    </row>
    <row r="842" spans="1:7">
      <c r="A842">
        <f t="shared" si="27"/>
        <v>840</v>
      </c>
      <c r="B842" s="105">
        <v>1286158125</v>
      </c>
      <c r="C842" s="105">
        <v>-27.233118487199999</v>
      </c>
      <c r="G842" s="100">
        <f t="shared" si="26"/>
        <v>1286.1581249999999</v>
      </c>
    </row>
    <row r="843" spans="1:7">
      <c r="A843">
        <f t="shared" si="27"/>
        <v>841</v>
      </c>
      <c r="B843" s="105">
        <v>1286175000</v>
      </c>
      <c r="C843" s="105">
        <v>-27.193836208699999</v>
      </c>
      <c r="G843" s="100">
        <f t="shared" si="26"/>
        <v>1286.175</v>
      </c>
    </row>
    <row r="844" spans="1:7">
      <c r="A844">
        <f t="shared" si="27"/>
        <v>842</v>
      </c>
      <c r="B844" s="105">
        <v>1286191875</v>
      </c>
      <c r="C844" s="105">
        <v>-27.152422931499999</v>
      </c>
      <c r="G844" s="100">
        <f t="shared" si="26"/>
        <v>1286.191875</v>
      </c>
    </row>
    <row r="845" spans="1:7">
      <c r="A845">
        <f t="shared" si="27"/>
        <v>843</v>
      </c>
      <c r="B845" s="105">
        <v>1286208750</v>
      </c>
      <c r="C845" s="105">
        <v>-27.112228137900001</v>
      </c>
      <c r="G845" s="100">
        <f t="shared" si="26"/>
        <v>1286.20875</v>
      </c>
    </row>
    <row r="846" spans="1:7">
      <c r="A846">
        <f t="shared" si="27"/>
        <v>844</v>
      </c>
      <c r="B846" s="105">
        <v>1286225625</v>
      </c>
      <c r="C846" s="105">
        <v>-27.0675257794</v>
      </c>
      <c r="G846" s="100">
        <f t="shared" si="26"/>
        <v>1286.225625</v>
      </c>
    </row>
    <row r="847" spans="1:7">
      <c r="A847">
        <f t="shared" si="27"/>
        <v>845</v>
      </c>
      <c r="B847" s="105">
        <v>1286242500</v>
      </c>
      <c r="C847" s="105">
        <v>-27.024337303999999</v>
      </c>
      <c r="G847" s="100">
        <f t="shared" si="26"/>
        <v>1286.2425000000001</v>
      </c>
    </row>
    <row r="848" spans="1:7">
      <c r="A848">
        <f t="shared" si="27"/>
        <v>846</v>
      </c>
      <c r="B848" s="105">
        <v>1286259375</v>
      </c>
      <c r="C848" s="105">
        <v>-26.982890929</v>
      </c>
      <c r="G848" s="100">
        <f t="shared" si="26"/>
        <v>1286.2593750000001</v>
      </c>
    </row>
    <row r="849" spans="1:7">
      <c r="A849">
        <f t="shared" si="27"/>
        <v>847</v>
      </c>
      <c r="B849" s="105">
        <v>1286276250</v>
      </c>
      <c r="C849" s="105">
        <v>-26.933891977199998</v>
      </c>
      <c r="G849" s="100">
        <f t="shared" si="26"/>
        <v>1286.2762499999999</v>
      </c>
    </row>
    <row r="850" spans="1:7">
      <c r="A850">
        <f t="shared" si="27"/>
        <v>848</v>
      </c>
      <c r="B850" s="105">
        <v>1286293125</v>
      </c>
      <c r="C850" s="105">
        <v>-26.8849997266</v>
      </c>
      <c r="G850" s="100">
        <f t="shared" si="26"/>
        <v>1286.2931249999999</v>
      </c>
    </row>
    <row r="851" spans="1:7">
      <c r="A851">
        <f t="shared" si="27"/>
        <v>849</v>
      </c>
      <c r="B851" s="105">
        <v>1286310000</v>
      </c>
      <c r="C851" s="105">
        <v>-26.834341995300001</v>
      </c>
      <c r="G851" s="100">
        <f t="shared" si="26"/>
        <v>1286.31</v>
      </c>
    </row>
    <row r="852" spans="1:7">
      <c r="A852">
        <f t="shared" si="27"/>
        <v>850</v>
      </c>
      <c r="B852" s="105">
        <v>1286326875</v>
      </c>
      <c r="C852" s="105">
        <v>-26.782279341599999</v>
      </c>
      <c r="G852" s="100">
        <f t="shared" si="26"/>
        <v>1286.326875</v>
      </c>
    </row>
    <row r="853" spans="1:7">
      <c r="A853">
        <f t="shared" si="27"/>
        <v>851</v>
      </c>
      <c r="B853" s="105">
        <v>1286343750</v>
      </c>
      <c r="C853" s="105">
        <v>-26.729930385700001</v>
      </c>
      <c r="G853" s="100">
        <f t="shared" si="26"/>
        <v>1286.34375</v>
      </c>
    </row>
    <row r="854" spans="1:7">
      <c r="A854">
        <f t="shared" si="27"/>
        <v>852</v>
      </c>
      <c r="B854" s="105">
        <v>1286360625</v>
      </c>
      <c r="C854" s="105">
        <v>-26.674460243599999</v>
      </c>
      <c r="G854" s="100">
        <f t="shared" si="26"/>
        <v>1286.360625</v>
      </c>
    </row>
    <row r="855" spans="1:7">
      <c r="A855">
        <f t="shared" si="27"/>
        <v>853</v>
      </c>
      <c r="B855" s="105">
        <v>1286377500</v>
      </c>
      <c r="C855" s="105">
        <v>-26.617313913299999</v>
      </c>
      <c r="G855" s="100">
        <f t="shared" si="26"/>
        <v>1286.3775000000001</v>
      </c>
    </row>
    <row r="856" spans="1:7">
      <c r="A856">
        <f t="shared" si="27"/>
        <v>854</v>
      </c>
      <c r="B856" s="105">
        <v>1286394375</v>
      </c>
      <c r="C856" s="105">
        <v>-26.557726852399998</v>
      </c>
      <c r="G856" s="100">
        <f t="shared" si="26"/>
        <v>1286.3943750000001</v>
      </c>
    </row>
    <row r="857" spans="1:7">
      <c r="A857">
        <f t="shared" si="27"/>
        <v>855</v>
      </c>
      <c r="B857" s="105">
        <v>1286411250</v>
      </c>
      <c r="C857" s="105">
        <v>-26.499087507799999</v>
      </c>
      <c r="G857" s="100">
        <f t="shared" si="26"/>
        <v>1286.4112500000001</v>
      </c>
    </row>
    <row r="858" spans="1:7">
      <c r="A858">
        <f t="shared" si="27"/>
        <v>856</v>
      </c>
      <c r="B858" s="105">
        <v>1286428125</v>
      </c>
      <c r="C858" s="105">
        <v>-26.4367243867</v>
      </c>
      <c r="G858" s="100">
        <f t="shared" si="26"/>
        <v>1286.4281249999999</v>
      </c>
    </row>
    <row r="859" spans="1:7">
      <c r="A859">
        <f t="shared" si="27"/>
        <v>857</v>
      </c>
      <c r="B859" s="105">
        <v>1286445000</v>
      </c>
      <c r="C859" s="105">
        <v>-26.373828945</v>
      </c>
      <c r="G859" s="100">
        <f t="shared" si="26"/>
        <v>1286.4449999999999</v>
      </c>
    </row>
    <row r="860" spans="1:7">
      <c r="A860">
        <f t="shared" si="27"/>
        <v>858</v>
      </c>
      <c r="B860" s="105">
        <v>1286461875</v>
      </c>
      <c r="C860" s="105">
        <v>-26.309717725300001</v>
      </c>
      <c r="G860" s="100">
        <f t="shared" si="26"/>
        <v>1286.461875</v>
      </c>
    </row>
    <row r="861" spans="1:7">
      <c r="A861">
        <f t="shared" si="27"/>
        <v>859</v>
      </c>
      <c r="B861" s="105">
        <v>1286478750</v>
      </c>
      <c r="C861" s="105">
        <v>-26.2445904874</v>
      </c>
      <c r="G861" s="100">
        <f t="shared" si="26"/>
        <v>1286.47875</v>
      </c>
    </row>
    <row r="862" spans="1:7">
      <c r="A862">
        <f t="shared" si="27"/>
        <v>860</v>
      </c>
      <c r="B862" s="105">
        <v>1286495625</v>
      </c>
      <c r="C862" s="105">
        <v>-26.176574076600001</v>
      </c>
      <c r="G862" s="100">
        <f t="shared" si="26"/>
        <v>1286.495625</v>
      </c>
    </row>
    <row r="863" spans="1:7">
      <c r="A863">
        <f t="shared" si="27"/>
        <v>861</v>
      </c>
      <c r="B863" s="105">
        <v>1286512500</v>
      </c>
      <c r="C863" s="105">
        <v>-26.1073508934</v>
      </c>
      <c r="G863" s="100">
        <f t="shared" si="26"/>
        <v>1286.5125</v>
      </c>
    </row>
    <row r="864" spans="1:7">
      <c r="A864">
        <f t="shared" si="27"/>
        <v>862</v>
      </c>
      <c r="B864" s="105">
        <v>1286529375</v>
      </c>
      <c r="C864" s="105">
        <v>-26.0353710706</v>
      </c>
      <c r="G864" s="100">
        <f t="shared" si="26"/>
        <v>1286.5293750000001</v>
      </c>
    </row>
    <row r="865" spans="1:7">
      <c r="A865">
        <f t="shared" si="27"/>
        <v>863</v>
      </c>
      <c r="B865" s="105">
        <v>1286546250</v>
      </c>
      <c r="C865" s="105">
        <v>-25.963327215700001</v>
      </c>
      <c r="G865" s="100">
        <f t="shared" si="26"/>
        <v>1286.5462500000001</v>
      </c>
    </row>
    <row r="866" spans="1:7">
      <c r="A866">
        <f t="shared" si="27"/>
        <v>864</v>
      </c>
      <c r="B866" s="105">
        <v>1286563125</v>
      </c>
      <c r="C866" s="105">
        <v>-25.890783283400001</v>
      </c>
      <c r="G866" s="100">
        <f t="shared" si="26"/>
        <v>1286.5631249999999</v>
      </c>
    </row>
    <row r="867" spans="1:7">
      <c r="A867">
        <f t="shared" si="27"/>
        <v>865</v>
      </c>
      <c r="B867" s="105">
        <v>1286580000</v>
      </c>
      <c r="C867" s="105">
        <v>-25.8118256303</v>
      </c>
      <c r="G867" s="100">
        <f t="shared" si="26"/>
        <v>1286.58</v>
      </c>
    </row>
    <row r="868" spans="1:7">
      <c r="A868">
        <f t="shared" si="27"/>
        <v>866</v>
      </c>
      <c r="B868" s="105">
        <v>1286596875</v>
      </c>
      <c r="C868" s="105">
        <v>-25.734246079599998</v>
      </c>
      <c r="G868" s="100">
        <f t="shared" si="26"/>
        <v>1286.596875</v>
      </c>
    </row>
    <row r="869" spans="1:7">
      <c r="A869">
        <f t="shared" si="27"/>
        <v>867</v>
      </c>
      <c r="B869" s="105">
        <v>1286613750</v>
      </c>
      <c r="C869" s="105">
        <v>-25.656104274899999</v>
      </c>
      <c r="G869" s="100">
        <f t="shared" si="26"/>
        <v>1286.61375</v>
      </c>
    </row>
    <row r="870" spans="1:7">
      <c r="A870">
        <f t="shared" si="27"/>
        <v>868</v>
      </c>
      <c r="B870" s="105">
        <v>1286630625</v>
      </c>
      <c r="C870" s="105">
        <v>-25.574504691600001</v>
      </c>
      <c r="G870" s="100">
        <f t="shared" si="26"/>
        <v>1286.630625</v>
      </c>
    </row>
    <row r="871" spans="1:7">
      <c r="A871">
        <f t="shared" si="27"/>
        <v>869</v>
      </c>
      <c r="B871" s="105">
        <v>1286647500</v>
      </c>
      <c r="C871" s="105">
        <v>-25.4892983869</v>
      </c>
      <c r="G871" s="100">
        <f t="shared" si="26"/>
        <v>1286.6475</v>
      </c>
    </row>
    <row r="872" spans="1:7">
      <c r="A872">
        <f t="shared" si="27"/>
        <v>870</v>
      </c>
      <c r="B872" s="105">
        <v>1286664375</v>
      </c>
      <c r="C872" s="105">
        <v>-25.405687554</v>
      </c>
      <c r="G872" s="100">
        <f t="shared" si="26"/>
        <v>1286.6643750000001</v>
      </c>
    </row>
    <row r="873" spans="1:7">
      <c r="A873">
        <f t="shared" si="27"/>
        <v>871</v>
      </c>
      <c r="B873" s="105">
        <v>1286681250</v>
      </c>
      <c r="C873" s="105">
        <v>-25.317117702699999</v>
      </c>
      <c r="G873" s="100">
        <f t="shared" si="26"/>
        <v>1286.6812500000001</v>
      </c>
    </row>
    <row r="874" spans="1:7">
      <c r="A874">
        <f t="shared" si="27"/>
        <v>872</v>
      </c>
      <c r="B874" s="105">
        <v>1286698125</v>
      </c>
      <c r="C874" s="105">
        <v>-25.227137824900002</v>
      </c>
      <c r="G874" s="100">
        <f t="shared" si="26"/>
        <v>1286.6981249999999</v>
      </c>
    </row>
    <row r="875" spans="1:7">
      <c r="A875">
        <f t="shared" si="27"/>
        <v>873</v>
      </c>
      <c r="B875" s="105">
        <v>1286715000</v>
      </c>
      <c r="C875" s="105">
        <v>-25.134220950500001</v>
      </c>
      <c r="G875" s="100">
        <f t="shared" si="26"/>
        <v>1286.7149999999999</v>
      </c>
    </row>
    <row r="876" spans="1:7">
      <c r="A876">
        <f t="shared" si="27"/>
        <v>874</v>
      </c>
      <c r="B876" s="105">
        <v>1286731875</v>
      </c>
      <c r="C876" s="105">
        <v>-25.0401288306</v>
      </c>
      <c r="G876" s="100">
        <f t="shared" si="26"/>
        <v>1286.7318749999999</v>
      </c>
    </row>
    <row r="877" spans="1:7">
      <c r="A877">
        <f t="shared" si="27"/>
        <v>875</v>
      </c>
      <c r="B877" s="105">
        <v>1286748750</v>
      </c>
      <c r="C877" s="105">
        <v>-24.943638309899999</v>
      </c>
      <c r="G877" s="100">
        <f t="shared" si="26"/>
        <v>1286.74875</v>
      </c>
    </row>
    <row r="878" spans="1:7">
      <c r="A878">
        <f t="shared" si="27"/>
        <v>876</v>
      </c>
      <c r="B878" s="105">
        <v>1286765625</v>
      </c>
      <c r="C878" s="105">
        <v>-24.841959467599999</v>
      </c>
      <c r="G878" s="100">
        <f t="shared" si="26"/>
        <v>1286.765625</v>
      </c>
    </row>
    <row r="879" spans="1:7">
      <c r="A879">
        <f t="shared" si="27"/>
        <v>877</v>
      </c>
      <c r="B879" s="105">
        <v>1286782500</v>
      </c>
      <c r="C879" s="105">
        <v>-24.742156791900001</v>
      </c>
      <c r="G879" s="100">
        <f t="shared" si="26"/>
        <v>1286.7825</v>
      </c>
    </row>
    <row r="880" spans="1:7">
      <c r="A880">
        <f t="shared" si="27"/>
        <v>878</v>
      </c>
      <c r="B880" s="105">
        <v>1286799375</v>
      </c>
      <c r="C880" s="105">
        <v>-24.637728980199999</v>
      </c>
      <c r="G880" s="100">
        <f t="shared" si="26"/>
        <v>1286.7993750000001</v>
      </c>
    </row>
    <row r="881" spans="1:7">
      <c r="A881">
        <f t="shared" si="27"/>
        <v>879</v>
      </c>
      <c r="B881" s="105">
        <v>1286816250</v>
      </c>
      <c r="C881" s="105">
        <v>-24.5325781421</v>
      </c>
      <c r="G881" s="100">
        <f t="shared" si="26"/>
        <v>1286.8162500000001</v>
      </c>
    </row>
    <row r="882" spans="1:7">
      <c r="A882">
        <f t="shared" si="27"/>
        <v>880</v>
      </c>
      <c r="B882" s="105">
        <v>1286833125</v>
      </c>
      <c r="C882" s="105">
        <v>-24.424857019800001</v>
      </c>
      <c r="G882" s="100">
        <f t="shared" si="26"/>
        <v>1286.8331250000001</v>
      </c>
    </row>
    <row r="883" spans="1:7">
      <c r="A883">
        <f t="shared" si="27"/>
        <v>881</v>
      </c>
      <c r="B883" s="105">
        <v>1286850000</v>
      </c>
      <c r="C883" s="105">
        <v>-24.312706895000002</v>
      </c>
      <c r="G883" s="100">
        <f t="shared" si="26"/>
        <v>1286.8499999999999</v>
      </c>
    </row>
    <row r="884" spans="1:7">
      <c r="A884">
        <f t="shared" si="27"/>
        <v>882</v>
      </c>
      <c r="B884" s="105">
        <v>1286866875</v>
      </c>
      <c r="C884" s="105">
        <v>-24.199645117500001</v>
      </c>
      <c r="G884" s="100">
        <f t="shared" si="26"/>
        <v>1286.8668749999999</v>
      </c>
    </row>
    <row r="885" spans="1:7">
      <c r="A885">
        <f t="shared" si="27"/>
        <v>883</v>
      </c>
      <c r="B885" s="105">
        <v>1286883750</v>
      </c>
      <c r="C885" s="105">
        <v>-24.0849418755</v>
      </c>
      <c r="G885" s="100">
        <f t="shared" si="26"/>
        <v>1286.88375</v>
      </c>
    </row>
    <row r="886" spans="1:7">
      <c r="A886">
        <f t="shared" si="27"/>
        <v>884</v>
      </c>
      <c r="B886" s="105">
        <v>1286900625</v>
      </c>
      <c r="C886" s="105">
        <v>-23.968412911200002</v>
      </c>
      <c r="G886" s="100">
        <f t="shared" si="26"/>
        <v>1286.900625</v>
      </c>
    </row>
    <row r="887" spans="1:7">
      <c r="A887">
        <f t="shared" si="27"/>
        <v>885</v>
      </c>
      <c r="B887" s="105">
        <v>1286917500</v>
      </c>
      <c r="C887" s="105">
        <v>-23.845517574300001</v>
      </c>
      <c r="G887" s="100">
        <f t="shared" si="26"/>
        <v>1286.9175</v>
      </c>
    </row>
    <row r="888" spans="1:7">
      <c r="A888">
        <f t="shared" si="27"/>
        <v>886</v>
      </c>
      <c r="B888" s="105">
        <v>1286934375</v>
      </c>
      <c r="C888" s="105">
        <v>-23.7233806588</v>
      </c>
      <c r="G888" s="100">
        <f t="shared" si="26"/>
        <v>1286.934375</v>
      </c>
    </row>
    <row r="889" spans="1:7">
      <c r="A889">
        <f t="shared" si="27"/>
        <v>887</v>
      </c>
      <c r="B889" s="105">
        <v>1286951250</v>
      </c>
      <c r="C889" s="105">
        <v>-23.594655830499999</v>
      </c>
      <c r="G889" s="100">
        <f t="shared" si="26"/>
        <v>1286.9512500000001</v>
      </c>
    </row>
    <row r="890" spans="1:7">
      <c r="A890">
        <f t="shared" si="27"/>
        <v>888</v>
      </c>
      <c r="B890" s="105">
        <v>1286968125</v>
      </c>
      <c r="C890" s="105">
        <v>-23.465279568300002</v>
      </c>
      <c r="G890" s="100">
        <f t="shared" si="26"/>
        <v>1286.9681250000001</v>
      </c>
    </row>
    <row r="891" spans="1:7">
      <c r="A891">
        <f t="shared" si="27"/>
        <v>889</v>
      </c>
      <c r="B891" s="105">
        <v>1286985000</v>
      </c>
      <c r="C891" s="105">
        <v>-23.3324821396</v>
      </c>
      <c r="G891" s="100">
        <f t="shared" si="26"/>
        <v>1286.9849999999999</v>
      </c>
    </row>
    <row r="892" spans="1:7">
      <c r="A892">
        <f t="shared" si="27"/>
        <v>890</v>
      </c>
      <c r="B892" s="105">
        <v>1287001875</v>
      </c>
      <c r="C892" s="105">
        <v>-23.1984200383</v>
      </c>
      <c r="G892" s="100">
        <f t="shared" si="26"/>
        <v>1287.0018749999999</v>
      </c>
    </row>
    <row r="893" spans="1:7">
      <c r="A893">
        <f t="shared" si="27"/>
        <v>891</v>
      </c>
      <c r="B893" s="105">
        <v>1287018750</v>
      </c>
      <c r="C893" s="105">
        <v>-23.060796741699999</v>
      </c>
      <c r="G893" s="100">
        <f t="shared" si="26"/>
        <v>1287.01875</v>
      </c>
    </row>
    <row r="894" spans="1:7">
      <c r="A894">
        <f t="shared" si="27"/>
        <v>892</v>
      </c>
      <c r="B894" s="105">
        <v>1287035625</v>
      </c>
      <c r="C894" s="105">
        <v>-22.917680235399999</v>
      </c>
      <c r="G894" s="100">
        <f t="shared" si="26"/>
        <v>1287.035625</v>
      </c>
    </row>
    <row r="895" spans="1:7">
      <c r="A895">
        <f t="shared" si="27"/>
        <v>893</v>
      </c>
      <c r="B895" s="105">
        <v>1287052500</v>
      </c>
      <c r="C895" s="105">
        <v>-22.7706940114</v>
      </c>
      <c r="G895" s="100">
        <f t="shared" si="26"/>
        <v>1287.0525</v>
      </c>
    </row>
    <row r="896" spans="1:7">
      <c r="A896">
        <f t="shared" si="27"/>
        <v>894</v>
      </c>
      <c r="B896" s="105">
        <v>1287069375</v>
      </c>
      <c r="C896" s="105">
        <v>-22.623363142999999</v>
      </c>
      <c r="G896" s="100">
        <f t="shared" si="26"/>
        <v>1287.069375</v>
      </c>
    </row>
    <row r="897" spans="1:7">
      <c r="A897">
        <f t="shared" si="27"/>
        <v>895</v>
      </c>
      <c r="B897" s="105">
        <v>1287086250</v>
      </c>
      <c r="C897" s="105">
        <v>-22.468950836400001</v>
      </c>
      <c r="G897" s="100">
        <f t="shared" si="26"/>
        <v>1287.0862500000001</v>
      </c>
    </row>
    <row r="898" spans="1:7">
      <c r="A898">
        <f t="shared" si="27"/>
        <v>896</v>
      </c>
      <c r="B898" s="105">
        <v>1287103125</v>
      </c>
      <c r="C898" s="105">
        <v>-22.312207312599998</v>
      </c>
      <c r="G898" s="100">
        <f t="shared" si="26"/>
        <v>1287.1031250000001</v>
      </c>
    </row>
    <row r="899" spans="1:7">
      <c r="A899">
        <f t="shared" si="27"/>
        <v>897</v>
      </c>
      <c r="B899" s="105">
        <v>1287120000</v>
      </c>
      <c r="C899" s="105">
        <v>-22.152191313100001</v>
      </c>
      <c r="G899" s="100">
        <f t="shared" si="26"/>
        <v>1287.1199999999999</v>
      </c>
    </row>
    <row r="900" spans="1:7">
      <c r="A900">
        <f t="shared" si="27"/>
        <v>898</v>
      </c>
      <c r="B900" s="105">
        <v>1287136875</v>
      </c>
      <c r="C900" s="105">
        <v>-21.987294788300002</v>
      </c>
      <c r="G900" s="100">
        <f t="shared" ref="G900:G963" si="28">B900/1000000</f>
        <v>1287.1368749999999</v>
      </c>
    </row>
    <row r="901" spans="1:7">
      <c r="A901">
        <f t="shared" ref="A901:A964" si="29">A900+1</f>
        <v>899</v>
      </c>
      <c r="B901" s="105">
        <v>1287153750</v>
      </c>
      <c r="C901" s="105">
        <v>-21.817533986000001</v>
      </c>
      <c r="G901" s="100">
        <f t="shared" si="28"/>
        <v>1287.1537499999999</v>
      </c>
    </row>
    <row r="902" spans="1:7">
      <c r="A902">
        <f t="shared" si="29"/>
        <v>900</v>
      </c>
      <c r="B902" s="105">
        <v>1287170625</v>
      </c>
      <c r="C902" s="105">
        <v>-21.644988140100001</v>
      </c>
      <c r="G902" s="100">
        <f t="shared" si="28"/>
        <v>1287.170625</v>
      </c>
    </row>
    <row r="903" spans="1:7">
      <c r="A903">
        <f t="shared" si="29"/>
        <v>901</v>
      </c>
      <c r="B903" s="105">
        <v>1287187500</v>
      </c>
      <c r="C903" s="105">
        <v>-21.468797718699999</v>
      </c>
      <c r="G903" s="100">
        <f t="shared" si="28"/>
        <v>1287.1875</v>
      </c>
    </row>
    <row r="904" spans="1:7">
      <c r="A904">
        <f t="shared" si="29"/>
        <v>902</v>
      </c>
      <c r="B904" s="105">
        <v>1287204375</v>
      </c>
      <c r="C904" s="105">
        <v>-21.286455609699999</v>
      </c>
      <c r="G904" s="100">
        <f t="shared" si="28"/>
        <v>1287.204375</v>
      </c>
    </row>
    <row r="905" spans="1:7">
      <c r="A905">
        <f t="shared" si="29"/>
        <v>903</v>
      </c>
      <c r="B905" s="105">
        <v>1287221250</v>
      </c>
      <c r="C905" s="105">
        <v>-21.1003254056</v>
      </c>
      <c r="G905" s="100">
        <f t="shared" si="28"/>
        <v>1287.2212500000001</v>
      </c>
    </row>
    <row r="906" spans="1:7">
      <c r="A906">
        <f t="shared" si="29"/>
        <v>904</v>
      </c>
      <c r="B906" s="105">
        <v>1287238125</v>
      </c>
      <c r="C906" s="105">
        <v>-20.9084632012</v>
      </c>
      <c r="G906" s="100">
        <f t="shared" si="28"/>
        <v>1287.2381250000001</v>
      </c>
    </row>
    <row r="907" spans="1:7">
      <c r="A907">
        <f t="shared" si="29"/>
        <v>905</v>
      </c>
      <c r="B907" s="105">
        <v>1287255000</v>
      </c>
      <c r="C907" s="105">
        <v>-20.710201065300001</v>
      </c>
      <c r="G907" s="100">
        <f t="shared" si="28"/>
        <v>1287.2550000000001</v>
      </c>
    </row>
    <row r="908" spans="1:7">
      <c r="A908">
        <f t="shared" si="29"/>
        <v>906</v>
      </c>
      <c r="B908" s="105">
        <v>1287271875</v>
      </c>
      <c r="C908" s="105">
        <v>-20.508044625699998</v>
      </c>
      <c r="G908" s="100">
        <f t="shared" si="28"/>
        <v>1287.2718749999999</v>
      </c>
    </row>
    <row r="909" spans="1:7">
      <c r="A909">
        <f t="shared" si="29"/>
        <v>907</v>
      </c>
      <c r="B909" s="105">
        <v>1287288750</v>
      </c>
      <c r="C909" s="105">
        <v>-20.297626430499999</v>
      </c>
      <c r="G909" s="100">
        <f t="shared" si="28"/>
        <v>1287.2887499999999</v>
      </c>
    </row>
    <row r="910" spans="1:7">
      <c r="A910">
        <f t="shared" si="29"/>
        <v>908</v>
      </c>
      <c r="B910" s="105">
        <v>1287305625</v>
      </c>
      <c r="C910" s="105">
        <v>-20.081444172600001</v>
      </c>
      <c r="G910" s="100">
        <f t="shared" si="28"/>
        <v>1287.305625</v>
      </c>
    </row>
    <row r="911" spans="1:7">
      <c r="A911">
        <f t="shared" si="29"/>
        <v>909</v>
      </c>
      <c r="B911" s="105">
        <v>1287322500</v>
      </c>
      <c r="C911" s="105">
        <v>-19.857413976099998</v>
      </c>
      <c r="G911" s="100">
        <f t="shared" si="28"/>
        <v>1287.3225</v>
      </c>
    </row>
    <row r="912" spans="1:7">
      <c r="A912">
        <f t="shared" si="29"/>
        <v>910</v>
      </c>
      <c r="B912" s="105">
        <v>1287339375</v>
      </c>
      <c r="C912" s="105">
        <v>-19.629157472599999</v>
      </c>
      <c r="G912" s="100">
        <f t="shared" si="28"/>
        <v>1287.339375</v>
      </c>
    </row>
    <row r="913" spans="1:7">
      <c r="A913">
        <f t="shared" si="29"/>
        <v>911</v>
      </c>
      <c r="B913" s="105">
        <v>1287356250</v>
      </c>
      <c r="C913" s="105">
        <v>-19.393134123599999</v>
      </c>
      <c r="G913" s="100">
        <f t="shared" si="28"/>
        <v>1287.35625</v>
      </c>
    </row>
    <row r="914" spans="1:7">
      <c r="A914">
        <f t="shared" si="29"/>
        <v>912</v>
      </c>
      <c r="B914" s="105">
        <v>1287373125</v>
      </c>
      <c r="C914" s="105">
        <v>-19.150208959699999</v>
      </c>
      <c r="G914" s="100">
        <f t="shared" si="28"/>
        <v>1287.3731250000001</v>
      </c>
    </row>
    <row r="915" spans="1:7">
      <c r="A915">
        <f t="shared" si="29"/>
        <v>913</v>
      </c>
      <c r="B915" s="105">
        <v>1287390000</v>
      </c>
      <c r="C915" s="105">
        <v>-18.8964837565</v>
      </c>
      <c r="G915" s="100">
        <f t="shared" si="28"/>
        <v>1287.3900000000001</v>
      </c>
    </row>
    <row r="916" spans="1:7">
      <c r="A916">
        <f t="shared" si="29"/>
        <v>914</v>
      </c>
      <c r="B916" s="105">
        <v>1287406875</v>
      </c>
      <c r="C916" s="105">
        <v>-18.6358200136</v>
      </c>
      <c r="G916" s="100">
        <f t="shared" si="28"/>
        <v>1287.4068749999999</v>
      </c>
    </row>
    <row r="917" spans="1:7">
      <c r="A917">
        <f t="shared" si="29"/>
        <v>915</v>
      </c>
      <c r="B917" s="105">
        <v>1287423750</v>
      </c>
      <c r="C917" s="105">
        <v>-18.365366951399999</v>
      </c>
      <c r="G917" s="100">
        <f t="shared" si="28"/>
        <v>1287.4237499999999</v>
      </c>
    </row>
    <row r="918" spans="1:7">
      <c r="A918">
        <f t="shared" si="29"/>
        <v>916</v>
      </c>
      <c r="B918" s="105">
        <v>1287440625</v>
      </c>
      <c r="C918" s="105">
        <v>-18.085392134300001</v>
      </c>
      <c r="G918" s="100">
        <f t="shared" si="28"/>
        <v>1287.440625</v>
      </c>
    </row>
    <row r="919" spans="1:7">
      <c r="A919">
        <f t="shared" si="29"/>
        <v>917</v>
      </c>
      <c r="B919" s="105">
        <v>1287457500</v>
      </c>
      <c r="C919" s="105">
        <v>-17.7956629649</v>
      </c>
      <c r="G919" s="100">
        <f t="shared" si="28"/>
        <v>1287.4575</v>
      </c>
    </row>
    <row r="920" spans="1:7">
      <c r="A920">
        <f t="shared" si="29"/>
        <v>918</v>
      </c>
      <c r="B920" s="105">
        <v>1287474375</v>
      </c>
      <c r="C920" s="105">
        <v>-17.494766475500001</v>
      </c>
      <c r="G920" s="100">
        <f t="shared" si="28"/>
        <v>1287.474375</v>
      </c>
    </row>
    <row r="921" spans="1:7">
      <c r="A921">
        <f t="shared" si="29"/>
        <v>919</v>
      </c>
      <c r="B921" s="105">
        <v>1287491250</v>
      </c>
      <c r="C921" s="105">
        <v>-17.180994444900001</v>
      </c>
      <c r="G921" s="100">
        <f t="shared" si="28"/>
        <v>1287.49125</v>
      </c>
    </row>
    <row r="922" spans="1:7">
      <c r="A922">
        <f t="shared" si="29"/>
        <v>920</v>
      </c>
      <c r="B922" s="105">
        <v>1287508125</v>
      </c>
      <c r="C922" s="105">
        <v>-16.8552423822</v>
      </c>
      <c r="G922" s="100">
        <f t="shared" si="28"/>
        <v>1287.5081250000001</v>
      </c>
    </row>
    <row r="923" spans="1:7">
      <c r="A923">
        <f t="shared" si="29"/>
        <v>921</v>
      </c>
      <c r="B923" s="105">
        <v>1287525000</v>
      </c>
      <c r="C923" s="105">
        <v>-16.515133491299999</v>
      </c>
      <c r="G923" s="100">
        <f t="shared" si="28"/>
        <v>1287.5250000000001</v>
      </c>
    </row>
    <row r="924" spans="1:7">
      <c r="A924">
        <f t="shared" si="29"/>
        <v>922</v>
      </c>
      <c r="B924" s="105">
        <v>1287541875</v>
      </c>
      <c r="C924" s="105">
        <v>-16.159095192500001</v>
      </c>
      <c r="G924" s="100">
        <f t="shared" si="28"/>
        <v>1287.5418749999999</v>
      </c>
    </row>
    <row r="925" spans="1:7">
      <c r="A925">
        <f t="shared" si="29"/>
        <v>923</v>
      </c>
      <c r="B925" s="105">
        <v>1287558750</v>
      </c>
      <c r="C925" s="105">
        <v>-15.788476854200001</v>
      </c>
      <c r="G925" s="100">
        <f t="shared" si="28"/>
        <v>1287.5587499999999</v>
      </c>
    </row>
    <row r="926" spans="1:7">
      <c r="A926">
        <f t="shared" si="29"/>
        <v>924</v>
      </c>
      <c r="B926" s="105">
        <v>1287575625</v>
      </c>
      <c r="C926" s="105">
        <v>-15.398827774700001</v>
      </c>
      <c r="G926" s="100">
        <f t="shared" si="28"/>
        <v>1287.5756249999999</v>
      </c>
    </row>
    <row r="927" spans="1:7">
      <c r="A927">
        <f t="shared" si="29"/>
        <v>925</v>
      </c>
      <c r="B927" s="105">
        <v>1287592500</v>
      </c>
      <c r="C927" s="105">
        <v>-14.9889439766</v>
      </c>
      <c r="G927" s="100">
        <f t="shared" si="28"/>
        <v>1287.5925</v>
      </c>
    </row>
    <row r="928" spans="1:7">
      <c r="A928">
        <f t="shared" si="29"/>
        <v>926</v>
      </c>
      <c r="B928" s="105">
        <v>1287609375</v>
      </c>
      <c r="C928" s="105">
        <v>-14.558315523099999</v>
      </c>
      <c r="G928" s="100">
        <f t="shared" si="28"/>
        <v>1287.609375</v>
      </c>
    </row>
    <row r="929" spans="1:7">
      <c r="A929">
        <f t="shared" si="29"/>
        <v>927</v>
      </c>
      <c r="B929" s="105">
        <v>1287626250</v>
      </c>
      <c r="C929" s="105">
        <v>-14.102449655199999</v>
      </c>
      <c r="G929" s="100">
        <f t="shared" si="28"/>
        <v>1287.62625</v>
      </c>
    </row>
    <row r="930" spans="1:7">
      <c r="A930">
        <f t="shared" si="29"/>
        <v>928</v>
      </c>
      <c r="B930" s="105">
        <v>1287643125</v>
      </c>
      <c r="C930" s="105">
        <v>-13.621451795</v>
      </c>
      <c r="G930" s="100">
        <f t="shared" si="28"/>
        <v>1287.6431250000001</v>
      </c>
    </row>
    <row r="931" spans="1:7">
      <c r="A931">
        <f t="shared" si="29"/>
        <v>929</v>
      </c>
      <c r="B931" s="105">
        <v>1287660000</v>
      </c>
      <c r="C931" s="105">
        <v>-13.1111878441</v>
      </c>
      <c r="G931" s="100">
        <f t="shared" si="28"/>
        <v>1287.6600000000001</v>
      </c>
    </row>
    <row r="932" spans="1:7">
      <c r="A932">
        <f t="shared" si="29"/>
        <v>930</v>
      </c>
      <c r="B932" s="105">
        <v>1287676875</v>
      </c>
      <c r="C932" s="105">
        <v>-12.570298536299999</v>
      </c>
      <c r="G932" s="100">
        <f t="shared" si="28"/>
        <v>1287.6768750000001</v>
      </c>
    </row>
    <row r="933" spans="1:7">
      <c r="A933">
        <f t="shared" si="29"/>
        <v>931</v>
      </c>
      <c r="B933" s="105">
        <v>1287693750</v>
      </c>
      <c r="C933" s="105">
        <v>-11.9956948139</v>
      </c>
      <c r="G933" s="100">
        <f t="shared" si="28"/>
        <v>1287.6937499999999</v>
      </c>
    </row>
    <row r="934" spans="1:7">
      <c r="A934">
        <f t="shared" si="29"/>
        <v>932</v>
      </c>
      <c r="B934" s="105">
        <v>1287710625</v>
      </c>
      <c r="C934" s="105">
        <v>-11.3886435583</v>
      </c>
      <c r="G934" s="100">
        <f t="shared" si="28"/>
        <v>1287.7106249999999</v>
      </c>
    </row>
    <row r="935" spans="1:7">
      <c r="A935">
        <f t="shared" si="29"/>
        <v>933</v>
      </c>
      <c r="B935" s="105">
        <v>1287727500</v>
      </c>
      <c r="C935" s="105">
        <v>-10.7507533734</v>
      </c>
      <c r="G935" s="100">
        <f t="shared" si="28"/>
        <v>1287.7275</v>
      </c>
    </row>
    <row r="936" spans="1:7">
      <c r="A936">
        <f t="shared" si="29"/>
        <v>934</v>
      </c>
      <c r="B936" s="105">
        <v>1287744375</v>
      </c>
      <c r="C936" s="105">
        <v>-10.093213915</v>
      </c>
      <c r="G936" s="100">
        <f t="shared" si="28"/>
        <v>1287.744375</v>
      </c>
    </row>
    <row r="937" spans="1:7">
      <c r="A937">
        <f t="shared" si="29"/>
        <v>935</v>
      </c>
      <c r="B937" s="105">
        <v>1287761250</v>
      </c>
      <c r="C937" s="105">
        <v>-9.4342612170399995</v>
      </c>
      <c r="G937" s="100">
        <f t="shared" si="28"/>
        <v>1287.76125</v>
      </c>
    </row>
    <row r="938" spans="1:7">
      <c r="A938">
        <f t="shared" si="29"/>
        <v>936</v>
      </c>
      <c r="B938" s="105">
        <v>1287778125</v>
      </c>
      <c r="C938" s="105">
        <v>-8.7968064380600008</v>
      </c>
      <c r="G938" s="100">
        <f t="shared" si="28"/>
        <v>1287.778125</v>
      </c>
    </row>
    <row r="939" spans="1:7">
      <c r="A939">
        <f t="shared" si="29"/>
        <v>937</v>
      </c>
      <c r="B939" s="105">
        <v>1287795000</v>
      </c>
      <c r="C939" s="105">
        <v>-8.2019347537799998</v>
      </c>
      <c r="G939" s="100">
        <f t="shared" si="28"/>
        <v>1287.7950000000001</v>
      </c>
    </row>
    <row r="940" spans="1:7">
      <c r="A940">
        <f t="shared" si="29"/>
        <v>938</v>
      </c>
      <c r="B940" s="105">
        <v>1287811875</v>
      </c>
      <c r="C940" s="105">
        <v>-7.6617973384500004</v>
      </c>
      <c r="G940" s="100">
        <f t="shared" si="28"/>
        <v>1287.8118750000001</v>
      </c>
    </row>
    <row r="941" spans="1:7">
      <c r="A941">
        <f t="shared" si="29"/>
        <v>939</v>
      </c>
      <c r="B941" s="105">
        <v>1287828750</v>
      </c>
      <c r="C941" s="105">
        <v>-7.1815790961300001</v>
      </c>
      <c r="G941" s="100">
        <f t="shared" si="28"/>
        <v>1287.8287499999999</v>
      </c>
    </row>
    <row r="942" spans="1:7">
      <c r="A942">
        <f t="shared" si="29"/>
        <v>940</v>
      </c>
      <c r="B942" s="105">
        <v>1287845625</v>
      </c>
      <c r="C942" s="105">
        <v>-6.7615020122200002</v>
      </c>
      <c r="G942" s="100">
        <f t="shared" si="28"/>
        <v>1287.8456249999999</v>
      </c>
    </row>
    <row r="943" spans="1:7">
      <c r="A943">
        <f t="shared" si="29"/>
        <v>941</v>
      </c>
      <c r="B943" s="105">
        <v>1287862500</v>
      </c>
      <c r="C943" s="105">
        <v>-6.4006144135499996</v>
      </c>
      <c r="G943" s="100">
        <f t="shared" si="28"/>
        <v>1287.8625</v>
      </c>
    </row>
    <row r="944" spans="1:7">
      <c r="A944">
        <f t="shared" si="29"/>
        <v>942</v>
      </c>
      <c r="B944" s="105">
        <v>1287879375</v>
      </c>
      <c r="C944" s="105">
        <v>-6.0975192066300004</v>
      </c>
      <c r="G944" s="100">
        <f t="shared" si="28"/>
        <v>1287.879375</v>
      </c>
    </row>
    <row r="945" spans="1:7">
      <c r="A945">
        <f t="shared" si="29"/>
        <v>943</v>
      </c>
      <c r="B945" s="105">
        <v>1287896250</v>
      </c>
      <c r="C945" s="105">
        <v>-5.8498155441400002</v>
      </c>
      <c r="G945" s="100">
        <f t="shared" si="28"/>
        <v>1287.89625</v>
      </c>
    </row>
    <row r="946" spans="1:7">
      <c r="A946">
        <f t="shared" si="29"/>
        <v>944</v>
      </c>
      <c r="B946" s="105">
        <v>1287913125</v>
      </c>
      <c r="C946" s="105">
        <v>-5.6557538143599997</v>
      </c>
      <c r="G946" s="100">
        <f t="shared" si="28"/>
        <v>1287.913125</v>
      </c>
    </row>
    <row r="947" spans="1:7">
      <c r="A947">
        <f t="shared" si="29"/>
        <v>945</v>
      </c>
      <c r="B947" s="105">
        <v>1287930000</v>
      </c>
      <c r="C947" s="105">
        <v>-5.51440786622</v>
      </c>
      <c r="G947" s="100">
        <f t="shared" si="28"/>
        <v>1287.93</v>
      </c>
    </row>
    <row r="948" spans="1:7">
      <c r="A948">
        <f t="shared" si="29"/>
        <v>946</v>
      </c>
      <c r="B948" s="105">
        <v>1287946875</v>
      </c>
      <c r="C948" s="105">
        <v>-5.42308526421</v>
      </c>
      <c r="G948" s="100">
        <f t="shared" si="28"/>
        <v>1287.9468750000001</v>
      </c>
    </row>
    <row r="949" spans="1:7">
      <c r="A949">
        <f t="shared" si="29"/>
        <v>947</v>
      </c>
      <c r="B949" s="105">
        <v>1287963750</v>
      </c>
      <c r="C949" s="105">
        <v>-5.3834039213400002</v>
      </c>
      <c r="G949" s="100">
        <f t="shared" si="28"/>
        <v>1287.9637499999999</v>
      </c>
    </row>
    <row r="950" spans="1:7">
      <c r="A950">
        <f t="shared" si="29"/>
        <v>948</v>
      </c>
      <c r="B950" s="105">
        <v>1287980625</v>
      </c>
      <c r="C950" s="105">
        <v>-5.3936397541499996</v>
      </c>
      <c r="G950" s="100">
        <f t="shared" si="28"/>
        <v>1287.9806249999999</v>
      </c>
    </row>
    <row r="951" spans="1:7">
      <c r="A951">
        <f t="shared" si="29"/>
        <v>949</v>
      </c>
      <c r="B951" s="105">
        <v>1287997500</v>
      </c>
      <c r="C951" s="105">
        <v>-5.4547737569999999</v>
      </c>
      <c r="G951" s="100">
        <f t="shared" si="28"/>
        <v>1287.9974999999999</v>
      </c>
    </row>
    <row r="952" spans="1:7">
      <c r="A952">
        <f t="shared" si="29"/>
        <v>950</v>
      </c>
      <c r="B952" s="105">
        <v>1288014375</v>
      </c>
      <c r="C952" s="105">
        <v>-5.5663534505200003</v>
      </c>
      <c r="G952" s="100">
        <f t="shared" si="28"/>
        <v>1288.014375</v>
      </c>
    </row>
    <row r="953" spans="1:7">
      <c r="A953">
        <f t="shared" si="29"/>
        <v>951</v>
      </c>
      <c r="B953" s="105">
        <v>1288031250</v>
      </c>
      <c r="C953" s="105">
        <v>-5.7307744056200001</v>
      </c>
      <c r="G953" s="100">
        <f t="shared" si="28"/>
        <v>1288.03125</v>
      </c>
    </row>
    <row r="954" spans="1:7">
      <c r="A954">
        <f t="shared" si="29"/>
        <v>952</v>
      </c>
      <c r="B954" s="105">
        <v>1288048125</v>
      </c>
      <c r="C954" s="105">
        <v>-5.9482367143700001</v>
      </c>
      <c r="G954" s="100">
        <f t="shared" si="28"/>
        <v>1288.048125</v>
      </c>
    </row>
    <row r="955" spans="1:7">
      <c r="A955">
        <f t="shared" si="29"/>
        <v>953</v>
      </c>
      <c r="B955" s="105">
        <v>1288065000</v>
      </c>
      <c r="C955" s="105">
        <v>-6.2204688722699997</v>
      </c>
      <c r="G955" s="100">
        <f t="shared" si="28"/>
        <v>1288.0650000000001</v>
      </c>
    </row>
    <row r="956" spans="1:7">
      <c r="A956">
        <f t="shared" si="29"/>
        <v>954</v>
      </c>
      <c r="B956" s="105">
        <v>1288081875</v>
      </c>
      <c r="C956" s="105">
        <v>-6.5495344094299996</v>
      </c>
      <c r="G956" s="100">
        <f t="shared" si="28"/>
        <v>1288.0818750000001</v>
      </c>
    </row>
    <row r="957" spans="1:7">
      <c r="A957">
        <f t="shared" si="29"/>
        <v>955</v>
      </c>
      <c r="B957" s="105">
        <v>1288098750</v>
      </c>
      <c r="C957" s="105">
        <v>-6.9382633334100001</v>
      </c>
      <c r="G957" s="100">
        <f t="shared" si="28"/>
        <v>1288.0987500000001</v>
      </c>
    </row>
    <row r="958" spans="1:7">
      <c r="A958">
        <f t="shared" si="29"/>
        <v>956</v>
      </c>
      <c r="B958" s="105">
        <v>1288115625</v>
      </c>
      <c r="C958" s="105">
        <v>-7.3870453223399997</v>
      </c>
      <c r="G958" s="100">
        <f t="shared" si="28"/>
        <v>1288.1156249999999</v>
      </c>
    </row>
    <row r="959" spans="1:7">
      <c r="A959">
        <f t="shared" si="29"/>
        <v>957</v>
      </c>
      <c r="B959" s="105">
        <v>1288132500</v>
      </c>
      <c r="C959" s="105">
        <v>-7.8951512378700004</v>
      </c>
      <c r="G959" s="100">
        <f t="shared" si="28"/>
        <v>1288.1324999999999</v>
      </c>
    </row>
    <row r="960" spans="1:7">
      <c r="A960">
        <f t="shared" si="29"/>
        <v>958</v>
      </c>
      <c r="B960" s="105">
        <v>1288149375</v>
      </c>
      <c r="C960" s="105">
        <v>-8.4599587345099998</v>
      </c>
      <c r="G960" s="100">
        <f t="shared" si="28"/>
        <v>1288.149375</v>
      </c>
    </row>
    <row r="961" spans="1:7">
      <c r="A961">
        <f t="shared" si="29"/>
        <v>959</v>
      </c>
      <c r="B961" s="105">
        <v>1288166250</v>
      </c>
      <c r="C961" s="105">
        <v>-9.0708289224200005</v>
      </c>
      <c r="G961" s="100">
        <f t="shared" si="28"/>
        <v>1288.16625</v>
      </c>
    </row>
    <row r="962" spans="1:7">
      <c r="A962">
        <f t="shared" si="29"/>
        <v>960</v>
      </c>
      <c r="B962" s="105">
        <v>1288183125</v>
      </c>
      <c r="C962" s="105">
        <v>-9.7102951193700004</v>
      </c>
      <c r="G962" s="100">
        <f t="shared" si="28"/>
        <v>1288.183125</v>
      </c>
    </row>
    <row r="963" spans="1:7">
      <c r="A963">
        <f t="shared" si="29"/>
        <v>961</v>
      </c>
      <c r="B963" s="105">
        <v>1288200000</v>
      </c>
      <c r="C963" s="105">
        <v>-10.3533044347</v>
      </c>
      <c r="G963" s="100">
        <f t="shared" si="28"/>
        <v>1288.2</v>
      </c>
    </row>
    <row r="964" spans="1:7">
      <c r="A964">
        <f t="shared" si="29"/>
        <v>962</v>
      </c>
      <c r="B964" s="105">
        <v>1288216875</v>
      </c>
      <c r="C964" s="105">
        <v>-10.9811465954</v>
      </c>
      <c r="G964" s="100">
        <f t="shared" ref="G964:G1027" si="30">B964/1000000</f>
        <v>1288.2168750000001</v>
      </c>
    </row>
    <row r="965" spans="1:7">
      <c r="A965">
        <f t="shared" ref="A965:A1028" si="31">A964+1</f>
        <v>963</v>
      </c>
      <c r="B965" s="105">
        <v>1288233750</v>
      </c>
      <c r="C965" s="105">
        <v>-11.5806377326</v>
      </c>
      <c r="G965" s="100">
        <f t="shared" si="30"/>
        <v>1288.2337500000001</v>
      </c>
    </row>
    <row r="966" spans="1:7">
      <c r="A966">
        <f t="shared" si="31"/>
        <v>964</v>
      </c>
      <c r="B966" s="105">
        <v>1288250625</v>
      </c>
      <c r="C966" s="105">
        <v>-12.146315787500001</v>
      </c>
      <c r="G966" s="100">
        <f t="shared" si="30"/>
        <v>1288.2506249999999</v>
      </c>
    </row>
    <row r="967" spans="1:7">
      <c r="A967">
        <f t="shared" si="31"/>
        <v>965</v>
      </c>
      <c r="B967" s="105">
        <v>1288267500</v>
      </c>
      <c r="C967" s="105">
        <v>-12.679111089599999</v>
      </c>
      <c r="G967" s="100">
        <f t="shared" si="30"/>
        <v>1288.2674999999999</v>
      </c>
    </row>
    <row r="968" spans="1:7">
      <c r="A968">
        <f t="shared" si="31"/>
        <v>966</v>
      </c>
      <c r="B968" s="105">
        <v>1288284375</v>
      </c>
      <c r="C968" s="105">
        <v>-13.1799374642</v>
      </c>
      <c r="G968" s="100">
        <f t="shared" si="30"/>
        <v>1288.284375</v>
      </c>
    </row>
    <row r="969" spans="1:7">
      <c r="A969">
        <f t="shared" si="31"/>
        <v>967</v>
      </c>
      <c r="B969" s="105">
        <v>1288301250</v>
      </c>
      <c r="C969" s="105">
        <v>-13.6517968301</v>
      </c>
      <c r="G969" s="100">
        <f t="shared" si="30"/>
        <v>1288.30125</v>
      </c>
    </row>
    <row r="970" spans="1:7">
      <c r="A970">
        <f t="shared" si="31"/>
        <v>968</v>
      </c>
      <c r="B970" s="105">
        <v>1288318125</v>
      </c>
      <c r="C970" s="105">
        <v>-14.096171032799999</v>
      </c>
      <c r="G970" s="100">
        <f t="shared" si="30"/>
        <v>1288.318125</v>
      </c>
    </row>
    <row r="971" spans="1:7">
      <c r="A971">
        <f t="shared" si="31"/>
        <v>969</v>
      </c>
      <c r="B971" s="105">
        <v>1288335000</v>
      </c>
      <c r="C971" s="105">
        <v>-14.515885644900001</v>
      </c>
      <c r="G971" s="100">
        <f t="shared" si="30"/>
        <v>1288.335</v>
      </c>
    </row>
    <row r="972" spans="1:7">
      <c r="A972">
        <f t="shared" si="31"/>
        <v>970</v>
      </c>
      <c r="B972" s="105">
        <v>1288351875</v>
      </c>
      <c r="C972" s="105">
        <v>-14.9128775777</v>
      </c>
      <c r="G972" s="100">
        <f t="shared" si="30"/>
        <v>1288.3518750000001</v>
      </c>
    </row>
    <row r="973" spans="1:7">
      <c r="A973">
        <f t="shared" si="31"/>
        <v>971</v>
      </c>
      <c r="B973" s="105">
        <v>1288368750</v>
      </c>
      <c r="C973" s="105">
        <v>-15.289880590399999</v>
      </c>
      <c r="G973" s="100">
        <f t="shared" si="30"/>
        <v>1288.3687500000001</v>
      </c>
    </row>
    <row r="974" spans="1:7">
      <c r="A974">
        <f t="shared" si="31"/>
        <v>972</v>
      </c>
      <c r="B974" s="105">
        <v>1288385625</v>
      </c>
      <c r="C974" s="105">
        <v>-15.6490730952</v>
      </c>
      <c r="G974" s="100">
        <f t="shared" si="30"/>
        <v>1288.3856249999999</v>
      </c>
    </row>
    <row r="975" spans="1:7">
      <c r="A975">
        <f t="shared" si="31"/>
        <v>973</v>
      </c>
      <c r="B975" s="105">
        <v>1288402500</v>
      </c>
      <c r="C975" s="105">
        <v>-15.9909554516</v>
      </c>
      <c r="G975" s="100">
        <f t="shared" si="30"/>
        <v>1288.4024999999999</v>
      </c>
    </row>
    <row r="976" spans="1:7">
      <c r="A976">
        <f t="shared" si="31"/>
        <v>974</v>
      </c>
      <c r="B976" s="105">
        <v>1288419375</v>
      </c>
      <c r="C976" s="105">
        <v>-16.3175671708</v>
      </c>
      <c r="G976" s="100">
        <f t="shared" si="30"/>
        <v>1288.4193749999999</v>
      </c>
    </row>
    <row r="977" spans="1:7">
      <c r="A977">
        <f t="shared" si="31"/>
        <v>975</v>
      </c>
      <c r="B977" s="105">
        <v>1288436250</v>
      </c>
      <c r="C977" s="105">
        <v>-16.629761282699999</v>
      </c>
      <c r="G977" s="100">
        <f t="shared" si="30"/>
        <v>1288.43625</v>
      </c>
    </row>
    <row r="978" spans="1:7">
      <c r="A978">
        <f t="shared" si="31"/>
        <v>976</v>
      </c>
      <c r="B978" s="105">
        <v>1288453125</v>
      </c>
      <c r="C978" s="105">
        <v>-16.928293241599999</v>
      </c>
      <c r="G978" s="100">
        <f t="shared" si="30"/>
        <v>1288.453125</v>
      </c>
    </row>
    <row r="979" spans="1:7">
      <c r="A979">
        <f t="shared" si="31"/>
        <v>977</v>
      </c>
      <c r="B979" s="105">
        <v>1288470000</v>
      </c>
      <c r="C979" s="105">
        <v>-17.214578023800001</v>
      </c>
      <c r="G979" s="100">
        <f t="shared" si="30"/>
        <v>1288.47</v>
      </c>
    </row>
    <row r="980" spans="1:7">
      <c r="A980">
        <f t="shared" si="31"/>
        <v>978</v>
      </c>
      <c r="B980" s="105">
        <v>1288486875</v>
      </c>
      <c r="C980" s="105">
        <v>-17.490893614000001</v>
      </c>
      <c r="G980" s="100">
        <f t="shared" si="30"/>
        <v>1288.4868750000001</v>
      </c>
    </row>
    <row r="981" spans="1:7">
      <c r="A981">
        <f t="shared" si="31"/>
        <v>979</v>
      </c>
      <c r="B981" s="105">
        <v>1288503750</v>
      </c>
      <c r="C981" s="105">
        <v>-17.7558428281</v>
      </c>
      <c r="G981" s="100">
        <f t="shared" si="30"/>
        <v>1288.5037500000001</v>
      </c>
    </row>
    <row r="982" spans="1:7">
      <c r="A982">
        <f t="shared" si="31"/>
        <v>980</v>
      </c>
      <c r="B982" s="105">
        <v>1288520625</v>
      </c>
      <c r="C982" s="105">
        <v>-18.009766665000001</v>
      </c>
      <c r="G982" s="100">
        <f t="shared" si="30"/>
        <v>1288.5206250000001</v>
      </c>
    </row>
    <row r="983" spans="1:7">
      <c r="A983">
        <f t="shared" si="31"/>
        <v>981</v>
      </c>
      <c r="B983" s="105">
        <v>1288537500</v>
      </c>
      <c r="C983" s="105">
        <v>-18.254453898400001</v>
      </c>
      <c r="G983" s="100">
        <f t="shared" si="30"/>
        <v>1288.5374999999999</v>
      </c>
    </row>
    <row r="984" spans="1:7">
      <c r="A984">
        <f t="shared" si="31"/>
        <v>982</v>
      </c>
      <c r="B984" s="105">
        <v>1288554375</v>
      </c>
      <c r="C984" s="105">
        <v>-18.492628997899999</v>
      </c>
      <c r="G984" s="100">
        <f t="shared" si="30"/>
        <v>1288.5543749999999</v>
      </c>
    </row>
    <row r="985" spans="1:7">
      <c r="A985">
        <f t="shared" si="31"/>
        <v>983</v>
      </c>
      <c r="B985" s="105">
        <v>1288571250</v>
      </c>
      <c r="C985" s="105">
        <v>-18.7216568702</v>
      </c>
      <c r="G985" s="100">
        <f t="shared" si="30"/>
        <v>1288.57125</v>
      </c>
    </row>
    <row r="986" spans="1:7">
      <c r="A986">
        <f t="shared" si="31"/>
        <v>984</v>
      </c>
      <c r="B986" s="105">
        <v>1288588125</v>
      </c>
      <c r="C986" s="105">
        <v>-18.942189775500001</v>
      </c>
      <c r="G986" s="100">
        <f t="shared" si="30"/>
        <v>1288.588125</v>
      </c>
    </row>
    <row r="987" spans="1:7">
      <c r="A987">
        <f t="shared" si="31"/>
        <v>985</v>
      </c>
      <c r="B987" s="105">
        <v>1288605000</v>
      </c>
      <c r="C987" s="105">
        <v>-19.155392359899999</v>
      </c>
      <c r="G987" s="100">
        <f t="shared" si="30"/>
        <v>1288.605</v>
      </c>
    </row>
    <row r="988" spans="1:7">
      <c r="A988">
        <f t="shared" si="31"/>
        <v>986</v>
      </c>
      <c r="B988" s="105">
        <v>1288621875</v>
      </c>
      <c r="C988" s="105">
        <v>-19.363600225100001</v>
      </c>
      <c r="G988" s="100">
        <f t="shared" si="30"/>
        <v>1288.621875</v>
      </c>
    </row>
    <row r="989" spans="1:7">
      <c r="A989">
        <f t="shared" si="31"/>
        <v>987</v>
      </c>
      <c r="B989" s="105">
        <v>1288638750</v>
      </c>
      <c r="C989" s="105">
        <v>-19.562768213399998</v>
      </c>
      <c r="G989" s="100">
        <f t="shared" si="30"/>
        <v>1288.6387500000001</v>
      </c>
    </row>
    <row r="990" spans="1:7">
      <c r="A990">
        <f t="shared" si="31"/>
        <v>988</v>
      </c>
      <c r="B990" s="105">
        <v>1288655625</v>
      </c>
      <c r="C990" s="105">
        <v>-19.756425798199999</v>
      </c>
      <c r="G990" s="100">
        <f t="shared" si="30"/>
        <v>1288.6556250000001</v>
      </c>
    </row>
    <row r="991" spans="1:7">
      <c r="A991">
        <f t="shared" si="31"/>
        <v>989</v>
      </c>
      <c r="B991" s="105">
        <v>1288672500</v>
      </c>
      <c r="C991" s="105">
        <v>-19.943965269700001</v>
      </c>
      <c r="G991" s="100">
        <f t="shared" si="30"/>
        <v>1288.6724999999999</v>
      </c>
    </row>
    <row r="992" spans="1:7">
      <c r="A992">
        <f t="shared" si="31"/>
        <v>990</v>
      </c>
      <c r="B992" s="105">
        <v>1288689375</v>
      </c>
      <c r="C992" s="105">
        <v>-20.125858904099999</v>
      </c>
      <c r="G992" s="100">
        <f t="shared" si="30"/>
        <v>1288.6893749999999</v>
      </c>
    </row>
    <row r="993" spans="1:7">
      <c r="A993">
        <f t="shared" si="31"/>
        <v>991</v>
      </c>
      <c r="B993" s="105">
        <v>1288706250</v>
      </c>
      <c r="C993" s="105">
        <v>-20.3034454756</v>
      </c>
      <c r="G993" s="100">
        <f t="shared" si="30"/>
        <v>1288.70625</v>
      </c>
    </row>
    <row r="994" spans="1:7">
      <c r="A994">
        <f t="shared" si="31"/>
        <v>992</v>
      </c>
      <c r="B994" s="105">
        <v>1288723125</v>
      </c>
      <c r="C994" s="105">
        <v>-20.473733554100001</v>
      </c>
      <c r="G994" s="100">
        <f t="shared" si="30"/>
        <v>1288.723125</v>
      </c>
    </row>
    <row r="995" spans="1:7">
      <c r="A995">
        <f t="shared" si="31"/>
        <v>993</v>
      </c>
      <c r="B995" s="105">
        <v>1288740000</v>
      </c>
      <c r="C995" s="105">
        <v>-20.6420472589</v>
      </c>
      <c r="G995" s="100">
        <f t="shared" si="30"/>
        <v>1288.74</v>
      </c>
    </row>
    <row r="996" spans="1:7">
      <c r="A996">
        <f t="shared" si="31"/>
        <v>994</v>
      </c>
      <c r="B996" s="105">
        <v>1288756875</v>
      </c>
      <c r="C996" s="105">
        <v>-20.803006309200001</v>
      </c>
      <c r="G996" s="100">
        <f t="shared" si="30"/>
        <v>1288.756875</v>
      </c>
    </row>
    <row r="997" spans="1:7">
      <c r="A997">
        <f t="shared" si="31"/>
        <v>995</v>
      </c>
      <c r="B997" s="105">
        <v>1288773750</v>
      </c>
      <c r="C997" s="105">
        <v>-20.958925643400001</v>
      </c>
      <c r="G997" s="100">
        <f t="shared" si="30"/>
        <v>1288.7737500000001</v>
      </c>
    </row>
    <row r="998" spans="1:7">
      <c r="A998">
        <f t="shared" si="31"/>
        <v>996</v>
      </c>
      <c r="B998" s="105">
        <v>1288790625</v>
      </c>
      <c r="C998" s="105">
        <v>-21.1134687827</v>
      </c>
      <c r="G998" s="100">
        <f t="shared" si="30"/>
        <v>1288.7906250000001</v>
      </c>
    </row>
    <row r="999" spans="1:7">
      <c r="A999">
        <f t="shared" si="31"/>
        <v>997</v>
      </c>
      <c r="B999" s="105">
        <v>1288807500</v>
      </c>
      <c r="C999" s="105">
        <v>-21.259877574099999</v>
      </c>
      <c r="G999" s="100">
        <f t="shared" si="30"/>
        <v>1288.8074999999999</v>
      </c>
    </row>
    <row r="1000" spans="1:7">
      <c r="A1000">
        <f t="shared" si="31"/>
        <v>998</v>
      </c>
      <c r="B1000" s="105">
        <v>1288824375</v>
      </c>
      <c r="C1000" s="105">
        <v>-21.4023669589</v>
      </c>
      <c r="G1000" s="100">
        <f t="shared" si="30"/>
        <v>1288.8243749999999</v>
      </c>
    </row>
    <row r="1001" spans="1:7">
      <c r="A1001">
        <f t="shared" si="31"/>
        <v>999</v>
      </c>
      <c r="B1001" s="105">
        <v>1288841250</v>
      </c>
      <c r="C1001" s="105">
        <v>-21.544198395599999</v>
      </c>
      <c r="G1001" s="100">
        <f t="shared" si="30"/>
        <v>1288.8412499999999</v>
      </c>
    </row>
    <row r="1002" spans="1:7">
      <c r="A1002">
        <f t="shared" si="31"/>
        <v>1000</v>
      </c>
      <c r="B1002" s="105">
        <v>1288858125</v>
      </c>
      <c r="C1002" s="105">
        <v>-21.6806638877</v>
      </c>
      <c r="G1002" s="100">
        <f t="shared" si="30"/>
        <v>1288.858125</v>
      </c>
    </row>
    <row r="1003" spans="1:7">
      <c r="A1003">
        <f t="shared" si="31"/>
        <v>1001</v>
      </c>
      <c r="B1003" s="105">
        <v>1288875000</v>
      </c>
      <c r="C1003" s="105">
        <v>-21.813002182400002</v>
      </c>
      <c r="G1003" s="100">
        <f t="shared" si="30"/>
        <v>1288.875</v>
      </c>
    </row>
    <row r="1004" spans="1:7">
      <c r="A1004">
        <f t="shared" si="31"/>
        <v>1002</v>
      </c>
      <c r="B1004" s="105">
        <v>1288891875</v>
      </c>
      <c r="C1004" s="105">
        <v>-21.943144592900001</v>
      </c>
      <c r="G1004" s="100">
        <f t="shared" si="30"/>
        <v>1288.891875</v>
      </c>
    </row>
    <row r="1005" spans="1:7">
      <c r="A1005">
        <f t="shared" si="31"/>
        <v>1003</v>
      </c>
      <c r="B1005" s="105">
        <v>1288908750</v>
      </c>
      <c r="C1005" s="105">
        <v>-22.0683863856</v>
      </c>
      <c r="G1005" s="100">
        <f t="shared" si="30"/>
        <v>1288.9087500000001</v>
      </c>
    </row>
    <row r="1006" spans="1:7">
      <c r="A1006">
        <f t="shared" si="31"/>
        <v>1004</v>
      </c>
      <c r="B1006" s="105">
        <v>1288925625</v>
      </c>
      <c r="C1006" s="105">
        <v>-22.1904417772</v>
      </c>
      <c r="G1006" s="100">
        <f t="shared" si="30"/>
        <v>1288.9256250000001</v>
      </c>
    </row>
    <row r="1007" spans="1:7">
      <c r="A1007">
        <f t="shared" si="31"/>
        <v>1005</v>
      </c>
      <c r="B1007" s="105">
        <v>1288942500</v>
      </c>
      <c r="C1007" s="105">
        <v>-22.311469628200001</v>
      </c>
      <c r="G1007" s="100">
        <f t="shared" si="30"/>
        <v>1288.9425000000001</v>
      </c>
    </row>
    <row r="1008" spans="1:7">
      <c r="A1008">
        <f t="shared" si="31"/>
        <v>1006</v>
      </c>
      <c r="B1008" s="105">
        <v>1288959375</v>
      </c>
      <c r="C1008" s="105">
        <v>-22.4271087278</v>
      </c>
      <c r="G1008" s="100">
        <f t="shared" si="30"/>
        <v>1288.9593749999999</v>
      </c>
    </row>
    <row r="1009" spans="1:7">
      <c r="A1009">
        <f t="shared" si="31"/>
        <v>1007</v>
      </c>
      <c r="B1009" s="105">
        <v>1288976250</v>
      </c>
      <c r="C1009" s="105">
        <v>-22.5404008792</v>
      </c>
      <c r="G1009" s="100">
        <f t="shared" si="30"/>
        <v>1288.9762499999999</v>
      </c>
    </row>
    <row r="1010" spans="1:7">
      <c r="A1010">
        <f t="shared" si="31"/>
        <v>1008</v>
      </c>
      <c r="B1010" s="105">
        <v>1288993125</v>
      </c>
      <c r="C1010" s="105">
        <v>-22.651463461799999</v>
      </c>
      <c r="G1010" s="100">
        <f t="shared" si="30"/>
        <v>1288.993125</v>
      </c>
    </row>
    <row r="1011" spans="1:7">
      <c r="A1011">
        <f t="shared" si="31"/>
        <v>1009</v>
      </c>
      <c r="B1011" s="105">
        <v>1289010000</v>
      </c>
      <c r="C1011" s="105">
        <v>-22.756618596599999</v>
      </c>
      <c r="G1011" s="100">
        <f t="shared" si="30"/>
        <v>1289.01</v>
      </c>
    </row>
    <row r="1012" spans="1:7">
      <c r="A1012">
        <f t="shared" si="31"/>
        <v>1010</v>
      </c>
      <c r="B1012" s="105">
        <v>1289026875</v>
      </c>
      <c r="C1012" s="105">
        <v>-22.858834484399999</v>
      </c>
      <c r="G1012" s="100">
        <f t="shared" si="30"/>
        <v>1289.026875</v>
      </c>
    </row>
    <row r="1013" spans="1:7">
      <c r="A1013">
        <f t="shared" si="31"/>
        <v>1011</v>
      </c>
      <c r="B1013" s="105">
        <v>1289043750</v>
      </c>
      <c r="C1013" s="105">
        <v>-22.956631835700001</v>
      </c>
      <c r="G1013" s="100">
        <f t="shared" si="30"/>
        <v>1289.04375</v>
      </c>
    </row>
    <row r="1014" spans="1:7">
      <c r="A1014">
        <f t="shared" si="31"/>
        <v>1012</v>
      </c>
      <c r="B1014" s="105">
        <v>1289060625</v>
      </c>
      <c r="C1014" s="105">
        <v>-23.055129752199999</v>
      </c>
      <c r="G1014" s="100">
        <f t="shared" si="30"/>
        <v>1289.0606250000001</v>
      </c>
    </row>
    <row r="1015" spans="1:7">
      <c r="A1015">
        <f t="shared" si="31"/>
        <v>1013</v>
      </c>
      <c r="B1015" s="105">
        <v>1289077500</v>
      </c>
      <c r="C1015" s="105">
        <v>-23.151835926899999</v>
      </c>
      <c r="G1015" s="100">
        <f t="shared" si="30"/>
        <v>1289.0775000000001</v>
      </c>
    </row>
    <row r="1016" spans="1:7">
      <c r="A1016">
        <f t="shared" si="31"/>
        <v>1014</v>
      </c>
      <c r="B1016" s="105">
        <v>1289094375</v>
      </c>
      <c r="C1016" s="105">
        <v>-23.247227623800001</v>
      </c>
      <c r="G1016" s="100">
        <f t="shared" si="30"/>
        <v>1289.0943749999999</v>
      </c>
    </row>
    <row r="1017" spans="1:7">
      <c r="A1017">
        <f t="shared" si="31"/>
        <v>1015</v>
      </c>
      <c r="B1017" s="105">
        <v>1289111250</v>
      </c>
      <c r="C1017" s="105">
        <v>-23.337097142000001</v>
      </c>
      <c r="G1017" s="100">
        <f t="shared" si="30"/>
        <v>1289.1112499999999</v>
      </c>
    </row>
    <row r="1018" spans="1:7">
      <c r="A1018">
        <f t="shared" si="31"/>
        <v>1016</v>
      </c>
      <c r="B1018" s="105">
        <v>1289128125</v>
      </c>
      <c r="C1018" s="105">
        <v>-23.4226578267</v>
      </c>
      <c r="G1018" s="100">
        <f t="shared" si="30"/>
        <v>1289.128125</v>
      </c>
    </row>
    <row r="1019" spans="1:7">
      <c r="A1019">
        <f t="shared" si="31"/>
        <v>1017</v>
      </c>
      <c r="B1019" s="105">
        <v>1289145000</v>
      </c>
      <c r="C1019" s="105">
        <v>-23.508638145199999</v>
      </c>
      <c r="G1019" s="100">
        <f t="shared" si="30"/>
        <v>1289.145</v>
      </c>
    </row>
    <row r="1020" spans="1:7">
      <c r="A1020">
        <f t="shared" si="31"/>
        <v>1018</v>
      </c>
      <c r="B1020" s="105">
        <v>1289161875</v>
      </c>
      <c r="C1020" s="105">
        <v>-23.588482423799999</v>
      </c>
      <c r="G1020" s="100">
        <f t="shared" si="30"/>
        <v>1289.161875</v>
      </c>
    </row>
    <row r="1021" spans="1:7">
      <c r="A1021">
        <f t="shared" si="31"/>
        <v>1019</v>
      </c>
      <c r="B1021" s="105">
        <v>1289178750</v>
      </c>
      <c r="C1021" s="105">
        <v>-23.668948212099998</v>
      </c>
      <c r="G1021" s="100">
        <f t="shared" si="30"/>
        <v>1289.17875</v>
      </c>
    </row>
    <row r="1022" spans="1:7">
      <c r="A1022">
        <f t="shared" si="31"/>
        <v>1020</v>
      </c>
      <c r="B1022" s="105">
        <v>1289195625</v>
      </c>
      <c r="C1022" s="105">
        <v>-23.749017745300002</v>
      </c>
      <c r="G1022" s="100">
        <f t="shared" si="30"/>
        <v>1289.1956250000001</v>
      </c>
    </row>
    <row r="1023" spans="1:7">
      <c r="A1023">
        <f t="shared" si="31"/>
        <v>1021</v>
      </c>
      <c r="B1023" s="105">
        <v>1289212500</v>
      </c>
      <c r="C1023" s="105">
        <v>-23.823766329200001</v>
      </c>
      <c r="G1023" s="100">
        <f t="shared" si="30"/>
        <v>1289.2125000000001</v>
      </c>
    </row>
    <row r="1024" spans="1:7">
      <c r="A1024">
        <f t="shared" si="31"/>
        <v>1022</v>
      </c>
      <c r="B1024" s="105">
        <v>1289229375</v>
      </c>
      <c r="C1024" s="105">
        <v>-23.897112873699999</v>
      </c>
      <c r="G1024" s="100">
        <f t="shared" si="30"/>
        <v>1289.2293749999999</v>
      </c>
    </row>
    <row r="1025" spans="1:7">
      <c r="A1025">
        <f t="shared" si="31"/>
        <v>1023</v>
      </c>
      <c r="B1025" s="105">
        <v>1289246250</v>
      </c>
      <c r="C1025" s="105">
        <v>-23.9694028939</v>
      </c>
      <c r="G1025" s="100">
        <f t="shared" si="30"/>
        <v>1289.2462499999999</v>
      </c>
    </row>
    <row r="1026" spans="1:7">
      <c r="A1026">
        <f t="shared" si="31"/>
        <v>1024</v>
      </c>
      <c r="B1026" s="105">
        <v>1289263125</v>
      </c>
      <c r="C1026" s="105">
        <v>-24.036955647999999</v>
      </c>
      <c r="G1026" s="100">
        <f t="shared" si="30"/>
        <v>1289.2631249999999</v>
      </c>
    </row>
    <row r="1027" spans="1:7">
      <c r="A1027">
        <f t="shared" si="31"/>
        <v>1025</v>
      </c>
      <c r="B1027" s="105">
        <v>1289280000</v>
      </c>
      <c r="C1027" s="105">
        <v>-24.101442323699999</v>
      </c>
      <c r="G1027" s="100">
        <f t="shared" si="30"/>
        <v>1289.28</v>
      </c>
    </row>
    <row r="1028" spans="1:7">
      <c r="A1028">
        <f t="shared" si="31"/>
        <v>1026</v>
      </c>
      <c r="B1028" s="105">
        <v>1289296875</v>
      </c>
      <c r="C1028" s="105">
        <v>-24.167619102500002</v>
      </c>
      <c r="G1028" s="100">
        <f t="shared" ref="G1028:G1091" si="32">B1028/1000000</f>
        <v>1289.296875</v>
      </c>
    </row>
    <row r="1029" spans="1:7">
      <c r="A1029">
        <f t="shared" ref="A1029:A1092" si="33">A1028+1</f>
        <v>1027</v>
      </c>
      <c r="B1029" s="105">
        <v>1289313750</v>
      </c>
      <c r="C1029" s="105">
        <v>-24.228515398599999</v>
      </c>
      <c r="G1029" s="100">
        <f t="shared" si="32"/>
        <v>1289.31375</v>
      </c>
    </row>
    <row r="1030" spans="1:7">
      <c r="A1030">
        <f t="shared" si="33"/>
        <v>1028</v>
      </c>
      <c r="B1030" s="105">
        <v>1289330625</v>
      </c>
      <c r="C1030" s="105">
        <v>-24.291150142500001</v>
      </c>
      <c r="G1030" s="100">
        <f t="shared" si="32"/>
        <v>1289.3306250000001</v>
      </c>
    </row>
    <row r="1031" spans="1:7">
      <c r="A1031">
        <f t="shared" si="33"/>
        <v>1029</v>
      </c>
      <c r="B1031" s="105">
        <v>1289347500</v>
      </c>
      <c r="C1031" s="105">
        <v>-24.349420138599999</v>
      </c>
      <c r="G1031" s="100">
        <f t="shared" si="32"/>
        <v>1289.3475000000001</v>
      </c>
    </row>
    <row r="1032" spans="1:7">
      <c r="A1032">
        <f t="shared" si="33"/>
        <v>1030</v>
      </c>
      <c r="B1032" s="105">
        <v>1289364375</v>
      </c>
      <c r="C1032" s="105">
        <v>-24.3999931697</v>
      </c>
      <c r="G1032" s="100">
        <f t="shared" si="32"/>
        <v>1289.3643750000001</v>
      </c>
    </row>
    <row r="1033" spans="1:7">
      <c r="A1033">
        <f t="shared" si="33"/>
        <v>1031</v>
      </c>
      <c r="B1033" s="105">
        <v>1289381250</v>
      </c>
      <c r="C1033" s="105">
        <v>-24.4523307334</v>
      </c>
      <c r="G1033" s="100">
        <f t="shared" si="32"/>
        <v>1289.3812499999999</v>
      </c>
    </row>
    <row r="1034" spans="1:7">
      <c r="A1034">
        <f t="shared" si="33"/>
        <v>1032</v>
      </c>
      <c r="B1034" s="105">
        <v>1289398125</v>
      </c>
      <c r="C1034" s="105">
        <v>-24.505021008</v>
      </c>
      <c r="G1034" s="100">
        <f t="shared" si="32"/>
        <v>1289.3981249999999</v>
      </c>
    </row>
    <row r="1035" spans="1:7">
      <c r="A1035">
        <f t="shared" si="33"/>
        <v>1033</v>
      </c>
      <c r="B1035" s="105">
        <v>1289415000</v>
      </c>
      <c r="C1035" s="105">
        <v>-24.552394347900002</v>
      </c>
      <c r="G1035" s="100">
        <f t="shared" si="32"/>
        <v>1289.415</v>
      </c>
    </row>
    <row r="1036" spans="1:7">
      <c r="A1036">
        <f t="shared" si="33"/>
        <v>1034</v>
      </c>
      <c r="B1036" s="105">
        <v>1289431875</v>
      </c>
      <c r="C1036" s="105">
        <v>-24.601862624700001</v>
      </c>
      <c r="G1036" s="100">
        <f t="shared" si="32"/>
        <v>1289.431875</v>
      </c>
    </row>
    <row r="1037" spans="1:7">
      <c r="A1037">
        <f t="shared" si="33"/>
        <v>1035</v>
      </c>
      <c r="B1037" s="105">
        <v>1289448750</v>
      </c>
      <c r="C1037" s="105">
        <v>-24.6514338012</v>
      </c>
      <c r="G1037" s="100">
        <f t="shared" si="32"/>
        <v>1289.44875</v>
      </c>
    </row>
    <row r="1038" spans="1:7">
      <c r="A1038">
        <f t="shared" si="33"/>
        <v>1036</v>
      </c>
      <c r="B1038" s="105">
        <v>1289465625</v>
      </c>
      <c r="C1038" s="105">
        <v>-24.700342500600001</v>
      </c>
      <c r="G1038" s="100">
        <f t="shared" si="32"/>
        <v>1289.465625</v>
      </c>
    </row>
    <row r="1039" spans="1:7">
      <c r="A1039">
        <f t="shared" si="33"/>
        <v>1037</v>
      </c>
      <c r="B1039" s="105">
        <v>1289482500</v>
      </c>
      <c r="C1039" s="105">
        <v>-24.7462082642</v>
      </c>
      <c r="G1039" s="100">
        <f t="shared" si="32"/>
        <v>1289.4825000000001</v>
      </c>
    </row>
    <row r="1040" spans="1:7">
      <c r="A1040">
        <f t="shared" si="33"/>
        <v>1038</v>
      </c>
      <c r="B1040" s="105">
        <v>1289499375</v>
      </c>
      <c r="C1040" s="105">
        <v>-24.7903652647</v>
      </c>
      <c r="G1040" s="100">
        <f t="shared" si="32"/>
        <v>1289.4993750000001</v>
      </c>
    </row>
    <row r="1041" spans="1:7">
      <c r="A1041">
        <f t="shared" si="33"/>
        <v>1039</v>
      </c>
      <c r="B1041" s="105">
        <v>1289516250</v>
      </c>
      <c r="C1041" s="105">
        <v>-24.827700094200001</v>
      </c>
      <c r="G1041" s="100">
        <f t="shared" si="32"/>
        <v>1289.5162499999999</v>
      </c>
    </row>
    <row r="1042" spans="1:7">
      <c r="A1042">
        <f t="shared" si="33"/>
        <v>1040</v>
      </c>
      <c r="B1042" s="105">
        <v>1289533125</v>
      </c>
      <c r="C1042" s="105">
        <v>-24.866610605799998</v>
      </c>
      <c r="G1042" s="100">
        <f t="shared" si="32"/>
        <v>1289.5331249999999</v>
      </c>
    </row>
    <row r="1043" spans="1:7">
      <c r="A1043">
        <f t="shared" si="33"/>
        <v>1041</v>
      </c>
      <c r="B1043" s="105">
        <v>1289550000</v>
      </c>
      <c r="C1043" s="105">
        <v>-24.9047926225</v>
      </c>
      <c r="G1043" s="100">
        <f t="shared" si="32"/>
        <v>1289.55</v>
      </c>
    </row>
    <row r="1044" spans="1:7">
      <c r="A1044">
        <f t="shared" si="33"/>
        <v>1042</v>
      </c>
      <c r="B1044" s="105">
        <v>1289566875</v>
      </c>
      <c r="C1044" s="105">
        <v>-24.9408703653</v>
      </c>
      <c r="G1044" s="100">
        <f t="shared" si="32"/>
        <v>1289.566875</v>
      </c>
    </row>
    <row r="1045" spans="1:7">
      <c r="A1045">
        <f t="shared" si="33"/>
        <v>1043</v>
      </c>
      <c r="B1045" s="105">
        <v>1289583750</v>
      </c>
      <c r="C1045" s="105">
        <v>-24.975386263899999</v>
      </c>
      <c r="G1045" s="100">
        <f t="shared" si="32"/>
        <v>1289.58375</v>
      </c>
    </row>
    <row r="1046" spans="1:7">
      <c r="A1046">
        <f t="shared" si="33"/>
        <v>1044</v>
      </c>
      <c r="B1046" s="105">
        <v>1289600625</v>
      </c>
      <c r="C1046" s="105">
        <v>-25.009548046799999</v>
      </c>
      <c r="G1046" s="100">
        <f t="shared" si="32"/>
        <v>1289.600625</v>
      </c>
    </row>
    <row r="1047" spans="1:7">
      <c r="A1047">
        <f t="shared" si="33"/>
        <v>1045</v>
      </c>
      <c r="B1047" s="105">
        <v>1289617500</v>
      </c>
      <c r="C1047" s="105">
        <v>-25.040324159200001</v>
      </c>
      <c r="G1047" s="100">
        <f t="shared" si="32"/>
        <v>1289.6175000000001</v>
      </c>
    </row>
    <row r="1048" spans="1:7">
      <c r="A1048">
        <f t="shared" si="33"/>
        <v>1046</v>
      </c>
      <c r="B1048" s="105">
        <v>1289634375</v>
      </c>
      <c r="C1048" s="105">
        <v>-25.0701193033</v>
      </c>
      <c r="G1048" s="100">
        <f t="shared" si="32"/>
        <v>1289.6343750000001</v>
      </c>
    </row>
    <row r="1049" spans="1:7">
      <c r="A1049">
        <f t="shared" si="33"/>
        <v>1047</v>
      </c>
      <c r="B1049" s="105">
        <v>1289651250</v>
      </c>
      <c r="C1049" s="105">
        <v>-25.101068150300001</v>
      </c>
      <c r="G1049" s="100">
        <f t="shared" si="32"/>
        <v>1289.6512499999999</v>
      </c>
    </row>
    <row r="1050" spans="1:7">
      <c r="A1050">
        <f t="shared" si="33"/>
        <v>1048</v>
      </c>
      <c r="B1050" s="105">
        <v>1289668125</v>
      </c>
      <c r="C1050" s="105">
        <v>-25.1288466046</v>
      </c>
      <c r="G1050" s="100">
        <f t="shared" si="32"/>
        <v>1289.6681249999999</v>
      </c>
    </row>
    <row r="1051" spans="1:7">
      <c r="A1051">
        <f t="shared" si="33"/>
        <v>1049</v>
      </c>
      <c r="B1051" s="105">
        <v>1289685000</v>
      </c>
      <c r="C1051" s="105">
        <v>-25.152448256700001</v>
      </c>
      <c r="G1051" s="100">
        <f t="shared" si="32"/>
        <v>1289.6849999999999</v>
      </c>
    </row>
    <row r="1052" spans="1:7">
      <c r="A1052">
        <f t="shared" si="33"/>
        <v>1050</v>
      </c>
      <c r="B1052" s="105">
        <v>1289701875</v>
      </c>
      <c r="C1052" s="105">
        <v>-25.177549764799998</v>
      </c>
      <c r="G1052" s="100">
        <f t="shared" si="32"/>
        <v>1289.701875</v>
      </c>
    </row>
    <row r="1053" spans="1:7">
      <c r="A1053">
        <f t="shared" si="33"/>
        <v>1051</v>
      </c>
      <c r="B1053" s="105">
        <v>1289718750</v>
      </c>
      <c r="C1053" s="105">
        <v>-25.198399605999999</v>
      </c>
      <c r="G1053" s="100">
        <f t="shared" si="32"/>
        <v>1289.71875</v>
      </c>
    </row>
    <row r="1054" spans="1:7">
      <c r="A1054">
        <f t="shared" si="33"/>
        <v>1052</v>
      </c>
      <c r="B1054" s="105">
        <v>1289735625</v>
      </c>
      <c r="C1054" s="105">
        <v>-25.219164620200001</v>
      </c>
      <c r="G1054" s="100">
        <f t="shared" si="32"/>
        <v>1289.735625</v>
      </c>
    </row>
    <row r="1055" spans="1:7">
      <c r="A1055">
        <f t="shared" si="33"/>
        <v>1053</v>
      </c>
      <c r="B1055" s="105">
        <v>1289752500</v>
      </c>
      <c r="C1055" s="105">
        <v>-25.236517946199999</v>
      </c>
      <c r="G1055" s="100">
        <f t="shared" si="32"/>
        <v>1289.7525000000001</v>
      </c>
    </row>
    <row r="1056" spans="1:7">
      <c r="A1056">
        <f t="shared" si="33"/>
        <v>1054</v>
      </c>
      <c r="B1056" s="105">
        <v>1289769375</v>
      </c>
      <c r="C1056" s="105">
        <v>-25.255355160099999</v>
      </c>
      <c r="G1056" s="100">
        <f t="shared" si="32"/>
        <v>1289.7693750000001</v>
      </c>
    </row>
    <row r="1057" spans="1:7">
      <c r="A1057">
        <f t="shared" si="33"/>
        <v>1055</v>
      </c>
      <c r="B1057" s="105">
        <v>1289786250</v>
      </c>
      <c r="C1057" s="105">
        <v>-25.2750978573</v>
      </c>
      <c r="G1057" s="100">
        <f t="shared" si="32"/>
        <v>1289.7862500000001</v>
      </c>
    </row>
    <row r="1058" spans="1:7">
      <c r="A1058">
        <f t="shared" si="33"/>
        <v>1056</v>
      </c>
      <c r="B1058" s="105">
        <v>1289803125</v>
      </c>
      <c r="C1058" s="105">
        <v>-25.293952760900002</v>
      </c>
      <c r="G1058" s="100">
        <f t="shared" si="32"/>
        <v>1289.8031249999999</v>
      </c>
    </row>
    <row r="1059" spans="1:7">
      <c r="A1059">
        <f t="shared" si="33"/>
        <v>1057</v>
      </c>
      <c r="B1059" s="105">
        <v>1289820000</v>
      </c>
      <c r="C1059" s="105">
        <v>-25.305587258100001</v>
      </c>
      <c r="G1059" s="100">
        <f t="shared" si="32"/>
        <v>1289.82</v>
      </c>
    </row>
    <row r="1060" spans="1:7">
      <c r="A1060">
        <f t="shared" si="33"/>
        <v>1058</v>
      </c>
      <c r="B1060" s="105">
        <v>1289836875</v>
      </c>
      <c r="C1060" s="105">
        <v>-25.3207472727</v>
      </c>
      <c r="G1060" s="100">
        <f t="shared" si="32"/>
        <v>1289.836875</v>
      </c>
    </row>
    <row r="1061" spans="1:7">
      <c r="A1061">
        <f t="shared" si="33"/>
        <v>1059</v>
      </c>
      <c r="B1061" s="105">
        <v>1289853750</v>
      </c>
      <c r="C1061" s="105">
        <v>-25.332292707000001</v>
      </c>
      <c r="G1061" s="100">
        <f t="shared" si="32"/>
        <v>1289.85375</v>
      </c>
    </row>
    <row r="1062" spans="1:7">
      <c r="A1062">
        <f t="shared" si="33"/>
        <v>1060</v>
      </c>
      <c r="B1062" s="105">
        <v>1289870625</v>
      </c>
      <c r="C1062" s="105">
        <v>-25.340000875400001</v>
      </c>
      <c r="G1062" s="100">
        <f t="shared" si="32"/>
        <v>1289.870625</v>
      </c>
    </row>
    <row r="1063" spans="1:7">
      <c r="A1063">
        <f t="shared" si="33"/>
        <v>1061</v>
      </c>
      <c r="B1063" s="105">
        <v>1289887500</v>
      </c>
      <c r="C1063" s="105">
        <v>-25.3472978617</v>
      </c>
      <c r="G1063" s="100">
        <f t="shared" si="32"/>
        <v>1289.8875</v>
      </c>
    </row>
    <row r="1064" spans="1:7">
      <c r="A1064">
        <f t="shared" si="33"/>
        <v>1062</v>
      </c>
      <c r="B1064" s="105">
        <v>1289904375</v>
      </c>
      <c r="C1064" s="105">
        <v>-25.3523325058</v>
      </c>
      <c r="G1064" s="100">
        <f t="shared" si="32"/>
        <v>1289.9043750000001</v>
      </c>
    </row>
    <row r="1065" spans="1:7">
      <c r="A1065">
        <f t="shared" si="33"/>
        <v>1063</v>
      </c>
      <c r="B1065" s="105">
        <v>1289921250</v>
      </c>
      <c r="C1065" s="105">
        <v>-25.3517460148</v>
      </c>
      <c r="G1065" s="100">
        <f t="shared" si="32"/>
        <v>1289.9212500000001</v>
      </c>
    </row>
    <row r="1066" spans="1:7">
      <c r="A1066">
        <f t="shared" si="33"/>
        <v>1064</v>
      </c>
      <c r="B1066" s="105">
        <v>1289938125</v>
      </c>
      <c r="C1066" s="105">
        <v>-25.3550455032</v>
      </c>
      <c r="G1066" s="100">
        <f t="shared" si="32"/>
        <v>1289.9381249999999</v>
      </c>
    </row>
    <row r="1067" spans="1:7">
      <c r="A1067">
        <f t="shared" si="33"/>
        <v>1065</v>
      </c>
      <c r="B1067" s="105">
        <v>1289955000</v>
      </c>
      <c r="C1067" s="105">
        <v>-25.358346769000001</v>
      </c>
      <c r="G1067" s="100">
        <f t="shared" si="32"/>
        <v>1289.9549999999999</v>
      </c>
    </row>
    <row r="1068" spans="1:7">
      <c r="A1068">
        <f t="shared" si="33"/>
        <v>1066</v>
      </c>
      <c r="B1068" s="105">
        <v>1289971875</v>
      </c>
      <c r="C1068" s="105">
        <v>-25.358396857399999</v>
      </c>
      <c r="G1068" s="100">
        <f t="shared" si="32"/>
        <v>1289.971875</v>
      </c>
    </row>
    <row r="1069" spans="1:7">
      <c r="A1069">
        <f t="shared" si="33"/>
        <v>1067</v>
      </c>
      <c r="B1069" s="105">
        <v>1289988750</v>
      </c>
      <c r="C1069" s="105">
        <v>-25.3566996729</v>
      </c>
      <c r="G1069" s="100">
        <f t="shared" si="32"/>
        <v>1289.98875</v>
      </c>
    </row>
    <row r="1070" spans="1:7">
      <c r="A1070">
        <f t="shared" si="33"/>
        <v>1068</v>
      </c>
      <c r="B1070" s="105">
        <v>1290005625</v>
      </c>
      <c r="C1070" s="105">
        <v>-25.356090266900001</v>
      </c>
      <c r="G1070" s="100">
        <f t="shared" si="32"/>
        <v>1290.005625</v>
      </c>
    </row>
    <row r="1071" spans="1:7">
      <c r="A1071">
        <f t="shared" si="33"/>
        <v>1069</v>
      </c>
      <c r="B1071" s="105">
        <v>1290022500</v>
      </c>
      <c r="C1071" s="105">
        <v>-25.351874431399999</v>
      </c>
      <c r="G1071" s="100">
        <f t="shared" si="32"/>
        <v>1290.0225</v>
      </c>
    </row>
    <row r="1072" spans="1:7">
      <c r="A1072">
        <f t="shared" si="33"/>
        <v>1070</v>
      </c>
      <c r="B1072" s="105">
        <v>1290039375</v>
      </c>
      <c r="C1072" s="105">
        <v>-25.344540209800002</v>
      </c>
      <c r="G1072" s="100">
        <f t="shared" si="32"/>
        <v>1290.0393750000001</v>
      </c>
    </row>
    <row r="1073" spans="1:7">
      <c r="A1073">
        <f t="shared" si="33"/>
        <v>1071</v>
      </c>
      <c r="B1073" s="105">
        <v>1290056250</v>
      </c>
      <c r="C1073" s="105">
        <v>-25.336886117199999</v>
      </c>
      <c r="G1073" s="100">
        <f t="shared" si="32"/>
        <v>1290.0562500000001</v>
      </c>
    </row>
    <row r="1074" spans="1:7">
      <c r="A1074">
        <f t="shared" si="33"/>
        <v>1072</v>
      </c>
      <c r="B1074" s="105">
        <v>1290073125</v>
      </c>
      <c r="C1074" s="105">
        <v>-25.326214369599999</v>
      </c>
      <c r="G1074" s="100">
        <f t="shared" si="32"/>
        <v>1290.0731249999999</v>
      </c>
    </row>
    <row r="1075" spans="1:7">
      <c r="A1075">
        <f t="shared" si="33"/>
        <v>1073</v>
      </c>
      <c r="B1075" s="105">
        <v>1290090000</v>
      </c>
      <c r="C1075" s="105">
        <v>-25.313157713599999</v>
      </c>
      <c r="G1075" s="100">
        <f t="shared" si="32"/>
        <v>1290.0899999999999</v>
      </c>
    </row>
    <row r="1076" spans="1:7">
      <c r="A1076">
        <f t="shared" si="33"/>
        <v>1074</v>
      </c>
      <c r="B1076" s="105">
        <v>1290106875</v>
      </c>
      <c r="C1076" s="105">
        <v>-25.301276189799999</v>
      </c>
      <c r="G1076" s="100">
        <f t="shared" si="32"/>
        <v>1290.1068749999999</v>
      </c>
    </row>
    <row r="1077" spans="1:7">
      <c r="A1077">
        <f t="shared" si="33"/>
        <v>1075</v>
      </c>
      <c r="B1077" s="105">
        <v>1290123750</v>
      </c>
      <c r="C1077" s="105">
        <v>-25.287129307899999</v>
      </c>
      <c r="G1077" s="100">
        <f t="shared" si="32"/>
        <v>1290.12375</v>
      </c>
    </row>
    <row r="1078" spans="1:7">
      <c r="A1078">
        <f t="shared" si="33"/>
        <v>1076</v>
      </c>
      <c r="B1078" s="105">
        <v>1290140625</v>
      </c>
      <c r="C1078" s="105">
        <v>-25.2702936614</v>
      </c>
      <c r="G1078" s="100">
        <f t="shared" si="32"/>
        <v>1290.140625</v>
      </c>
    </row>
    <row r="1079" spans="1:7">
      <c r="A1079">
        <f t="shared" si="33"/>
        <v>1077</v>
      </c>
      <c r="B1079" s="105">
        <v>1290157500</v>
      </c>
      <c r="C1079" s="105">
        <v>-25.251851145500002</v>
      </c>
      <c r="G1079" s="100">
        <f t="shared" si="32"/>
        <v>1290.1575</v>
      </c>
    </row>
    <row r="1080" spans="1:7">
      <c r="A1080">
        <f t="shared" si="33"/>
        <v>1078</v>
      </c>
      <c r="B1080" s="105">
        <v>1290174375</v>
      </c>
      <c r="C1080" s="105">
        <v>-25.2323979536</v>
      </c>
      <c r="G1080" s="100">
        <f t="shared" si="32"/>
        <v>1290.1743750000001</v>
      </c>
    </row>
    <row r="1081" spans="1:7">
      <c r="A1081">
        <f t="shared" si="33"/>
        <v>1079</v>
      </c>
      <c r="B1081" s="105">
        <v>1290191250</v>
      </c>
      <c r="C1081" s="105">
        <v>-25.211572874200002</v>
      </c>
      <c r="G1081" s="100">
        <f t="shared" si="32"/>
        <v>1290.1912500000001</v>
      </c>
    </row>
    <row r="1082" spans="1:7">
      <c r="A1082">
        <f t="shared" si="33"/>
        <v>1080</v>
      </c>
      <c r="B1082" s="105">
        <v>1290208125</v>
      </c>
      <c r="C1082" s="105">
        <v>-25.190876993500002</v>
      </c>
      <c r="G1082" s="100">
        <f t="shared" si="32"/>
        <v>1290.2081250000001</v>
      </c>
    </row>
    <row r="1083" spans="1:7">
      <c r="A1083">
        <f t="shared" si="33"/>
        <v>1081</v>
      </c>
      <c r="B1083" s="105">
        <v>1290225000</v>
      </c>
      <c r="C1083" s="105">
        <v>-25.165875745800001</v>
      </c>
      <c r="G1083" s="100">
        <f t="shared" si="32"/>
        <v>1290.2249999999999</v>
      </c>
    </row>
    <row r="1084" spans="1:7">
      <c r="A1084">
        <f t="shared" si="33"/>
        <v>1082</v>
      </c>
      <c r="B1084" s="105">
        <v>1290241875</v>
      </c>
      <c r="C1084" s="105">
        <v>-25.140371839499998</v>
      </c>
      <c r="G1084" s="100">
        <f t="shared" si="32"/>
        <v>1290.2418749999999</v>
      </c>
    </row>
    <row r="1085" spans="1:7">
      <c r="A1085">
        <f t="shared" si="33"/>
        <v>1083</v>
      </c>
      <c r="B1085" s="105">
        <v>1290258750</v>
      </c>
      <c r="C1085" s="105">
        <v>-25.1128224602</v>
      </c>
      <c r="G1085" s="100">
        <f t="shared" si="32"/>
        <v>1290.25875</v>
      </c>
    </row>
    <row r="1086" spans="1:7">
      <c r="A1086">
        <f t="shared" si="33"/>
        <v>1084</v>
      </c>
      <c r="B1086" s="105">
        <v>1290275625</v>
      </c>
      <c r="C1086" s="105">
        <v>-25.083640779700001</v>
      </c>
      <c r="G1086" s="100">
        <f t="shared" si="32"/>
        <v>1290.275625</v>
      </c>
    </row>
    <row r="1087" spans="1:7">
      <c r="A1087">
        <f t="shared" si="33"/>
        <v>1085</v>
      </c>
      <c r="B1087" s="105">
        <v>1290292500</v>
      </c>
      <c r="C1087" s="105">
        <v>-25.054086844</v>
      </c>
      <c r="G1087" s="100">
        <f t="shared" si="32"/>
        <v>1290.2925</v>
      </c>
    </row>
    <row r="1088" spans="1:7">
      <c r="A1088">
        <f t="shared" si="33"/>
        <v>1086</v>
      </c>
      <c r="B1088" s="105">
        <v>1290309375</v>
      </c>
      <c r="C1088" s="105">
        <v>-25.022493146799999</v>
      </c>
      <c r="G1088" s="100">
        <f t="shared" si="32"/>
        <v>1290.309375</v>
      </c>
    </row>
    <row r="1089" spans="1:7">
      <c r="A1089">
        <f t="shared" si="33"/>
        <v>1087</v>
      </c>
      <c r="B1089" s="105">
        <v>1290326250</v>
      </c>
      <c r="C1089" s="105">
        <v>-24.989665674899999</v>
      </c>
      <c r="G1089" s="100">
        <f t="shared" si="32"/>
        <v>1290.3262500000001</v>
      </c>
    </row>
    <row r="1090" spans="1:7">
      <c r="A1090">
        <f t="shared" si="33"/>
        <v>1088</v>
      </c>
      <c r="B1090" s="105">
        <v>1290343125</v>
      </c>
      <c r="C1090" s="105">
        <v>-24.958894102999999</v>
      </c>
      <c r="G1090" s="100">
        <f t="shared" si="32"/>
        <v>1290.3431250000001</v>
      </c>
    </row>
    <row r="1091" spans="1:7">
      <c r="A1091">
        <f t="shared" si="33"/>
        <v>1089</v>
      </c>
      <c r="B1091" s="105">
        <v>1290360000</v>
      </c>
      <c r="C1091" s="105">
        <v>-24.922904821700001</v>
      </c>
      <c r="G1091" s="100">
        <f t="shared" si="32"/>
        <v>1290.3599999999999</v>
      </c>
    </row>
    <row r="1092" spans="1:7">
      <c r="A1092">
        <f t="shared" si="33"/>
        <v>1090</v>
      </c>
      <c r="B1092" s="105">
        <v>1290376875</v>
      </c>
      <c r="C1092" s="105">
        <v>-24.8853548266</v>
      </c>
      <c r="G1092" s="100">
        <f t="shared" ref="G1092:G1155" si="34">B1092/1000000</f>
        <v>1290.3768749999999</v>
      </c>
    </row>
    <row r="1093" spans="1:7">
      <c r="A1093">
        <f t="shared" ref="A1093:A1156" si="35">A1092+1</f>
        <v>1091</v>
      </c>
      <c r="B1093" s="105">
        <v>1290393750</v>
      </c>
      <c r="C1093" s="105">
        <v>-24.848619470100001</v>
      </c>
      <c r="G1093" s="100">
        <f t="shared" si="34"/>
        <v>1290.39375</v>
      </c>
    </row>
    <row r="1094" spans="1:7">
      <c r="A1094">
        <f t="shared" si="35"/>
        <v>1092</v>
      </c>
      <c r="B1094" s="105">
        <v>1290410625</v>
      </c>
      <c r="C1094" s="105">
        <v>-24.806370166600001</v>
      </c>
      <c r="G1094" s="100">
        <f t="shared" si="34"/>
        <v>1290.410625</v>
      </c>
    </row>
    <row r="1095" spans="1:7">
      <c r="A1095">
        <f t="shared" si="35"/>
        <v>1093</v>
      </c>
      <c r="B1095" s="105">
        <v>1290427500</v>
      </c>
      <c r="C1095" s="105">
        <v>-24.761677087799999</v>
      </c>
      <c r="G1095" s="100">
        <f t="shared" si="34"/>
        <v>1290.4275</v>
      </c>
    </row>
    <row r="1096" spans="1:7">
      <c r="A1096">
        <f t="shared" si="35"/>
        <v>1094</v>
      </c>
      <c r="B1096" s="105">
        <v>1290444375</v>
      </c>
      <c r="C1096" s="105">
        <v>-24.7171358919</v>
      </c>
      <c r="G1096" s="100">
        <f t="shared" si="34"/>
        <v>1290.444375</v>
      </c>
    </row>
    <row r="1097" spans="1:7">
      <c r="A1097">
        <f t="shared" si="35"/>
        <v>1095</v>
      </c>
      <c r="B1097" s="105">
        <v>1290461250</v>
      </c>
      <c r="C1097" s="105">
        <v>-24.673402872400001</v>
      </c>
      <c r="G1097" s="100">
        <f t="shared" si="34"/>
        <v>1290.4612500000001</v>
      </c>
    </row>
    <row r="1098" spans="1:7">
      <c r="A1098">
        <f t="shared" si="35"/>
        <v>1096</v>
      </c>
      <c r="B1098" s="105">
        <v>1290478125</v>
      </c>
      <c r="C1098" s="105">
        <v>-24.624743921299999</v>
      </c>
      <c r="G1098" s="100">
        <f t="shared" si="34"/>
        <v>1290.4781250000001</v>
      </c>
    </row>
    <row r="1099" spans="1:7">
      <c r="A1099">
        <f t="shared" si="35"/>
        <v>1097</v>
      </c>
      <c r="B1099" s="105">
        <v>1290495000</v>
      </c>
      <c r="C1099" s="105">
        <v>-24.574831239600002</v>
      </c>
      <c r="G1099" s="100">
        <f t="shared" si="34"/>
        <v>1290.4949999999999</v>
      </c>
    </row>
    <row r="1100" spans="1:7">
      <c r="A1100">
        <f t="shared" si="35"/>
        <v>1098</v>
      </c>
      <c r="B1100" s="105">
        <v>1290511875</v>
      </c>
      <c r="C1100" s="105">
        <v>-24.524774159900002</v>
      </c>
      <c r="G1100" s="100">
        <f t="shared" si="34"/>
        <v>1290.5118749999999</v>
      </c>
    </row>
    <row r="1101" spans="1:7">
      <c r="A1101">
        <f t="shared" si="35"/>
        <v>1099</v>
      </c>
      <c r="B1101" s="105">
        <v>1290528750</v>
      </c>
      <c r="C1101" s="105">
        <v>-24.4704934562</v>
      </c>
      <c r="G1101" s="100">
        <f t="shared" si="34"/>
        <v>1290.5287499999999</v>
      </c>
    </row>
    <row r="1102" spans="1:7">
      <c r="A1102">
        <f t="shared" si="35"/>
        <v>1100</v>
      </c>
      <c r="B1102" s="105">
        <v>1290545625</v>
      </c>
      <c r="C1102" s="105">
        <v>-24.419175088799999</v>
      </c>
      <c r="G1102" s="100">
        <f t="shared" si="34"/>
        <v>1290.545625</v>
      </c>
    </row>
    <row r="1103" spans="1:7">
      <c r="A1103">
        <f t="shared" si="35"/>
        <v>1101</v>
      </c>
      <c r="B1103" s="105">
        <v>1290562500</v>
      </c>
      <c r="C1103" s="105">
        <v>-24.3644173253</v>
      </c>
      <c r="G1103" s="100">
        <f t="shared" si="34"/>
        <v>1290.5625</v>
      </c>
    </row>
    <row r="1104" spans="1:7">
      <c r="A1104">
        <f t="shared" si="35"/>
        <v>1102</v>
      </c>
      <c r="B1104" s="105">
        <v>1290579375</v>
      </c>
      <c r="C1104" s="105">
        <v>-24.309647849499999</v>
      </c>
      <c r="G1104" s="100">
        <f t="shared" si="34"/>
        <v>1290.579375</v>
      </c>
    </row>
    <row r="1105" spans="1:7">
      <c r="A1105">
        <f t="shared" si="35"/>
        <v>1103</v>
      </c>
      <c r="B1105" s="105">
        <v>1290596250</v>
      </c>
      <c r="C1105" s="105">
        <v>-24.249323001699999</v>
      </c>
      <c r="G1105" s="100">
        <f t="shared" si="34"/>
        <v>1290.5962500000001</v>
      </c>
    </row>
    <row r="1106" spans="1:7">
      <c r="A1106">
        <f t="shared" si="35"/>
        <v>1104</v>
      </c>
      <c r="B1106" s="105">
        <v>1290613125</v>
      </c>
      <c r="C1106" s="105">
        <v>-24.189778839799999</v>
      </c>
      <c r="G1106" s="100">
        <f t="shared" si="34"/>
        <v>1290.6131250000001</v>
      </c>
    </row>
    <row r="1107" spans="1:7">
      <c r="A1107">
        <f t="shared" si="35"/>
        <v>1105</v>
      </c>
      <c r="B1107" s="105">
        <v>1290630000</v>
      </c>
      <c r="C1107" s="105">
        <v>-24.126818384500002</v>
      </c>
      <c r="G1107" s="100">
        <f t="shared" si="34"/>
        <v>1290.6300000000001</v>
      </c>
    </row>
    <row r="1108" spans="1:7">
      <c r="A1108">
        <f t="shared" si="35"/>
        <v>1106</v>
      </c>
      <c r="B1108" s="105">
        <v>1290646875</v>
      </c>
      <c r="C1108" s="105">
        <v>-24.0605467456</v>
      </c>
      <c r="G1108" s="100">
        <f t="shared" si="34"/>
        <v>1290.6468749999999</v>
      </c>
    </row>
    <row r="1109" spans="1:7">
      <c r="A1109">
        <f t="shared" si="35"/>
        <v>1107</v>
      </c>
      <c r="B1109" s="105">
        <v>1290663750</v>
      </c>
      <c r="C1109" s="105">
        <v>-23.994091966300001</v>
      </c>
      <c r="G1109" s="100">
        <f t="shared" si="34"/>
        <v>1290.6637499999999</v>
      </c>
    </row>
    <row r="1110" spans="1:7">
      <c r="A1110">
        <f t="shared" si="35"/>
        <v>1108</v>
      </c>
      <c r="B1110" s="105">
        <v>1290680625</v>
      </c>
      <c r="C1110" s="105">
        <v>-23.924445718800001</v>
      </c>
      <c r="G1110" s="100">
        <f t="shared" si="34"/>
        <v>1290.680625</v>
      </c>
    </row>
    <row r="1111" spans="1:7">
      <c r="A1111">
        <f t="shared" si="35"/>
        <v>1109</v>
      </c>
      <c r="B1111" s="105">
        <v>1290697500</v>
      </c>
      <c r="C1111" s="105">
        <v>-23.854693705799999</v>
      </c>
      <c r="G1111" s="100">
        <f t="shared" si="34"/>
        <v>1290.6975</v>
      </c>
    </row>
    <row r="1112" spans="1:7">
      <c r="A1112">
        <f t="shared" si="35"/>
        <v>1110</v>
      </c>
      <c r="B1112" s="105">
        <v>1290714375</v>
      </c>
      <c r="C1112" s="105">
        <v>-23.781920621800001</v>
      </c>
      <c r="G1112" s="100">
        <f t="shared" si="34"/>
        <v>1290.714375</v>
      </c>
    </row>
    <row r="1113" spans="1:7">
      <c r="A1113">
        <f t="shared" si="35"/>
        <v>1111</v>
      </c>
      <c r="B1113" s="105">
        <v>1290731250</v>
      </c>
      <c r="C1113" s="105">
        <v>-23.7054426469</v>
      </c>
      <c r="G1113" s="100">
        <f t="shared" si="34"/>
        <v>1290.73125</v>
      </c>
    </row>
    <row r="1114" spans="1:7">
      <c r="A1114">
        <f t="shared" si="35"/>
        <v>1112</v>
      </c>
      <c r="B1114" s="105">
        <v>1290748125</v>
      </c>
      <c r="C1114" s="105">
        <v>-23.626430846000002</v>
      </c>
      <c r="G1114" s="100">
        <f t="shared" si="34"/>
        <v>1290.7481250000001</v>
      </c>
    </row>
    <row r="1115" spans="1:7">
      <c r="A1115">
        <f t="shared" si="35"/>
        <v>1113</v>
      </c>
      <c r="B1115" s="105">
        <v>1290765000</v>
      </c>
      <c r="C1115" s="105">
        <v>-23.544560580900001</v>
      </c>
      <c r="G1115" s="100">
        <f t="shared" si="34"/>
        <v>1290.7650000000001</v>
      </c>
    </row>
    <row r="1116" spans="1:7">
      <c r="A1116">
        <f t="shared" si="35"/>
        <v>1114</v>
      </c>
      <c r="B1116" s="105">
        <v>1290781875</v>
      </c>
      <c r="C1116" s="105">
        <v>-23.4628535021</v>
      </c>
      <c r="G1116" s="100">
        <f t="shared" si="34"/>
        <v>1290.7818749999999</v>
      </c>
    </row>
    <row r="1117" spans="1:7">
      <c r="A1117">
        <f t="shared" si="35"/>
        <v>1115</v>
      </c>
      <c r="B1117" s="105">
        <v>1290798750</v>
      </c>
      <c r="C1117" s="105">
        <v>-23.374969533200002</v>
      </c>
      <c r="G1117" s="100">
        <f t="shared" si="34"/>
        <v>1290.7987499999999</v>
      </c>
    </row>
    <row r="1118" spans="1:7">
      <c r="A1118">
        <f t="shared" si="35"/>
        <v>1116</v>
      </c>
      <c r="B1118" s="105">
        <v>1290815625</v>
      </c>
      <c r="C1118" s="105">
        <v>-23.285669285000001</v>
      </c>
      <c r="G1118" s="100">
        <f t="shared" si="34"/>
        <v>1290.815625</v>
      </c>
    </row>
    <row r="1119" spans="1:7">
      <c r="A1119">
        <f t="shared" si="35"/>
        <v>1117</v>
      </c>
      <c r="B1119" s="105">
        <v>1290832500</v>
      </c>
      <c r="C1119" s="105">
        <v>-23.197190943999999</v>
      </c>
      <c r="G1119" s="100">
        <f t="shared" si="34"/>
        <v>1290.8325</v>
      </c>
    </row>
    <row r="1120" spans="1:7">
      <c r="A1120">
        <f t="shared" si="35"/>
        <v>1118</v>
      </c>
      <c r="B1120" s="105">
        <v>1290849375</v>
      </c>
      <c r="C1120" s="105">
        <v>-23.105749323600001</v>
      </c>
      <c r="G1120" s="100">
        <f t="shared" si="34"/>
        <v>1290.849375</v>
      </c>
    </row>
    <row r="1121" spans="1:7">
      <c r="A1121">
        <f t="shared" si="35"/>
        <v>1119</v>
      </c>
      <c r="B1121" s="105">
        <v>1290866250</v>
      </c>
      <c r="C1121" s="105">
        <v>-23.010770837999999</v>
      </c>
      <c r="G1121" s="100">
        <f t="shared" si="34"/>
        <v>1290.86625</v>
      </c>
    </row>
    <row r="1122" spans="1:7">
      <c r="A1122">
        <f t="shared" si="35"/>
        <v>1120</v>
      </c>
      <c r="B1122" s="105">
        <v>1290883125</v>
      </c>
      <c r="C1122" s="105">
        <v>-22.915124110400001</v>
      </c>
      <c r="G1122" s="100">
        <f t="shared" si="34"/>
        <v>1290.8831250000001</v>
      </c>
    </row>
    <row r="1123" spans="1:7">
      <c r="A1123">
        <f t="shared" si="35"/>
        <v>1121</v>
      </c>
      <c r="B1123" s="105">
        <v>1290900000</v>
      </c>
      <c r="C1123" s="105">
        <v>-22.816499185800001</v>
      </c>
      <c r="G1123" s="100">
        <f t="shared" si="34"/>
        <v>1290.9000000000001</v>
      </c>
    </row>
    <row r="1124" spans="1:7">
      <c r="A1124">
        <f t="shared" si="35"/>
        <v>1122</v>
      </c>
      <c r="B1124" s="105">
        <v>1290916875</v>
      </c>
      <c r="C1124" s="105">
        <v>-22.716908490800002</v>
      </c>
      <c r="G1124" s="100">
        <f t="shared" si="34"/>
        <v>1290.9168749999999</v>
      </c>
    </row>
    <row r="1125" spans="1:7">
      <c r="A1125">
        <f t="shared" si="35"/>
        <v>1123</v>
      </c>
      <c r="B1125" s="105">
        <v>1290933750</v>
      </c>
      <c r="C1125" s="105">
        <v>-22.6123000095</v>
      </c>
      <c r="G1125" s="100">
        <f t="shared" si="34"/>
        <v>1290.9337499999999</v>
      </c>
    </row>
    <row r="1126" spans="1:7">
      <c r="A1126">
        <f t="shared" si="35"/>
        <v>1124</v>
      </c>
      <c r="B1126" s="105">
        <v>1290950625</v>
      </c>
      <c r="C1126" s="105">
        <v>-22.507024074499999</v>
      </c>
      <c r="G1126" s="100">
        <f t="shared" si="34"/>
        <v>1290.9506249999999</v>
      </c>
    </row>
    <row r="1127" spans="1:7">
      <c r="A1127">
        <f t="shared" si="35"/>
        <v>1125</v>
      </c>
      <c r="B1127" s="105">
        <v>1290967500</v>
      </c>
      <c r="C1127" s="105">
        <v>-22.3951541313</v>
      </c>
      <c r="G1127" s="100">
        <f t="shared" si="34"/>
        <v>1290.9675</v>
      </c>
    </row>
    <row r="1128" spans="1:7">
      <c r="A1128">
        <f t="shared" si="35"/>
        <v>1126</v>
      </c>
      <c r="B1128" s="105">
        <v>1290984375</v>
      </c>
      <c r="C1128" s="105">
        <v>-22.281138828700001</v>
      </c>
      <c r="G1128" s="100">
        <f t="shared" si="34"/>
        <v>1290.984375</v>
      </c>
    </row>
    <row r="1129" spans="1:7">
      <c r="A1129">
        <f t="shared" si="35"/>
        <v>1127</v>
      </c>
      <c r="B1129" s="105">
        <v>1291001250</v>
      </c>
      <c r="C1129" s="105">
        <v>-22.1654839262</v>
      </c>
      <c r="G1129" s="100">
        <f t="shared" si="34"/>
        <v>1291.00125</v>
      </c>
    </row>
    <row r="1130" spans="1:7">
      <c r="A1130">
        <f t="shared" si="35"/>
        <v>1128</v>
      </c>
      <c r="B1130" s="105">
        <v>1291018125</v>
      </c>
      <c r="C1130" s="105">
        <v>-22.048257965099999</v>
      </c>
      <c r="G1130" s="100">
        <f t="shared" si="34"/>
        <v>1291.0181250000001</v>
      </c>
    </row>
    <row r="1131" spans="1:7">
      <c r="A1131">
        <f t="shared" si="35"/>
        <v>1129</v>
      </c>
      <c r="B1131" s="105">
        <v>1291035000</v>
      </c>
      <c r="C1131" s="105">
        <v>-21.924837984300002</v>
      </c>
      <c r="G1131" s="100">
        <f t="shared" si="34"/>
        <v>1291.0350000000001</v>
      </c>
    </row>
    <row r="1132" spans="1:7">
      <c r="A1132">
        <f t="shared" si="35"/>
        <v>1130</v>
      </c>
      <c r="B1132" s="105">
        <v>1291051875</v>
      </c>
      <c r="C1132" s="105">
        <v>-21.7981864528</v>
      </c>
      <c r="G1132" s="100">
        <f t="shared" si="34"/>
        <v>1291.0518750000001</v>
      </c>
    </row>
    <row r="1133" spans="1:7">
      <c r="A1133">
        <f t="shared" si="35"/>
        <v>1131</v>
      </c>
      <c r="B1133" s="105">
        <v>1291068750</v>
      </c>
      <c r="C1133" s="105">
        <v>-21.671488052299999</v>
      </c>
      <c r="G1133" s="100">
        <f t="shared" si="34"/>
        <v>1291.0687499999999</v>
      </c>
    </row>
    <row r="1134" spans="1:7">
      <c r="A1134">
        <f t="shared" si="35"/>
        <v>1132</v>
      </c>
      <c r="B1134" s="105">
        <v>1291085625</v>
      </c>
      <c r="C1134" s="105">
        <v>-21.539180141900001</v>
      </c>
      <c r="G1134" s="100">
        <f t="shared" si="34"/>
        <v>1291.0856249999999</v>
      </c>
    </row>
    <row r="1135" spans="1:7">
      <c r="A1135">
        <f t="shared" si="35"/>
        <v>1133</v>
      </c>
      <c r="B1135" s="105">
        <v>1291102500</v>
      </c>
      <c r="C1135" s="105">
        <v>-21.4039883186</v>
      </c>
      <c r="G1135" s="100">
        <f t="shared" si="34"/>
        <v>1291.1025</v>
      </c>
    </row>
    <row r="1136" spans="1:7">
      <c r="A1136">
        <f t="shared" si="35"/>
        <v>1134</v>
      </c>
      <c r="B1136" s="105">
        <v>1291119375</v>
      </c>
      <c r="C1136" s="105">
        <v>-21.264117492299999</v>
      </c>
      <c r="G1136" s="100">
        <f t="shared" si="34"/>
        <v>1291.119375</v>
      </c>
    </row>
    <row r="1137" spans="1:7">
      <c r="A1137">
        <f t="shared" si="35"/>
        <v>1135</v>
      </c>
      <c r="B1137" s="105">
        <v>1291136250</v>
      </c>
      <c r="C1137" s="105">
        <v>-21.121263769999999</v>
      </c>
      <c r="G1137" s="100">
        <f t="shared" si="34"/>
        <v>1291.13625</v>
      </c>
    </row>
    <row r="1138" spans="1:7">
      <c r="A1138">
        <f t="shared" si="35"/>
        <v>1136</v>
      </c>
      <c r="B1138" s="105">
        <v>1291153125</v>
      </c>
      <c r="C1138" s="105">
        <v>-20.973168509800001</v>
      </c>
      <c r="G1138" s="100">
        <f t="shared" si="34"/>
        <v>1291.153125</v>
      </c>
    </row>
    <row r="1139" spans="1:7">
      <c r="A1139">
        <f t="shared" si="35"/>
        <v>1137</v>
      </c>
      <c r="B1139" s="105">
        <v>1291170000</v>
      </c>
      <c r="C1139" s="105">
        <v>-20.8224703156</v>
      </c>
      <c r="G1139" s="100">
        <f t="shared" si="34"/>
        <v>1291.17</v>
      </c>
    </row>
    <row r="1140" spans="1:7">
      <c r="A1140">
        <f t="shared" si="35"/>
        <v>1138</v>
      </c>
      <c r="B1140" s="105">
        <v>1291186875</v>
      </c>
      <c r="C1140" s="105">
        <v>-20.668886796799999</v>
      </c>
      <c r="G1140" s="100">
        <f t="shared" si="34"/>
        <v>1291.1868750000001</v>
      </c>
    </row>
    <row r="1141" spans="1:7">
      <c r="A1141">
        <f t="shared" si="35"/>
        <v>1139</v>
      </c>
      <c r="B1141" s="105">
        <v>1291203750</v>
      </c>
      <c r="C1141" s="105">
        <v>-20.509760920200002</v>
      </c>
      <c r="G1141" s="100">
        <f t="shared" si="34"/>
        <v>1291.2037499999999</v>
      </c>
    </row>
    <row r="1142" spans="1:7">
      <c r="A1142">
        <f t="shared" si="35"/>
        <v>1140</v>
      </c>
      <c r="B1142" s="105">
        <v>1291220625</v>
      </c>
      <c r="C1142" s="105">
        <v>-20.347936568400002</v>
      </c>
      <c r="G1142" s="100">
        <f t="shared" si="34"/>
        <v>1291.2206249999999</v>
      </c>
    </row>
    <row r="1143" spans="1:7">
      <c r="A1143">
        <f t="shared" si="35"/>
        <v>1141</v>
      </c>
      <c r="B1143" s="105">
        <v>1291237500</v>
      </c>
      <c r="C1143" s="105">
        <v>-20.180472255800002</v>
      </c>
      <c r="G1143" s="100">
        <f t="shared" si="34"/>
        <v>1291.2375</v>
      </c>
    </row>
    <row r="1144" spans="1:7">
      <c r="A1144">
        <f t="shared" si="35"/>
        <v>1142</v>
      </c>
      <c r="B1144" s="105">
        <v>1291254375</v>
      </c>
      <c r="C1144" s="105">
        <v>-20.007455335</v>
      </c>
      <c r="G1144" s="100">
        <f t="shared" si="34"/>
        <v>1291.254375</v>
      </c>
    </row>
    <row r="1145" spans="1:7">
      <c r="A1145">
        <f t="shared" si="35"/>
        <v>1143</v>
      </c>
      <c r="B1145" s="105">
        <v>1291271250</v>
      </c>
      <c r="C1145" s="105">
        <v>-19.829700006900001</v>
      </c>
      <c r="G1145" s="100">
        <f t="shared" si="34"/>
        <v>1291.27125</v>
      </c>
    </row>
    <row r="1146" spans="1:7">
      <c r="A1146">
        <f t="shared" si="35"/>
        <v>1144</v>
      </c>
      <c r="B1146" s="105">
        <v>1291288125</v>
      </c>
      <c r="C1146" s="105">
        <v>-19.6468498622</v>
      </c>
      <c r="G1146" s="100">
        <f t="shared" si="34"/>
        <v>1291.288125</v>
      </c>
    </row>
    <row r="1147" spans="1:7">
      <c r="A1147">
        <f t="shared" si="35"/>
        <v>1145</v>
      </c>
      <c r="B1147" s="105">
        <v>1291305000</v>
      </c>
      <c r="C1147" s="105">
        <v>-19.4564629391</v>
      </c>
      <c r="G1147" s="100">
        <f t="shared" si="34"/>
        <v>1291.3050000000001</v>
      </c>
    </row>
    <row r="1148" spans="1:7">
      <c r="A1148">
        <f t="shared" si="35"/>
        <v>1146</v>
      </c>
      <c r="B1148" s="105">
        <v>1291321875</v>
      </c>
      <c r="C1148" s="105">
        <v>-19.263656597899999</v>
      </c>
      <c r="G1148" s="100">
        <f t="shared" si="34"/>
        <v>1291.3218750000001</v>
      </c>
    </row>
    <row r="1149" spans="1:7">
      <c r="A1149">
        <f t="shared" si="35"/>
        <v>1147</v>
      </c>
      <c r="B1149" s="105">
        <v>1291338750</v>
      </c>
      <c r="C1149" s="105">
        <v>-19.062608219200001</v>
      </c>
      <c r="G1149" s="100">
        <f t="shared" si="34"/>
        <v>1291.3387499999999</v>
      </c>
    </row>
    <row r="1150" spans="1:7">
      <c r="A1150">
        <f t="shared" si="35"/>
        <v>1148</v>
      </c>
      <c r="B1150" s="105">
        <v>1291355625</v>
      </c>
      <c r="C1150" s="105">
        <v>-18.857664852999999</v>
      </c>
      <c r="G1150" s="100">
        <f t="shared" si="34"/>
        <v>1291.3556249999999</v>
      </c>
    </row>
    <row r="1151" spans="1:7">
      <c r="A1151">
        <f t="shared" si="35"/>
        <v>1149</v>
      </c>
      <c r="B1151" s="105">
        <v>1291372500</v>
      </c>
      <c r="C1151" s="105">
        <v>-18.645824427699999</v>
      </c>
      <c r="G1151" s="100">
        <f t="shared" si="34"/>
        <v>1291.3724999999999</v>
      </c>
    </row>
    <row r="1152" spans="1:7">
      <c r="A1152">
        <f t="shared" si="35"/>
        <v>1150</v>
      </c>
      <c r="B1152" s="105">
        <v>1291389375</v>
      </c>
      <c r="C1152" s="105">
        <v>-18.427358053999999</v>
      </c>
      <c r="G1152" s="100">
        <f t="shared" si="34"/>
        <v>1291.389375</v>
      </c>
    </row>
    <row r="1153" spans="1:7">
      <c r="A1153">
        <f t="shared" si="35"/>
        <v>1151</v>
      </c>
      <c r="B1153" s="105">
        <v>1291406250</v>
      </c>
      <c r="C1153" s="105">
        <v>-18.2025038763</v>
      </c>
      <c r="G1153" s="100">
        <f t="shared" si="34"/>
        <v>1291.40625</v>
      </c>
    </row>
    <row r="1154" spans="1:7">
      <c r="A1154">
        <f t="shared" si="35"/>
        <v>1152</v>
      </c>
      <c r="B1154" s="105">
        <v>1291423125</v>
      </c>
      <c r="C1154" s="105">
        <v>-17.9683511229</v>
      </c>
      <c r="G1154" s="100">
        <f t="shared" si="34"/>
        <v>1291.423125</v>
      </c>
    </row>
    <row r="1155" spans="1:7">
      <c r="A1155">
        <f t="shared" si="35"/>
        <v>1153</v>
      </c>
      <c r="B1155" s="105">
        <v>1291440000</v>
      </c>
      <c r="C1155" s="105">
        <v>-17.725421164499998</v>
      </c>
      <c r="G1155" s="100">
        <f t="shared" si="34"/>
        <v>1291.44</v>
      </c>
    </row>
    <row r="1156" spans="1:7">
      <c r="A1156">
        <f t="shared" si="35"/>
        <v>1154</v>
      </c>
      <c r="B1156" s="105">
        <v>1291456875</v>
      </c>
      <c r="C1156" s="105">
        <v>-17.474506351599999</v>
      </c>
      <c r="G1156" s="100">
        <f t="shared" ref="G1156:G1219" si="36">B1156/1000000</f>
        <v>1291.4568750000001</v>
      </c>
    </row>
    <row r="1157" spans="1:7">
      <c r="A1157">
        <f t="shared" ref="A1157:A1220" si="37">A1156+1</f>
        <v>1155</v>
      </c>
      <c r="B1157" s="105">
        <v>1291473750</v>
      </c>
      <c r="C1157" s="105">
        <v>-17.215224053099998</v>
      </c>
      <c r="G1157" s="100">
        <f t="shared" si="36"/>
        <v>1291.4737500000001</v>
      </c>
    </row>
    <row r="1158" spans="1:7">
      <c r="A1158">
        <f t="shared" si="37"/>
        <v>1156</v>
      </c>
      <c r="B1158" s="105">
        <v>1291490625</v>
      </c>
      <c r="C1158" s="105">
        <v>-16.946172546500001</v>
      </c>
      <c r="G1158" s="100">
        <f t="shared" si="36"/>
        <v>1291.4906249999999</v>
      </c>
    </row>
    <row r="1159" spans="1:7">
      <c r="A1159">
        <f t="shared" si="37"/>
        <v>1157</v>
      </c>
      <c r="B1159" s="105">
        <v>1291507500</v>
      </c>
      <c r="C1159" s="105">
        <v>-16.667516082300001</v>
      </c>
      <c r="G1159" s="100">
        <f t="shared" si="36"/>
        <v>1291.5074999999999</v>
      </c>
    </row>
    <row r="1160" spans="1:7">
      <c r="A1160">
        <f t="shared" si="37"/>
        <v>1158</v>
      </c>
      <c r="B1160" s="105">
        <v>1291524375</v>
      </c>
      <c r="C1160" s="105">
        <v>-16.3772901269</v>
      </c>
      <c r="G1160" s="100">
        <f t="shared" si="36"/>
        <v>1291.524375</v>
      </c>
    </row>
    <row r="1161" spans="1:7">
      <c r="A1161">
        <f t="shared" si="37"/>
        <v>1159</v>
      </c>
      <c r="B1161" s="105">
        <v>1291541250</v>
      </c>
      <c r="C1161" s="105">
        <v>-16.0771443856</v>
      </c>
      <c r="G1161" s="100">
        <f t="shared" si="36"/>
        <v>1291.54125</v>
      </c>
    </row>
    <row r="1162" spans="1:7">
      <c r="A1162">
        <f t="shared" si="37"/>
        <v>1160</v>
      </c>
      <c r="B1162" s="105">
        <v>1291558125</v>
      </c>
      <c r="C1162" s="105">
        <v>-15.762471271200001</v>
      </c>
      <c r="G1162" s="100">
        <f t="shared" si="36"/>
        <v>1291.558125</v>
      </c>
    </row>
    <row r="1163" spans="1:7">
      <c r="A1163">
        <f t="shared" si="37"/>
        <v>1161</v>
      </c>
      <c r="B1163" s="105">
        <v>1291575000</v>
      </c>
      <c r="C1163" s="105">
        <v>-15.436107481000001</v>
      </c>
      <c r="G1163" s="100">
        <f t="shared" si="36"/>
        <v>1291.575</v>
      </c>
    </row>
    <row r="1164" spans="1:7">
      <c r="A1164">
        <f t="shared" si="37"/>
        <v>1162</v>
      </c>
      <c r="B1164" s="105">
        <v>1291591875</v>
      </c>
      <c r="C1164" s="105">
        <v>-15.0942181304</v>
      </c>
      <c r="G1164" s="100">
        <f t="shared" si="36"/>
        <v>1291.5918750000001</v>
      </c>
    </row>
    <row r="1165" spans="1:7">
      <c r="A1165">
        <f t="shared" si="37"/>
        <v>1163</v>
      </c>
      <c r="B1165" s="105">
        <v>1291608750</v>
      </c>
      <c r="C1165" s="105">
        <v>-14.7342707712</v>
      </c>
      <c r="G1165" s="100">
        <f t="shared" si="36"/>
        <v>1291.6087500000001</v>
      </c>
    </row>
    <row r="1166" spans="1:7">
      <c r="A1166">
        <f t="shared" si="37"/>
        <v>1164</v>
      </c>
      <c r="B1166" s="105">
        <v>1291625625</v>
      </c>
      <c r="C1166" s="105">
        <v>-14.359117256599999</v>
      </c>
      <c r="G1166" s="100">
        <f t="shared" si="36"/>
        <v>1291.6256249999999</v>
      </c>
    </row>
    <row r="1167" spans="1:7">
      <c r="A1167">
        <f t="shared" si="37"/>
        <v>1165</v>
      </c>
      <c r="B1167" s="105">
        <v>1291642500</v>
      </c>
      <c r="C1167" s="105">
        <v>-13.964599507499999</v>
      </c>
      <c r="G1167" s="100">
        <f t="shared" si="36"/>
        <v>1291.6424999999999</v>
      </c>
    </row>
    <row r="1168" spans="1:7">
      <c r="A1168">
        <f t="shared" si="37"/>
        <v>1166</v>
      </c>
      <c r="B1168" s="105">
        <v>1291659375</v>
      </c>
      <c r="C1168" s="105">
        <v>-13.548618816199999</v>
      </c>
      <c r="G1168" s="100">
        <f t="shared" si="36"/>
        <v>1291.659375</v>
      </c>
    </row>
    <row r="1169" spans="1:7">
      <c r="A1169">
        <f t="shared" si="37"/>
        <v>1167</v>
      </c>
      <c r="B1169" s="105">
        <v>1291676250</v>
      </c>
      <c r="C1169" s="105">
        <v>-13.1099013315</v>
      </c>
      <c r="G1169" s="100">
        <f t="shared" si="36"/>
        <v>1291.67625</v>
      </c>
    </row>
    <row r="1170" spans="1:7">
      <c r="A1170">
        <f t="shared" si="37"/>
        <v>1168</v>
      </c>
      <c r="B1170" s="105">
        <v>1291693125</v>
      </c>
      <c r="C1170" s="105">
        <v>-12.6459618124</v>
      </c>
      <c r="G1170" s="100">
        <f t="shared" si="36"/>
        <v>1291.693125</v>
      </c>
    </row>
    <row r="1171" spans="1:7">
      <c r="A1171">
        <f t="shared" si="37"/>
        <v>1169</v>
      </c>
      <c r="B1171" s="105">
        <v>1291710000</v>
      </c>
      <c r="C1171" s="105">
        <v>-12.1542495572</v>
      </c>
      <c r="G1171" s="100">
        <f t="shared" si="36"/>
        <v>1291.71</v>
      </c>
    </row>
    <row r="1172" spans="1:7">
      <c r="A1172">
        <f t="shared" si="37"/>
        <v>1170</v>
      </c>
      <c r="B1172" s="105">
        <v>1291726875</v>
      </c>
      <c r="C1172" s="105">
        <v>-11.6319403037</v>
      </c>
      <c r="G1172" s="100">
        <f t="shared" si="36"/>
        <v>1291.7268750000001</v>
      </c>
    </row>
    <row r="1173" spans="1:7">
      <c r="A1173">
        <f t="shared" si="37"/>
        <v>1171</v>
      </c>
      <c r="B1173" s="105">
        <v>1291743750</v>
      </c>
      <c r="C1173" s="105">
        <v>-11.0761975552</v>
      </c>
      <c r="G1173" s="100">
        <f t="shared" si="36"/>
        <v>1291.7437500000001</v>
      </c>
    </row>
    <row r="1174" spans="1:7">
      <c r="A1174">
        <f t="shared" si="37"/>
        <v>1172</v>
      </c>
      <c r="B1174" s="105">
        <v>1291760625</v>
      </c>
      <c r="C1174" s="105">
        <v>-10.487881358999999</v>
      </c>
      <c r="G1174" s="100">
        <f t="shared" si="36"/>
        <v>1291.7606249999999</v>
      </c>
    </row>
    <row r="1175" spans="1:7">
      <c r="A1175">
        <f t="shared" si="37"/>
        <v>1173</v>
      </c>
      <c r="B1175" s="105">
        <v>1291777500</v>
      </c>
      <c r="C1175" s="105">
        <v>-9.8676746335899992</v>
      </c>
      <c r="G1175" s="100">
        <f t="shared" si="36"/>
        <v>1291.7774999999999</v>
      </c>
    </row>
    <row r="1176" spans="1:7">
      <c r="A1176">
        <f t="shared" si="37"/>
        <v>1174</v>
      </c>
      <c r="B1176" s="105">
        <v>1291794375</v>
      </c>
      <c r="C1176" s="105">
        <v>-9.2219736378700006</v>
      </c>
      <c r="G1176" s="100">
        <f t="shared" si="36"/>
        <v>1291.7943749999999</v>
      </c>
    </row>
    <row r="1177" spans="1:7">
      <c r="A1177">
        <f t="shared" si="37"/>
        <v>1175</v>
      </c>
      <c r="B1177" s="105">
        <v>1291811250</v>
      </c>
      <c r="C1177" s="105">
        <v>-8.5654759919300005</v>
      </c>
      <c r="G1177" s="100">
        <f t="shared" si="36"/>
        <v>1291.81125</v>
      </c>
    </row>
    <row r="1178" spans="1:7">
      <c r="A1178">
        <f t="shared" si="37"/>
        <v>1176</v>
      </c>
      <c r="B1178" s="105">
        <v>1291828125</v>
      </c>
      <c r="C1178" s="105">
        <v>-7.9208544701700001</v>
      </c>
      <c r="G1178" s="100">
        <f t="shared" si="36"/>
        <v>1291.828125</v>
      </c>
    </row>
    <row r="1179" spans="1:7">
      <c r="A1179">
        <f t="shared" si="37"/>
        <v>1177</v>
      </c>
      <c r="B1179" s="105">
        <v>1291845000</v>
      </c>
      <c r="C1179" s="105">
        <v>-7.3093124463799999</v>
      </c>
      <c r="G1179" s="100">
        <f t="shared" si="36"/>
        <v>1291.845</v>
      </c>
    </row>
    <row r="1180" spans="1:7">
      <c r="A1180">
        <f t="shared" si="37"/>
        <v>1178</v>
      </c>
      <c r="B1180" s="105">
        <v>1291861875</v>
      </c>
      <c r="C1180" s="105">
        <v>-6.7480911311199998</v>
      </c>
      <c r="G1180" s="100">
        <f t="shared" si="36"/>
        <v>1291.8618750000001</v>
      </c>
    </row>
    <row r="1181" spans="1:7">
      <c r="A1181">
        <f t="shared" si="37"/>
        <v>1179</v>
      </c>
      <c r="B1181" s="105">
        <v>1291878750</v>
      </c>
      <c r="C1181" s="105">
        <v>-6.2446566454800001</v>
      </c>
      <c r="G1181" s="100">
        <f t="shared" si="36"/>
        <v>1291.8787500000001</v>
      </c>
    </row>
    <row r="1182" spans="1:7">
      <c r="A1182">
        <f t="shared" si="37"/>
        <v>1180</v>
      </c>
      <c r="B1182" s="105">
        <v>1291895625</v>
      </c>
      <c r="C1182" s="105">
        <v>-5.8019943892799999</v>
      </c>
      <c r="G1182" s="100">
        <f t="shared" si="36"/>
        <v>1291.8956250000001</v>
      </c>
    </row>
    <row r="1183" spans="1:7">
      <c r="A1183">
        <f t="shared" si="37"/>
        <v>1181</v>
      </c>
      <c r="B1183" s="105">
        <v>1291912500</v>
      </c>
      <c r="C1183" s="105">
        <v>-5.4184563911800003</v>
      </c>
      <c r="G1183" s="100">
        <f t="shared" si="36"/>
        <v>1291.9124999999999</v>
      </c>
    </row>
    <row r="1184" spans="1:7">
      <c r="A1184">
        <f t="shared" si="37"/>
        <v>1182</v>
      </c>
      <c r="B1184" s="105">
        <v>1291929375</v>
      </c>
      <c r="C1184" s="105">
        <v>-5.0932644439199999</v>
      </c>
      <c r="G1184" s="100">
        <f t="shared" si="36"/>
        <v>1291.9293749999999</v>
      </c>
    </row>
    <row r="1185" spans="1:7">
      <c r="A1185">
        <f t="shared" si="37"/>
        <v>1183</v>
      </c>
      <c r="B1185" s="105">
        <v>1291946250</v>
      </c>
      <c r="C1185" s="105">
        <v>-4.8240443215099997</v>
      </c>
      <c r="G1185" s="100">
        <f t="shared" si="36"/>
        <v>1291.94625</v>
      </c>
    </row>
    <row r="1186" spans="1:7">
      <c r="A1186">
        <f t="shared" si="37"/>
        <v>1184</v>
      </c>
      <c r="B1186" s="105">
        <v>1291963125</v>
      </c>
      <c r="C1186" s="105">
        <v>-4.6084540376999996</v>
      </c>
      <c r="G1186" s="100">
        <f t="shared" si="36"/>
        <v>1291.963125</v>
      </c>
    </row>
    <row r="1187" spans="1:7">
      <c r="A1187">
        <f t="shared" si="37"/>
        <v>1185</v>
      </c>
      <c r="B1187" s="105">
        <v>1291980000</v>
      </c>
      <c r="C1187" s="105">
        <v>-4.44597514172</v>
      </c>
      <c r="G1187" s="100">
        <f t="shared" si="36"/>
        <v>1291.98</v>
      </c>
    </row>
    <row r="1188" spans="1:7">
      <c r="A1188">
        <f t="shared" si="37"/>
        <v>1186</v>
      </c>
      <c r="B1188" s="105">
        <v>1291996875</v>
      </c>
      <c r="C1188" s="105">
        <v>-4.3347641385199998</v>
      </c>
      <c r="G1188" s="100">
        <f t="shared" si="36"/>
        <v>1291.996875</v>
      </c>
    </row>
    <row r="1189" spans="1:7">
      <c r="A1189">
        <f t="shared" si="37"/>
        <v>1187</v>
      </c>
      <c r="B1189" s="105">
        <v>1292013750</v>
      </c>
      <c r="C1189" s="105">
        <v>-4.2741521353099996</v>
      </c>
      <c r="G1189" s="100">
        <f t="shared" si="36"/>
        <v>1292.0137500000001</v>
      </c>
    </row>
    <row r="1190" spans="1:7">
      <c r="A1190">
        <f t="shared" si="37"/>
        <v>1188</v>
      </c>
      <c r="B1190" s="105">
        <v>1292030625</v>
      </c>
      <c r="C1190" s="105">
        <v>-4.2645940365300001</v>
      </c>
      <c r="G1190" s="100">
        <f t="shared" si="36"/>
        <v>1292.0306250000001</v>
      </c>
    </row>
    <row r="1191" spans="1:7">
      <c r="A1191">
        <f t="shared" si="37"/>
        <v>1189</v>
      </c>
      <c r="B1191" s="105">
        <v>1292047500</v>
      </c>
      <c r="C1191" s="105">
        <v>-4.3041656359199996</v>
      </c>
      <c r="G1191" s="100">
        <f t="shared" si="36"/>
        <v>1292.0474999999999</v>
      </c>
    </row>
    <row r="1192" spans="1:7">
      <c r="A1192">
        <f t="shared" si="37"/>
        <v>1190</v>
      </c>
      <c r="B1192" s="105">
        <v>1292064375</v>
      </c>
      <c r="C1192" s="105">
        <v>-4.3947512697600004</v>
      </c>
      <c r="G1192" s="100">
        <f t="shared" si="36"/>
        <v>1292.0643749999999</v>
      </c>
    </row>
    <row r="1193" spans="1:7">
      <c r="A1193">
        <f t="shared" si="37"/>
        <v>1191</v>
      </c>
      <c r="B1193" s="105">
        <v>1292081250</v>
      </c>
      <c r="C1193" s="105">
        <v>-4.5372487320100001</v>
      </c>
      <c r="G1193" s="100">
        <f t="shared" si="36"/>
        <v>1292.08125</v>
      </c>
    </row>
    <row r="1194" spans="1:7">
      <c r="A1194">
        <f t="shared" si="37"/>
        <v>1192</v>
      </c>
      <c r="B1194" s="105">
        <v>1292098125</v>
      </c>
      <c r="C1194" s="105">
        <v>-4.7319905756400003</v>
      </c>
      <c r="G1194" s="100">
        <f t="shared" si="36"/>
        <v>1292.098125</v>
      </c>
    </row>
    <row r="1195" spans="1:7">
      <c r="A1195">
        <f t="shared" si="37"/>
        <v>1193</v>
      </c>
      <c r="B1195" s="105">
        <v>1292115000</v>
      </c>
      <c r="C1195" s="105">
        <v>-4.9812525260399996</v>
      </c>
      <c r="G1195" s="100">
        <f t="shared" si="36"/>
        <v>1292.115</v>
      </c>
    </row>
    <row r="1196" spans="1:7">
      <c r="A1196">
        <f t="shared" si="37"/>
        <v>1194</v>
      </c>
      <c r="B1196" s="105">
        <v>1292131875</v>
      </c>
      <c r="C1196" s="105">
        <v>-5.2856950311200004</v>
      </c>
      <c r="G1196" s="100">
        <f t="shared" si="36"/>
        <v>1292.131875</v>
      </c>
    </row>
    <row r="1197" spans="1:7">
      <c r="A1197">
        <f t="shared" si="37"/>
        <v>1195</v>
      </c>
      <c r="B1197" s="105">
        <v>1292148750</v>
      </c>
      <c r="C1197" s="105">
        <v>-5.6480830123699999</v>
      </c>
      <c r="G1197" s="100">
        <f t="shared" si="36"/>
        <v>1292.1487500000001</v>
      </c>
    </row>
    <row r="1198" spans="1:7">
      <c r="A1198">
        <f t="shared" si="37"/>
        <v>1196</v>
      </c>
      <c r="B1198" s="105">
        <v>1292165625</v>
      </c>
      <c r="C1198" s="105">
        <v>-6.0699437346599998</v>
      </c>
      <c r="G1198" s="100">
        <f t="shared" si="36"/>
        <v>1292.1656250000001</v>
      </c>
    </row>
    <row r="1199" spans="1:7">
      <c r="A1199">
        <f t="shared" si="37"/>
        <v>1197</v>
      </c>
      <c r="B1199" s="105">
        <v>1292182500</v>
      </c>
      <c r="C1199" s="105">
        <v>-6.5515900676300003</v>
      </c>
      <c r="G1199" s="100">
        <f t="shared" si="36"/>
        <v>1292.1824999999999</v>
      </c>
    </row>
    <row r="1200" spans="1:7">
      <c r="A1200">
        <f t="shared" si="37"/>
        <v>1198</v>
      </c>
      <c r="B1200" s="105">
        <v>1292199375</v>
      </c>
      <c r="C1200" s="105">
        <v>-7.0920796593800004</v>
      </c>
      <c r="G1200" s="100">
        <f t="shared" si="36"/>
        <v>1292.1993749999999</v>
      </c>
    </row>
    <row r="1201" spans="1:7">
      <c r="A1201">
        <f t="shared" si="37"/>
        <v>1199</v>
      </c>
      <c r="B1201" s="105">
        <v>1292216250</v>
      </c>
      <c r="C1201" s="105">
        <v>-7.6838362087999998</v>
      </c>
      <c r="G1201" s="100">
        <f t="shared" si="36"/>
        <v>1292.2162499999999</v>
      </c>
    </row>
    <row r="1202" spans="1:7">
      <c r="A1202">
        <f t="shared" si="37"/>
        <v>1200</v>
      </c>
      <c r="B1202" s="105">
        <v>1292233125</v>
      </c>
      <c r="C1202" s="105">
        <v>-8.3119658535099994</v>
      </c>
      <c r="G1202" s="100">
        <f t="shared" si="36"/>
        <v>1292.233125</v>
      </c>
    </row>
    <row r="1203" spans="1:7">
      <c r="A1203">
        <f t="shared" si="37"/>
        <v>1201</v>
      </c>
      <c r="B1203" s="105">
        <v>1292250000</v>
      </c>
      <c r="C1203" s="105">
        <v>-8.9538525153199995</v>
      </c>
      <c r="G1203" s="100">
        <f t="shared" si="36"/>
        <v>1292.25</v>
      </c>
    </row>
    <row r="1204" spans="1:7">
      <c r="A1204">
        <f t="shared" si="37"/>
        <v>1202</v>
      </c>
      <c r="B1204" s="105">
        <v>1292266875</v>
      </c>
      <c r="C1204" s="105">
        <v>-9.5885454414200009</v>
      </c>
      <c r="G1204" s="100">
        <f t="shared" si="36"/>
        <v>1292.266875</v>
      </c>
    </row>
    <row r="1205" spans="1:7">
      <c r="A1205">
        <f t="shared" si="37"/>
        <v>1203</v>
      </c>
      <c r="B1205" s="105">
        <v>1292283750</v>
      </c>
      <c r="C1205" s="105">
        <v>-10.201117198</v>
      </c>
      <c r="G1205" s="100">
        <f t="shared" si="36"/>
        <v>1292.2837500000001</v>
      </c>
    </row>
    <row r="1206" spans="1:7">
      <c r="A1206">
        <f t="shared" si="37"/>
        <v>1204</v>
      </c>
      <c r="B1206" s="105">
        <v>1292300625</v>
      </c>
      <c r="C1206" s="105">
        <v>-10.7811980203</v>
      </c>
      <c r="G1206" s="100">
        <f t="shared" si="36"/>
        <v>1292.3006250000001</v>
      </c>
    </row>
    <row r="1207" spans="1:7">
      <c r="A1207">
        <f t="shared" si="37"/>
        <v>1205</v>
      </c>
      <c r="B1207" s="105">
        <v>1292317500</v>
      </c>
      <c r="C1207" s="105">
        <v>-11.3266625673</v>
      </c>
      <c r="G1207" s="100">
        <f t="shared" si="36"/>
        <v>1292.3175000000001</v>
      </c>
    </row>
    <row r="1208" spans="1:7">
      <c r="A1208">
        <f t="shared" si="37"/>
        <v>1206</v>
      </c>
      <c r="B1208" s="105">
        <v>1292334375</v>
      </c>
      <c r="C1208" s="105">
        <v>-11.8409824927</v>
      </c>
      <c r="G1208" s="100">
        <f t="shared" si="36"/>
        <v>1292.3343749999999</v>
      </c>
    </row>
    <row r="1209" spans="1:7">
      <c r="A1209">
        <f t="shared" si="37"/>
        <v>1207</v>
      </c>
      <c r="B1209" s="105">
        <v>1292351250</v>
      </c>
      <c r="C1209" s="105">
        <v>-12.324029552000001</v>
      </c>
      <c r="G1209" s="100">
        <f t="shared" si="36"/>
        <v>1292.3512499999999</v>
      </c>
    </row>
    <row r="1210" spans="1:7">
      <c r="A1210">
        <f t="shared" si="37"/>
        <v>1208</v>
      </c>
      <c r="B1210" s="105">
        <v>1292368125</v>
      </c>
      <c r="C1210" s="105">
        <v>-12.779263909899999</v>
      </c>
      <c r="G1210" s="100">
        <f t="shared" si="36"/>
        <v>1292.368125</v>
      </c>
    </row>
    <row r="1211" spans="1:7">
      <c r="A1211">
        <f t="shared" si="37"/>
        <v>1209</v>
      </c>
      <c r="B1211" s="105">
        <v>1292385000</v>
      </c>
      <c r="C1211" s="105">
        <v>-13.208369316200001</v>
      </c>
      <c r="G1211" s="100">
        <f t="shared" si="36"/>
        <v>1292.385</v>
      </c>
    </row>
    <row r="1212" spans="1:7">
      <c r="A1212">
        <f t="shared" si="37"/>
        <v>1210</v>
      </c>
      <c r="B1212" s="105">
        <v>1292401875</v>
      </c>
      <c r="C1212" s="105">
        <v>-13.6136214017</v>
      </c>
      <c r="G1212" s="100">
        <f t="shared" si="36"/>
        <v>1292.401875</v>
      </c>
    </row>
    <row r="1213" spans="1:7">
      <c r="A1213">
        <f t="shared" si="37"/>
        <v>1211</v>
      </c>
      <c r="B1213" s="105">
        <v>1292418750</v>
      </c>
      <c r="C1213" s="105">
        <v>-13.998234976000001</v>
      </c>
      <c r="G1213" s="100">
        <f t="shared" si="36"/>
        <v>1292.41875</v>
      </c>
    </row>
    <row r="1214" spans="1:7">
      <c r="A1214">
        <f t="shared" si="37"/>
        <v>1212</v>
      </c>
      <c r="B1214" s="105">
        <v>1292435625</v>
      </c>
      <c r="C1214" s="105">
        <v>-14.3635247693</v>
      </c>
      <c r="G1214" s="100">
        <f t="shared" si="36"/>
        <v>1292.4356250000001</v>
      </c>
    </row>
    <row r="1215" spans="1:7">
      <c r="A1215">
        <f t="shared" si="37"/>
        <v>1213</v>
      </c>
      <c r="B1215" s="105">
        <v>1292452500</v>
      </c>
      <c r="C1215" s="105">
        <v>-14.711599376400001</v>
      </c>
      <c r="G1215" s="100">
        <f t="shared" si="36"/>
        <v>1292.4525000000001</v>
      </c>
    </row>
    <row r="1216" spans="1:7">
      <c r="A1216">
        <f t="shared" si="37"/>
        <v>1214</v>
      </c>
      <c r="B1216" s="105">
        <v>1292469375</v>
      </c>
      <c r="C1216" s="105">
        <v>-15.042523724200001</v>
      </c>
      <c r="G1216" s="100">
        <f t="shared" si="36"/>
        <v>1292.4693749999999</v>
      </c>
    </row>
    <row r="1217" spans="1:7">
      <c r="A1217">
        <f t="shared" si="37"/>
        <v>1215</v>
      </c>
      <c r="B1217" s="105">
        <v>1292486250</v>
      </c>
      <c r="C1217" s="105">
        <v>-15.358942111899999</v>
      </c>
      <c r="G1217" s="100">
        <f t="shared" si="36"/>
        <v>1292.4862499999999</v>
      </c>
    </row>
    <row r="1218" spans="1:7">
      <c r="A1218">
        <f t="shared" si="37"/>
        <v>1216</v>
      </c>
      <c r="B1218" s="105">
        <v>1292503125</v>
      </c>
      <c r="C1218" s="105">
        <v>-15.6602058398</v>
      </c>
      <c r="G1218" s="100">
        <f t="shared" si="36"/>
        <v>1292.503125</v>
      </c>
    </row>
    <row r="1219" spans="1:7">
      <c r="A1219">
        <f t="shared" si="37"/>
        <v>1217</v>
      </c>
      <c r="B1219" s="105">
        <v>1292520000</v>
      </c>
      <c r="C1219" s="105">
        <v>-15.949063670799999</v>
      </c>
      <c r="G1219" s="100">
        <f t="shared" si="36"/>
        <v>1292.52</v>
      </c>
    </row>
    <row r="1220" spans="1:7">
      <c r="A1220">
        <f t="shared" si="37"/>
        <v>1218</v>
      </c>
      <c r="B1220" s="105">
        <v>1292536875</v>
      </c>
      <c r="C1220" s="105">
        <v>-16.226113742900001</v>
      </c>
      <c r="G1220" s="100">
        <f t="shared" ref="G1220:G1283" si="38">B1220/1000000</f>
        <v>1292.536875</v>
      </c>
    </row>
    <row r="1221" spans="1:7">
      <c r="A1221">
        <f t="shared" ref="A1221:A1284" si="39">A1220+1</f>
        <v>1219</v>
      </c>
      <c r="B1221" s="105">
        <v>1292553750</v>
      </c>
      <c r="C1221" s="105">
        <v>-16.4917114197</v>
      </c>
      <c r="G1221" s="100">
        <f t="shared" si="38"/>
        <v>1292.55375</v>
      </c>
    </row>
    <row r="1222" spans="1:7">
      <c r="A1222">
        <f t="shared" si="39"/>
        <v>1220</v>
      </c>
      <c r="B1222" s="105">
        <v>1292570625</v>
      </c>
      <c r="C1222" s="105">
        <v>-16.7487984381</v>
      </c>
      <c r="G1222" s="100">
        <f t="shared" si="38"/>
        <v>1292.5706250000001</v>
      </c>
    </row>
    <row r="1223" spans="1:7">
      <c r="A1223">
        <f t="shared" si="39"/>
        <v>1221</v>
      </c>
      <c r="B1223" s="105">
        <v>1292587500</v>
      </c>
      <c r="C1223" s="105">
        <v>-16.9954116977</v>
      </c>
      <c r="G1223" s="100">
        <f t="shared" si="38"/>
        <v>1292.5875000000001</v>
      </c>
    </row>
    <row r="1224" spans="1:7">
      <c r="A1224">
        <f t="shared" si="39"/>
        <v>1222</v>
      </c>
      <c r="B1224" s="105">
        <v>1292604375</v>
      </c>
      <c r="C1224" s="105">
        <v>-17.233833822299999</v>
      </c>
      <c r="G1224" s="100">
        <f t="shared" si="38"/>
        <v>1292.6043749999999</v>
      </c>
    </row>
    <row r="1225" spans="1:7">
      <c r="A1225">
        <f t="shared" si="39"/>
        <v>1223</v>
      </c>
      <c r="B1225" s="105">
        <v>1292621250</v>
      </c>
      <c r="C1225" s="105">
        <v>-17.462366315299999</v>
      </c>
      <c r="G1225" s="100">
        <f t="shared" si="38"/>
        <v>1292.6212499999999</v>
      </c>
    </row>
    <row r="1226" spans="1:7">
      <c r="A1226">
        <f t="shared" si="39"/>
        <v>1224</v>
      </c>
      <c r="B1226" s="105">
        <v>1292638125</v>
      </c>
      <c r="C1226" s="105">
        <v>-17.680930457900001</v>
      </c>
      <c r="G1226" s="100">
        <f t="shared" si="38"/>
        <v>1292.6381249999999</v>
      </c>
    </row>
    <row r="1227" spans="1:7">
      <c r="A1227">
        <f t="shared" si="39"/>
        <v>1225</v>
      </c>
      <c r="B1227" s="105">
        <v>1292655000</v>
      </c>
      <c r="C1227" s="105">
        <v>-17.8933734887</v>
      </c>
      <c r="G1227" s="100">
        <f t="shared" si="38"/>
        <v>1292.655</v>
      </c>
    </row>
    <row r="1228" spans="1:7">
      <c r="A1228">
        <f t="shared" si="39"/>
        <v>1226</v>
      </c>
      <c r="B1228" s="105">
        <v>1292671875</v>
      </c>
      <c r="C1228" s="105">
        <v>-18.098440607800001</v>
      </c>
      <c r="G1228" s="100">
        <f t="shared" si="38"/>
        <v>1292.671875</v>
      </c>
    </row>
    <row r="1229" spans="1:7">
      <c r="A1229">
        <f t="shared" si="39"/>
        <v>1227</v>
      </c>
      <c r="B1229" s="105">
        <v>1292688750</v>
      </c>
      <c r="C1229" s="105">
        <v>-18.2969660501</v>
      </c>
      <c r="G1229" s="100">
        <f t="shared" si="38"/>
        <v>1292.68875</v>
      </c>
    </row>
    <row r="1230" spans="1:7">
      <c r="A1230">
        <f t="shared" si="39"/>
        <v>1228</v>
      </c>
      <c r="B1230" s="105">
        <v>1292705625</v>
      </c>
      <c r="C1230" s="105">
        <v>-18.486279908699998</v>
      </c>
      <c r="G1230" s="100">
        <f t="shared" si="38"/>
        <v>1292.7056250000001</v>
      </c>
    </row>
    <row r="1231" spans="1:7">
      <c r="A1231">
        <f t="shared" si="39"/>
        <v>1229</v>
      </c>
      <c r="B1231" s="105">
        <v>1292722500</v>
      </c>
      <c r="C1231" s="105">
        <v>-18.671844162900001</v>
      </c>
      <c r="G1231" s="100">
        <f t="shared" si="38"/>
        <v>1292.7225000000001</v>
      </c>
    </row>
    <row r="1232" spans="1:7">
      <c r="A1232">
        <f t="shared" si="39"/>
        <v>1230</v>
      </c>
      <c r="B1232" s="105">
        <v>1292739375</v>
      </c>
      <c r="C1232" s="105">
        <v>-18.850437191400001</v>
      </c>
      <c r="G1232" s="100">
        <f t="shared" si="38"/>
        <v>1292.7393750000001</v>
      </c>
    </row>
    <row r="1233" spans="1:7">
      <c r="A1233">
        <f t="shared" si="39"/>
        <v>1231</v>
      </c>
      <c r="B1233" s="105">
        <v>1292756250</v>
      </c>
      <c r="C1233" s="105">
        <v>-19.0223444083</v>
      </c>
      <c r="G1233" s="100">
        <f t="shared" si="38"/>
        <v>1292.7562499999999</v>
      </c>
    </row>
    <row r="1234" spans="1:7">
      <c r="A1234">
        <f t="shared" si="39"/>
        <v>1232</v>
      </c>
      <c r="B1234" s="105">
        <v>1292773125</v>
      </c>
      <c r="C1234" s="105">
        <v>-19.188728521600002</v>
      </c>
      <c r="G1234" s="100">
        <f t="shared" si="38"/>
        <v>1292.7731249999999</v>
      </c>
    </row>
    <row r="1235" spans="1:7">
      <c r="A1235">
        <f t="shared" si="39"/>
        <v>1233</v>
      </c>
      <c r="B1235" s="105">
        <v>1292790000</v>
      </c>
      <c r="C1235" s="105">
        <v>-19.350326904700001</v>
      </c>
      <c r="G1235" s="100">
        <f t="shared" si="38"/>
        <v>1292.79</v>
      </c>
    </row>
    <row r="1236" spans="1:7">
      <c r="A1236">
        <f t="shared" si="39"/>
        <v>1234</v>
      </c>
      <c r="B1236" s="105">
        <v>1292806875</v>
      </c>
      <c r="C1236" s="105">
        <v>-19.5070253385</v>
      </c>
      <c r="G1236" s="100">
        <f t="shared" si="38"/>
        <v>1292.806875</v>
      </c>
    </row>
    <row r="1237" spans="1:7">
      <c r="A1237">
        <f t="shared" si="39"/>
        <v>1235</v>
      </c>
      <c r="B1237" s="105">
        <v>1292823750</v>
      </c>
      <c r="C1237" s="105">
        <v>-19.659205031500001</v>
      </c>
      <c r="G1237" s="100">
        <f t="shared" si="38"/>
        <v>1292.82375</v>
      </c>
    </row>
    <row r="1238" spans="1:7">
      <c r="A1238">
        <f t="shared" si="39"/>
        <v>1236</v>
      </c>
      <c r="B1238" s="105">
        <v>1292840625</v>
      </c>
      <c r="C1238" s="105">
        <v>-19.805608661600001</v>
      </c>
      <c r="G1238" s="100">
        <f t="shared" si="38"/>
        <v>1292.840625</v>
      </c>
    </row>
    <row r="1239" spans="1:7">
      <c r="A1239">
        <f t="shared" si="39"/>
        <v>1237</v>
      </c>
      <c r="B1239" s="105">
        <v>1292857500</v>
      </c>
      <c r="C1239" s="105">
        <v>-19.947156353800001</v>
      </c>
      <c r="G1239" s="100">
        <f t="shared" si="38"/>
        <v>1292.8575000000001</v>
      </c>
    </row>
    <row r="1240" spans="1:7">
      <c r="A1240">
        <f t="shared" si="39"/>
        <v>1238</v>
      </c>
      <c r="B1240" s="105">
        <v>1292874375</v>
      </c>
      <c r="C1240" s="105">
        <v>-20.0836752584</v>
      </c>
      <c r="G1240" s="100">
        <f t="shared" si="38"/>
        <v>1292.8743750000001</v>
      </c>
    </row>
    <row r="1241" spans="1:7">
      <c r="A1241">
        <f t="shared" si="39"/>
        <v>1239</v>
      </c>
      <c r="B1241" s="105">
        <v>1292891250</v>
      </c>
      <c r="C1241" s="105">
        <v>-20.218208837300001</v>
      </c>
      <c r="G1241" s="100">
        <f t="shared" si="38"/>
        <v>1292.8912499999999</v>
      </c>
    </row>
    <row r="1242" spans="1:7">
      <c r="A1242">
        <f t="shared" si="39"/>
        <v>1240</v>
      </c>
      <c r="B1242" s="105">
        <v>1292908125</v>
      </c>
      <c r="C1242" s="105">
        <v>-20.3460634791</v>
      </c>
      <c r="G1242" s="100">
        <f t="shared" si="38"/>
        <v>1292.9081249999999</v>
      </c>
    </row>
    <row r="1243" spans="1:7">
      <c r="A1243">
        <f t="shared" si="39"/>
        <v>1241</v>
      </c>
      <c r="B1243" s="105">
        <v>1292925000</v>
      </c>
      <c r="C1243" s="105">
        <v>-20.4725511342</v>
      </c>
      <c r="G1243" s="100">
        <f t="shared" si="38"/>
        <v>1292.925</v>
      </c>
    </row>
    <row r="1244" spans="1:7">
      <c r="A1244">
        <f t="shared" si="39"/>
        <v>1242</v>
      </c>
      <c r="B1244" s="105">
        <v>1292941875</v>
      </c>
      <c r="C1244" s="105">
        <v>-20.593926871000001</v>
      </c>
      <c r="G1244" s="100">
        <f t="shared" si="38"/>
        <v>1292.941875</v>
      </c>
    </row>
    <row r="1245" spans="1:7">
      <c r="A1245">
        <f t="shared" si="39"/>
        <v>1243</v>
      </c>
      <c r="B1245" s="105">
        <v>1292958750</v>
      </c>
      <c r="C1245" s="105">
        <v>-20.711111931200001</v>
      </c>
      <c r="G1245" s="100">
        <f t="shared" si="38"/>
        <v>1292.95875</v>
      </c>
    </row>
    <row r="1246" spans="1:7">
      <c r="A1246">
        <f t="shared" si="39"/>
        <v>1244</v>
      </c>
      <c r="B1246" s="105">
        <v>1292975625</v>
      </c>
      <c r="C1246" s="105">
        <v>-20.824151210499998</v>
      </c>
      <c r="G1246" s="100">
        <f t="shared" si="38"/>
        <v>1292.975625</v>
      </c>
    </row>
    <row r="1247" spans="1:7">
      <c r="A1247">
        <f t="shared" si="39"/>
        <v>1245</v>
      </c>
      <c r="B1247" s="105">
        <v>1292992500</v>
      </c>
      <c r="C1247" s="105">
        <v>-20.933629073300001</v>
      </c>
      <c r="G1247" s="100">
        <f t="shared" si="38"/>
        <v>1292.9925000000001</v>
      </c>
    </row>
    <row r="1248" spans="1:7">
      <c r="A1248">
        <f t="shared" si="39"/>
        <v>1246</v>
      </c>
      <c r="B1248" s="105">
        <v>1293009375</v>
      </c>
      <c r="C1248" s="105">
        <v>-21.040649541000001</v>
      </c>
      <c r="G1248" s="100">
        <f t="shared" si="38"/>
        <v>1293.0093750000001</v>
      </c>
    </row>
    <row r="1249" spans="1:7">
      <c r="A1249">
        <f t="shared" si="39"/>
        <v>1247</v>
      </c>
      <c r="B1249" s="105">
        <v>1293026250</v>
      </c>
      <c r="C1249" s="105">
        <v>-21.142710810600001</v>
      </c>
      <c r="G1249" s="100">
        <f t="shared" si="38"/>
        <v>1293.0262499999999</v>
      </c>
    </row>
    <row r="1250" spans="1:7">
      <c r="A1250">
        <f t="shared" si="39"/>
        <v>1248</v>
      </c>
      <c r="B1250" s="105">
        <v>1293043125</v>
      </c>
      <c r="C1250" s="105">
        <v>-21.242749314600001</v>
      </c>
      <c r="G1250" s="100">
        <f t="shared" si="38"/>
        <v>1293.0431249999999</v>
      </c>
    </row>
    <row r="1251" spans="1:7">
      <c r="A1251">
        <f t="shared" si="39"/>
        <v>1249</v>
      </c>
      <c r="B1251" s="105">
        <v>1293060000</v>
      </c>
      <c r="C1251" s="105">
        <v>-21.339904107999999</v>
      </c>
      <c r="G1251" s="100">
        <f t="shared" si="38"/>
        <v>1293.06</v>
      </c>
    </row>
    <row r="1252" spans="1:7">
      <c r="A1252">
        <f t="shared" si="39"/>
        <v>1250</v>
      </c>
      <c r="B1252" s="105">
        <v>1293076875</v>
      </c>
      <c r="C1252" s="105">
        <v>-21.4335381444</v>
      </c>
      <c r="G1252" s="100">
        <f t="shared" si="38"/>
        <v>1293.076875</v>
      </c>
    </row>
    <row r="1253" spans="1:7">
      <c r="A1253">
        <f t="shared" si="39"/>
        <v>1251</v>
      </c>
      <c r="B1253" s="105">
        <v>1293093750</v>
      </c>
      <c r="C1253" s="105">
        <v>-21.522019160500001</v>
      </c>
      <c r="G1253" s="100">
        <f t="shared" si="38"/>
        <v>1293.09375</v>
      </c>
    </row>
    <row r="1254" spans="1:7">
      <c r="A1254">
        <f t="shared" si="39"/>
        <v>1252</v>
      </c>
      <c r="B1254" s="105">
        <v>1293110625</v>
      </c>
      <c r="C1254" s="105">
        <v>-21.608675015799999</v>
      </c>
      <c r="G1254" s="100">
        <f t="shared" si="38"/>
        <v>1293.110625</v>
      </c>
    </row>
    <row r="1255" spans="1:7">
      <c r="A1255">
        <f t="shared" si="39"/>
        <v>1253</v>
      </c>
      <c r="B1255" s="105">
        <v>1293127500</v>
      </c>
      <c r="C1255" s="105">
        <v>-21.693934495000001</v>
      </c>
      <c r="G1255" s="100">
        <f t="shared" si="38"/>
        <v>1293.1275000000001</v>
      </c>
    </row>
    <row r="1256" spans="1:7">
      <c r="A1256">
        <f t="shared" si="39"/>
        <v>1254</v>
      </c>
      <c r="B1256" s="105">
        <v>1293144375</v>
      </c>
      <c r="C1256" s="105">
        <v>-21.7753989309</v>
      </c>
      <c r="G1256" s="100">
        <f t="shared" si="38"/>
        <v>1293.1443750000001</v>
      </c>
    </row>
    <row r="1257" spans="1:7">
      <c r="A1257">
        <f t="shared" si="39"/>
        <v>1255</v>
      </c>
      <c r="B1257" s="105">
        <v>1293161250</v>
      </c>
      <c r="C1257" s="105">
        <v>-21.854301036300001</v>
      </c>
      <c r="G1257" s="100">
        <f t="shared" si="38"/>
        <v>1293.1612500000001</v>
      </c>
    </row>
    <row r="1258" spans="1:7">
      <c r="A1258">
        <f t="shared" si="39"/>
        <v>1256</v>
      </c>
      <c r="B1258" s="105">
        <v>1293178125</v>
      </c>
      <c r="C1258" s="105">
        <v>-21.932230775299999</v>
      </c>
      <c r="G1258" s="100">
        <f t="shared" si="38"/>
        <v>1293.1781249999999</v>
      </c>
    </row>
    <row r="1259" spans="1:7">
      <c r="A1259">
        <f t="shared" si="39"/>
        <v>1257</v>
      </c>
      <c r="B1259" s="105">
        <v>1293195000</v>
      </c>
      <c r="C1259" s="105">
        <v>-22.005599455900001</v>
      </c>
      <c r="G1259" s="100">
        <f t="shared" si="38"/>
        <v>1293.1949999999999</v>
      </c>
    </row>
    <row r="1260" spans="1:7">
      <c r="A1260">
        <f t="shared" si="39"/>
        <v>1258</v>
      </c>
      <c r="B1260" s="105">
        <v>1293211875</v>
      </c>
      <c r="C1260" s="105">
        <v>-22.074617031900001</v>
      </c>
      <c r="G1260" s="100">
        <f t="shared" si="38"/>
        <v>1293.211875</v>
      </c>
    </row>
    <row r="1261" spans="1:7">
      <c r="A1261">
        <f t="shared" si="39"/>
        <v>1259</v>
      </c>
      <c r="B1261" s="105">
        <v>1293228750</v>
      </c>
      <c r="C1261" s="105">
        <v>-22.1413628492</v>
      </c>
      <c r="G1261" s="100">
        <f t="shared" si="38"/>
        <v>1293.22875</v>
      </c>
    </row>
    <row r="1262" spans="1:7">
      <c r="A1262">
        <f t="shared" si="39"/>
        <v>1260</v>
      </c>
      <c r="B1262" s="105">
        <v>1293245625</v>
      </c>
      <c r="C1262" s="105">
        <v>-22.2070504916</v>
      </c>
      <c r="G1262" s="100">
        <f t="shared" si="38"/>
        <v>1293.245625</v>
      </c>
    </row>
    <row r="1263" spans="1:7">
      <c r="A1263">
        <f t="shared" si="39"/>
        <v>1261</v>
      </c>
      <c r="B1263" s="105">
        <v>1293262500</v>
      </c>
      <c r="C1263" s="105">
        <v>-22.270536889700001</v>
      </c>
      <c r="G1263" s="100">
        <f t="shared" si="38"/>
        <v>1293.2625</v>
      </c>
    </row>
    <row r="1264" spans="1:7">
      <c r="A1264">
        <f t="shared" si="39"/>
        <v>1262</v>
      </c>
      <c r="B1264" s="105">
        <v>1293279375</v>
      </c>
      <c r="C1264" s="105">
        <v>-22.3297789326</v>
      </c>
      <c r="G1264" s="100">
        <f t="shared" si="38"/>
        <v>1293.2793750000001</v>
      </c>
    </row>
    <row r="1265" spans="1:7">
      <c r="A1265">
        <f t="shared" si="39"/>
        <v>1263</v>
      </c>
      <c r="B1265" s="105">
        <v>1293296250</v>
      </c>
      <c r="C1265" s="105">
        <v>-22.387152734200001</v>
      </c>
      <c r="G1265" s="100">
        <f t="shared" si="38"/>
        <v>1293.2962500000001</v>
      </c>
    </row>
    <row r="1266" spans="1:7">
      <c r="A1266">
        <f t="shared" si="39"/>
        <v>1264</v>
      </c>
      <c r="B1266" s="105">
        <v>1293313125</v>
      </c>
      <c r="C1266" s="105">
        <v>-22.439479523599999</v>
      </c>
      <c r="G1266" s="100">
        <f t="shared" si="38"/>
        <v>1293.3131249999999</v>
      </c>
    </row>
    <row r="1267" spans="1:7">
      <c r="A1267">
        <f t="shared" si="39"/>
        <v>1265</v>
      </c>
      <c r="B1267" s="105">
        <v>1293330000</v>
      </c>
      <c r="C1267" s="105">
        <v>-22.492471635600001</v>
      </c>
      <c r="G1267" s="100">
        <f t="shared" si="38"/>
        <v>1293.33</v>
      </c>
    </row>
    <row r="1268" spans="1:7">
      <c r="A1268">
        <f t="shared" si="39"/>
        <v>1266</v>
      </c>
      <c r="B1268" s="105">
        <v>1293346875</v>
      </c>
      <c r="C1268" s="105">
        <v>-22.539648088900002</v>
      </c>
      <c r="G1268" s="100">
        <f t="shared" si="38"/>
        <v>1293.346875</v>
      </c>
    </row>
    <row r="1269" spans="1:7">
      <c r="A1269">
        <f t="shared" si="39"/>
        <v>1267</v>
      </c>
      <c r="B1269" s="105">
        <v>1293363750</v>
      </c>
      <c r="C1269" s="105">
        <v>-22.585719940899999</v>
      </c>
      <c r="G1269" s="100">
        <f t="shared" si="38"/>
        <v>1293.36375</v>
      </c>
    </row>
    <row r="1270" spans="1:7">
      <c r="A1270">
        <f t="shared" si="39"/>
        <v>1268</v>
      </c>
      <c r="B1270" s="105">
        <v>1293380625</v>
      </c>
      <c r="C1270" s="105">
        <v>-22.6317587978</v>
      </c>
      <c r="G1270" s="100">
        <f t="shared" si="38"/>
        <v>1293.380625</v>
      </c>
    </row>
    <row r="1271" spans="1:7">
      <c r="A1271">
        <f t="shared" si="39"/>
        <v>1269</v>
      </c>
      <c r="B1271" s="105">
        <v>1293397500</v>
      </c>
      <c r="C1271" s="105">
        <v>-22.6753342638</v>
      </c>
      <c r="G1271" s="100">
        <f t="shared" si="38"/>
        <v>1293.3975</v>
      </c>
    </row>
    <row r="1272" spans="1:7">
      <c r="A1272">
        <f t="shared" si="39"/>
        <v>1270</v>
      </c>
      <c r="B1272" s="105">
        <v>1293414375</v>
      </c>
      <c r="C1272" s="105">
        <v>-22.714861927800001</v>
      </c>
      <c r="G1272" s="100">
        <f t="shared" si="38"/>
        <v>1293.4143750000001</v>
      </c>
    </row>
    <row r="1273" spans="1:7">
      <c r="A1273">
        <f t="shared" si="39"/>
        <v>1271</v>
      </c>
      <c r="B1273" s="105">
        <v>1293431250</v>
      </c>
      <c r="C1273" s="105">
        <v>-22.751768080400002</v>
      </c>
      <c r="G1273" s="100">
        <f t="shared" si="38"/>
        <v>1293.4312500000001</v>
      </c>
    </row>
    <row r="1274" spans="1:7">
      <c r="A1274">
        <f t="shared" si="39"/>
        <v>1272</v>
      </c>
      <c r="B1274" s="105">
        <v>1293448125</v>
      </c>
      <c r="C1274" s="105">
        <v>-22.787031771500001</v>
      </c>
      <c r="G1274" s="100">
        <f t="shared" si="38"/>
        <v>1293.4481249999999</v>
      </c>
    </row>
    <row r="1275" spans="1:7">
      <c r="A1275">
        <f t="shared" si="39"/>
        <v>1273</v>
      </c>
      <c r="B1275" s="105">
        <v>1293465000</v>
      </c>
      <c r="C1275" s="105">
        <v>-22.8188219253</v>
      </c>
      <c r="G1275" s="100">
        <f t="shared" si="38"/>
        <v>1293.4649999999999</v>
      </c>
    </row>
    <row r="1276" spans="1:7">
      <c r="A1276">
        <f t="shared" si="39"/>
        <v>1274</v>
      </c>
      <c r="B1276" s="105">
        <v>1293481875</v>
      </c>
      <c r="C1276" s="105">
        <v>-22.849874186400001</v>
      </c>
      <c r="G1276" s="100">
        <f t="shared" si="38"/>
        <v>1293.4818749999999</v>
      </c>
    </row>
    <row r="1277" spans="1:7">
      <c r="A1277">
        <f t="shared" si="39"/>
        <v>1275</v>
      </c>
      <c r="B1277" s="105">
        <v>1293498750</v>
      </c>
      <c r="C1277" s="105">
        <v>-22.873399398699998</v>
      </c>
      <c r="G1277" s="100">
        <f t="shared" si="38"/>
        <v>1293.49875</v>
      </c>
    </row>
    <row r="1278" spans="1:7">
      <c r="A1278">
        <f t="shared" si="39"/>
        <v>1276</v>
      </c>
      <c r="B1278" s="105">
        <v>1293515625</v>
      </c>
      <c r="C1278" s="105">
        <v>-22.901442614800001</v>
      </c>
      <c r="G1278" s="100">
        <f t="shared" si="38"/>
        <v>1293.515625</v>
      </c>
    </row>
    <row r="1279" spans="1:7">
      <c r="A1279">
        <f t="shared" si="39"/>
        <v>1277</v>
      </c>
      <c r="B1279" s="105">
        <v>1293532500</v>
      </c>
      <c r="C1279" s="105">
        <v>-22.9245311978</v>
      </c>
      <c r="G1279" s="100">
        <f t="shared" si="38"/>
        <v>1293.5325</v>
      </c>
    </row>
    <row r="1280" spans="1:7">
      <c r="A1280">
        <f t="shared" si="39"/>
        <v>1278</v>
      </c>
      <c r="B1280" s="105">
        <v>1293549375</v>
      </c>
      <c r="C1280" s="105">
        <v>-22.9461054163</v>
      </c>
      <c r="G1280" s="100">
        <f t="shared" si="38"/>
        <v>1293.5493750000001</v>
      </c>
    </row>
    <row r="1281" spans="1:7">
      <c r="A1281">
        <f t="shared" si="39"/>
        <v>1279</v>
      </c>
      <c r="B1281" s="105">
        <v>1293566250</v>
      </c>
      <c r="C1281" s="105">
        <v>-22.9619348055</v>
      </c>
      <c r="G1281" s="100">
        <f t="shared" si="38"/>
        <v>1293.5662500000001</v>
      </c>
    </row>
    <row r="1282" spans="1:7">
      <c r="A1282">
        <f t="shared" si="39"/>
        <v>1280</v>
      </c>
      <c r="B1282" s="105">
        <v>1293583125</v>
      </c>
      <c r="C1282" s="105">
        <v>-22.977743129299999</v>
      </c>
      <c r="G1282" s="100">
        <f t="shared" si="38"/>
        <v>1293.5831250000001</v>
      </c>
    </row>
    <row r="1283" spans="1:7">
      <c r="A1283">
        <f t="shared" si="39"/>
        <v>1281</v>
      </c>
      <c r="B1283" s="105">
        <v>1293600000</v>
      </c>
      <c r="C1283" s="105">
        <v>-22.990714426699999</v>
      </c>
      <c r="G1283" s="100">
        <f t="shared" si="38"/>
        <v>1293.5999999999999</v>
      </c>
    </row>
    <row r="1284" spans="1:7">
      <c r="A1284">
        <f t="shared" si="39"/>
        <v>1282</v>
      </c>
      <c r="B1284" s="105">
        <v>1293616875</v>
      </c>
      <c r="C1284" s="105">
        <v>-23.001131909400002</v>
      </c>
      <c r="G1284" s="100">
        <f t="shared" ref="G1284:G1347" si="40">B1284/1000000</f>
        <v>1293.6168749999999</v>
      </c>
    </row>
    <row r="1285" spans="1:7">
      <c r="A1285">
        <f t="shared" ref="A1285:A1348" si="41">A1284+1</f>
        <v>1283</v>
      </c>
      <c r="B1285" s="105">
        <v>1293633750</v>
      </c>
      <c r="C1285" s="105">
        <v>-23.0102554172</v>
      </c>
      <c r="G1285" s="100">
        <f t="shared" si="40"/>
        <v>1293.63375</v>
      </c>
    </row>
    <row r="1286" spans="1:7">
      <c r="A1286">
        <f t="shared" si="41"/>
        <v>1284</v>
      </c>
      <c r="B1286" s="105">
        <v>1293650625</v>
      </c>
      <c r="C1286" s="105">
        <v>-23.017357259400001</v>
      </c>
      <c r="G1286" s="100">
        <f t="shared" si="40"/>
        <v>1293.650625</v>
      </c>
    </row>
    <row r="1287" spans="1:7">
      <c r="A1287">
        <f t="shared" si="41"/>
        <v>1285</v>
      </c>
      <c r="B1287" s="105">
        <v>1293667500</v>
      </c>
      <c r="C1287" s="105">
        <v>-23.020362630299999</v>
      </c>
      <c r="G1287" s="100">
        <f t="shared" si="40"/>
        <v>1293.6675</v>
      </c>
    </row>
    <row r="1288" spans="1:7">
      <c r="A1288">
        <f t="shared" si="41"/>
        <v>1286</v>
      </c>
      <c r="B1288" s="105">
        <v>1293684375</v>
      </c>
      <c r="C1288" s="105">
        <v>-23.0199012695</v>
      </c>
      <c r="G1288" s="100">
        <f t="shared" si="40"/>
        <v>1293.684375</v>
      </c>
    </row>
    <row r="1289" spans="1:7">
      <c r="A1289">
        <f t="shared" si="41"/>
        <v>1287</v>
      </c>
      <c r="B1289" s="105">
        <v>1293701250</v>
      </c>
      <c r="C1289" s="105">
        <v>-23.022428714</v>
      </c>
      <c r="G1289" s="100">
        <f t="shared" si="40"/>
        <v>1293.7012500000001</v>
      </c>
    </row>
    <row r="1290" spans="1:7">
      <c r="A1290">
        <f t="shared" si="41"/>
        <v>1288</v>
      </c>
      <c r="B1290" s="105">
        <v>1293718125</v>
      </c>
      <c r="C1290" s="105">
        <v>-23.0203277729</v>
      </c>
      <c r="G1290" s="100">
        <f t="shared" si="40"/>
        <v>1293.7181250000001</v>
      </c>
    </row>
    <row r="1291" spans="1:7">
      <c r="A1291">
        <f t="shared" si="41"/>
        <v>1289</v>
      </c>
      <c r="B1291" s="105">
        <v>1293735000</v>
      </c>
      <c r="C1291" s="105">
        <v>-23.0191007255</v>
      </c>
      <c r="G1291" s="100">
        <f t="shared" si="40"/>
        <v>1293.7349999999999</v>
      </c>
    </row>
    <row r="1292" spans="1:7">
      <c r="A1292">
        <f t="shared" si="41"/>
        <v>1290</v>
      </c>
      <c r="B1292" s="105">
        <v>1293751875</v>
      </c>
      <c r="C1292" s="105">
        <v>-23.0129757389</v>
      </c>
      <c r="G1292" s="100">
        <f t="shared" si="40"/>
        <v>1293.7518749999999</v>
      </c>
    </row>
    <row r="1293" spans="1:7">
      <c r="A1293">
        <f t="shared" si="41"/>
        <v>1291</v>
      </c>
      <c r="B1293" s="105">
        <v>1293768750</v>
      </c>
      <c r="C1293" s="105">
        <v>-23.007534750600001</v>
      </c>
      <c r="G1293" s="100">
        <f t="shared" si="40"/>
        <v>1293.76875</v>
      </c>
    </row>
    <row r="1294" spans="1:7">
      <c r="A1294">
        <f t="shared" si="41"/>
        <v>1292</v>
      </c>
      <c r="B1294" s="105">
        <v>1293785625</v>
      </c>
      <c r="C1294" s="105">
        <v>-22.9997169341</v>
      </c>
      <c r="G1294" s="100">
        <f t="shared" si="40"/>
        <v>1293.785625</v>
      </c>
    </row>
    <row r="1295" spans="1:7">
      <c r="A1295">
        <f t="shared" si="41"/>
        <v>1293</v>
      </c>
      <c r="B1295" s="105">
        <v>1293802500</v>
      </c>
      <c r="C1295" s="105">
        <v>-22.985482492100001</v>
      </c>
      <c r="G1295" s="100">
        <f t="shared" si="40"/>
        <v>1293.8025</v>
      </c>
    </row>
    <row r="1296" spans="1:7">
      <c r="A1296">
        <f t="shared" si="41"/>
        <v>1294</v>
      </c>
      <c r="B1296" s="105">
        <v>1293819375</v>
      </c>
      <c r="C1296" s="105">
        <v>-22.970900209100002</v>
      </c>
      <c r="G1296" s="100">
        <f t="shared" si="40"/>
        <v>1293.819375</v>
      </c>
    </row>
    <row r="1297" spans="1:7">
      <c r="A1297">
        <f t="shared" si="41"/>
        <v>1295</v>
      </c>
      <c r="B1297" s="105">
        <v>1293836250</v>
      </c>
      <c r="C1297" s="105">
        <v>-22.9523760507</v>
      </c>
      <c r="G1297" s="100">
        <f t="shared" si="40"/>
        <v>1293.8362500000001</v>
      </c>
    </row>
    <row r="1298" spans="1:7">
      <c r="A1298">
        <f t="shared" si="41"/>
        <v>1296</v>
      </c>
      <c r="B1298" s="105">
        <v>1293853125</v>
      </c>
      <c r="C1298" s="105">
        <v>-22.933706861400001</v>
      </c>
      <c r="G1298" s="100">
        <f t="shared" si="40"/>
        <v>1293.8531250000001</v>
      </c>
    </row>
    <row r="1299" spans="1:7">
      <c r="A1299">
        <f t="shared" si="41"/>
        <v>1297</v>
      </c>
      <c r="B1299" s="105">
        <v>1293870000</v>
      </c>
      <c r="C1299" s="105">
        <v>-22.910247323299998</v>
      </c>
      <c r="G1299" s="100">
        <f t="shared" si="40"/>
        <v>1293.8699999999999</v>
      </c>
    </row>
    <row r="1300" spans="1:7">
      <c r="A1300">
        <f t="shared" si="41"/>
        <v>1298</v>
      </c>
      <c r="B1300" s="105">
        <v>1293886875</v>
      </c>
      <c r="C1300" s="105">
        <v>-22.886148867399999</v>
      </c>
      <c r="G1300" s="100">
        <f t="shared" si="40"/>
        <v>1293.8868749999999</v>
      </c>
    </row>
    <row r="1301" spans="1:7">
      <c r="A1301">
        <f t="shared" si="41"/>
        <v>1299</v>
      </c>
      <c r="B1301" s="105">
        <v>1293903750</v>
      </c>
      <c r="C1301" s="105">
        <v>-22.8605775929</v>
      </c>
      <c r="G1301" s="100">
        <f t="shared" si="40"/>
        <v>1293.9037499999999</v>
      </c>
    </row>
    <row r="1302" spans="1:7">
      <c r="A1302">
        <f t="shared" si="41"/>
        <v>1300</v>
      </c>
      <c r="B1302" s="105">
        <v>1293920625</v>
      </c>
      <c r="C1302" s="105">
        <v>-22.8350911255</v>
      </c>
      <c r="G1302" s="100">
        <f t="shared" si="40"/>
        <v>1293.920625</v>
      </c>
    </row>
    <row r="1303" spans="1:7">
      <c r="A1303">
        <f t="shared" si="41"/>
        <v>1301</v>
      </c>
      <c r="B1303" s="105">
        <v>1293937500</v>
      </c>
      <c r="C1303" s="105">
        <v>-22.803190777800001</v>
      </c>
      <c r="G1303" s="100">
        <f t="shared" si="40"/>
        <v>1293.9375</v>
      </c>
    </row>
    <row r="1304" spans="1:7">
      <c r="A1304">
        <f t="shared" si="41"/>
        <v>1302</v>
      </c>
      <c r="B1304" s="105">
        <v>1293954375</v>
      </c>
      <c r="C1304" s="105">
        <v>-22.774580177899999</v>
      </c>
      <c r="G1304" s="100">
        <f t="shared" si="40"/>
        <v>1293.954375</v>
      </c>
    </row>
    <row r="1305" spans="1:7">
      <c r="A1305">
        <f t="shared" si="41"/>
        <v>1303</v>
      </c>
      <c r="B1305" s="105">
        <v>1293971250</v>
      </c>
      <c r="C1305" s="105">
        <v>-22.737074721100001</v>
      </c>
      <c r="G1305" s="100">
        <f t="shared" si="40"/>
        <v>1293.9712500000001</v>
      </c>
    </row>
    <row r="1306" spans="1:7">
      <c r="A1306">
        <f t="shared" si="41"/>
        <v>1304</v>
      </c>
      <c r="B1306" s="105">
        <v>1293988125</v>
      </c>
      <c r="C1306" s="105">
        <v>-22.701594409399998</v>
      </c>
      <c r="G1306" s="100">
        <f t="shared" si="40"/>
        <v>1293.9881250000001</v>
      </c>
    </row>
    <row r="1307" spans="1:7">
      <c r="A1307">
        <f t="shared" si="41"/>
        <v>1305</v>
      </c>
      <c r="B1307" s="105">
        <v>1294005000</v>
      </c>
      <c r="C1307" s="105">
        <v>-22.664403116399999</v>
      </c>
      <c r="G1307" s="100">
        <f t="shared" si="40"/>
        <v>1294.0050000000001</v>
      </c>
    </row>
    <row r="1308" spans="1:7">
      <c r="A1308">
        <f t="shared" si="41"/>
        <v>1306</v>
      </c>
      <c r="B1308" s="105">
        <v>1294021875</v>
      </c>
      <c r="C1308" s="105">
        <v>-22.621060252100001</v>
      </c>
      <c r="G1308" s="100">
        <f t="shared" si="40"/>
        <v>1294.0218749999999</v>
      </c>
    </row>
    <row r="1309" spans="1:7">
      <c r="A1309">
        <f t="shared" si="41"/>
        <v>1307</v>
      </c>
      <c r="B1309" s="105">
        <v>1294038750</v>
      </c>
      <c r="C1309" s="105">
        <v>-22.577345301699999</v>
      </c>
      <c r="G1309" s="100">
        <f t="shared" si="40"/>
        <v>1294.0387499999999</v>
      </c>
    </row>
    <row r="1310" spans="1:7">
      <c r="A1310">
        <f t="shared" si="41"/>
        <v>1308</v>
      </c>
      <c r="B1310" s="105">
        <v>1294055625</v>
      </c>
      <c r="C1310" s="105">
        <v>-22.5306574779</v>
      </c>
      <c r="G1310" s="100">
        <f t="shared" si="40"/>
        <v>1294.055625</v>
      </c>
    </row>
    <row r="1311" spans="1:7">
      <c r="A1311">
        <f t="shared" si="41"/>
        <v>1309</v>
      </c>
      <c r="B1311" s="105">
        <v>1294072500</v>
      </c>
      <c r="C1311" s="105">
        <v>-22.481058152300001</v>
      </c>
      <c r="G1311" s="100">
        <f t="shared" si="40"/>
        <v>1294.0725</v>
      </c>
    </row>
    <row r="1312" spans="1:7">
      <c r="A1312">
        <f t="shared" si="41"/>
        <v>1310</v>
      </c>
      <c r="B1312" s="105">
        <v>1294089375</v>
      </c>
      <c r="C1312" s="105">
        <v>-22.429399714999999</v>
      </c>
      <c r="G1312" s="100">
        <f t="shared" si="40"/>
        <v>1294.089375</v>
      </c>
    </row>
    <row r="1313" spans="1:7">
      <c r="A1313">
        <f t="shared" si="41"/>
        <v>1311</v>
      </c>
      <c r="B1313" s="105">
        <v>1294106250</v>
      </c>
      <c r="C1313" s="105">
        <v>-22.377454216</v>
      </c>
      <c r="G1313" s="100">
        <f t="shared" si="40"/>
        <v>1294.10625</v>
      </c>
    </row>
    <row r="1314" spans="1:7">
      <c r="A1314">
        <f t="shared" si="41"/>
        <v>1312</v>
      </c>
      <c r="B1314" s="105">
        <v>1294123125</v>
      </c>
      <c r="C1314" s="105">
        <v>-22.318051197100001</v>
      </c>
      <c r="G1314" s="100">
        <f t="shared" si="40"/>
        <v>1294.1231250000001</v>
      </c>
    </row>
    <row r="1315" spans="1:7">
      <c r="A1315">
        <f t="shared" si="41"/>
        <v>1313</v>
      </c>
      <c r="B1315" s="105">
        <v>1294140000</v>
      </c>
      <c r="C1315" s="105">
        <v>-22.259503553399998</v>
      </c>
      <c r="G1315" s="100">
        <f t="shared" si="40"/>
        <v>1294.1400000000001</v>
      </c>
    </row>
    <row r="1316" spans="1:7">
      <c r="A1316">
        <f t="shared" si="41"/>
        <v>1314</v>
      </c>
      <c r="B1316" s="105">
        <v>1294156875</v>
      </c>
      <c r="C1316" s="105">
        <v>-22.196756151100001</v>
      </c>
      <c r="G1316" s="100">
        <f t="shared" si="40"/>
        <v>1294.1568749999999</v>
      </c>
    </row>
    <row r="1317" spans="1:7">
      <c r="A1317">
        <f t="shared" si="41"/>
        <v>1315</v>
      </c>
      <c r="B1317" s="105">
        <v>1294173750</v>
      </c>
      <c r="C1317" s="105">
        <v>-22.133077263600001</v>
      </c>
      <c r="G1317" s="100">
        <f t="shared" si="40"/>
        <v>1294.1737499999999</v>
      </c>
    </row>
    <row r="1318" spans="1:7">
      <c r="A1318">
        <f t="shared" si="41"/>
        <v>1316</v>
      </c>
      <c r="B1318" s="105">
        <v>1294190625</v>
      </c>
      <c r="C1318" s="105">
        <v>-22.063820721500001</v>
      </c>
      <c r="G1318" s="100">
        <f t="shared" si="40"/>
        <v>1294.190625</v>
      </c>
    </row>
    <row r="1319" spans="1:7">
      <c r="A1319">
        <f t="shared" si="41"/>
        <v>1317</v>
      </c>
      <c r="B1319" s="105">
        <v>1294207500</v>
      </c>
      <c r="C1319" s="105">
        <v>-21.9929614618</v>
      </c>
      <c r="G1319" s="100">
        <f t="shared" si="40"/>
        <v>1294.2075</v>
      </c>
    </row>
    <row r="1320" spans="1:7">
      <c r="A1320">
        <f t="shared" si="41"/>
        <v>1318</v>
      </c>
      <c r="B1320" s="105">
        <v>1294224375</v>
      </c>
      <c r="C1320" s="105">
        <v>-21.918428456499999</v>
      </c>
      <c r="G1320" s="100">
        <f t="shared" si="40"/>
        <v>1294.224375</v>
      </c>
    </row>
    <row r="1321" spans="1:7">
      <c r="A1321">
        <f t="shared" si="41"/>
        <v>1319</v>
      </c>
      <c r="B1321" s="105">
        <v>1294241250</v>
      </c>
      <c r="C1321" s="105">
        <v>-21.841037531200001</v>
      </c>
      <c r="G1321" s="100">
        <f t="shared" si="40"/>
        <v>1294.24125</v>
      </c>
    </row>
    <row r="1322" spans="1:7">
      <c r="A1322">
        <f t="shared" si="41"/>
        <v>1320</v>
      </c>
      <c r="B1322" s="105">
        <v>1294258125</v>
      </c>
      <c r="C1322" s="105">
        <v>-21.7602142836</v>
      </c>
      <c r="G1322" s="100">
        <f t="shared" si="40"/>
        <v>1294.2581250000001</v>
      </c>
    </row>
    <row r="1323" spans="1:7">
      <c r="A1323">
        <f t="shared" si="41"/>
        <v>1321</v>
      </c>
      <c r="B1323" s="105">
        <v>1294275000</v>
      </c>
      <c r="C1323" s="105">
        <v>-21.6762334718</v>
      </c>
      <c r="G1323" s="100">
        <f t="shared" si="40"/>
        <v>1294.2750000000001</v>
      </c>
    </row>
    <row r="1324" spans="1:7">
      <c r="A1324">
        <f t="shared" si="41"/>
        <v>1322</v>
      </c>
      <c r="B1324" s="105">
        <v>1294291875</v>
      </c>
      <c r="C1324" s="105">
        <v>-21.5911470886</v>
      </c>
      <c r="G1324" s="100">
        <f t="shared" si="40"/>
        <v>1294.2918749999999</v>
      </c>
    </row>
    <row r="1325" spans="1:7">
      <c r="A1325">
        <f t="shared" si="41"/>
        <v>1323</v>
      </c>
      <c r="B1325" s="105">
        <v>1294308750</v>
      </c>
      <c r="C1325" s="105">
        <v>-21.5027355221</v>
      </c>
      <c r="G1325" s="100">
        <f t="shared" si="40"/>
        <v>1294.3087499999999</v>
      </c>
    </row>
    <row r="1326" spans="1:7">
      <c r="A1326">
        <f t="shared" si="41"/>
        <v>1324</v>
      </c>
      <c r="B1326" s="105">
        <v>1294325625</v>
      </c>
      <c r="C1326" s="105">
        <v>-21.409094975799999</v>
      </c>
      <c r="G1326" s="100">
        <f t="shared" si="40"/>
        <v>1294.3256249999999</v>
      </c>
    </row>
    <row r="1327" spans="1:7">
      <c r="A1327">
        <f t="shared" si="41"/>
        <v>1325</v>
      </c>
      <c r="B1327" s="105">
        <v>1294342500</v>
      </c>
      <c r="C1327" s="105">
        <v>-21.313911680299999</v>
      </c>
      <c r="G1327" s="100">
        <f t="shared" si="40"/>
        <v>1294.3425</v>
      </c>
    </row>
    <row r="1328" spans="1:7">
      <c r="A1328">
        <f t="shared" si="41"/>
        <v>1326</v>
      </c>
      <c r="B1328" s="105">
        <v>1294359375</v>
      </c>
      <c r="C1328" s="105">
        <v>-21.216254670200001</v>
      </c>
      <c r="G1328" s="100">
        <f t="shared" si="40"/>
        <v>1294.359375</v>
      </c>
    </row>
    <row r="1329" spans="1:7">
      <c r="A1329">
        <f t="shared" si="41"/>
        <v>1327</v>
      </c>
      <c r="B1329" s="105">
        <v>1294376250</v>
      </c>
      <c r="C1329" s="105">
        <v>-21.109706044399999</v>
      </c>
      <c r="G1329" s="100">
        <f t="shared" si="40"/>
        <v>1294.37625</v>
      </c>
    </row>
    <row r="1330" spans="1:7">
      <c r="A1330">
        <f t="shared" si="41"/>
        <v>1328</v>
      </c>
      <c r="B1330" s="105">
        <v>1294393125</v>
      </c>
      <c r="C1330" s="105">
        <v>-21.004691916500001</v>
      </c>
      <c r="G1330" s="100">
        <f t="shared" si="40"/>
        <v>1294.3931250000001</v>
      </c>
    </row>
    <row r="1331" spans="1:7">
      <c r="A1331">
        <f t="shared" si="41"/>
        <v>1329</v>
      </c>
      <c r="B1331" s="105">
        <v>1294410000</v>
      </c>
      <c r="C1331" s="105">
        <v>-20.894033805199999</v>
      </c>
      <c r="G1331" s="100">
        <f t="shared" si="40"/>
        <v>1294.4100000000001</v>
      </c>
    </row>
    <row r="1332" spans="1:7">
      <c r="A1332">
        <f t="shared" si="41"/>
        <v>1330</v>
      </c>
      <c r="B1332" s="105">
        <v>1294426875</v>
      </c>
      <c r="C1332" s="105">
        <v>-20.778641282500001</v>
      </c>
      <c r="G1332" s="100">
        <f t="shared" si="40"/>
        <v>1294.4268750000001</v>
      </c>
    </row>
    <row r="1333" spans="1:7">
      <c r="A1333">
        <f t="shared" si="41"/>
        <v>1331</v>
      </c>
      <c r="B1333" s="105">
        <v>1294443750</v>
      </c>
      <c r="C1333" s="105">
        <v>-20.6587851128</v>
      </c>
      <c r="G1333" s="100">
        <f t="shared" si="40"/>
        <v>1294.4437499999999</v>
      </c>
    </row>
    <row r="1334" spans="1:7">
      <c r="A1334">
        <f t="shared" si="41"/>
        <v>1332</v>
      </c>
      <c r="B1334" s="105">
        <v>1294460625</v>
      </c>
      <c r="C1334" s="105">
        <v>-20.5370749382</v>
      </c>
      <c r="G1334" s="100">
        <f t="shared" si="40"/>
        <v>1294.4606249999999</v>
      </c>
    </row>
    <row r="1335" spans="1:7">
      <c r="A1335">
        <f t="shared" si="41"/>
        <v>1333</v>
      </c>
      <c r="B1335" s="105">
        <v>1294477500</v>
      </c>
      <c r="C1335" s="105">
        <v>-20.4110505867</v>
      </c>
      <c r="G1335" s="100">
        <f t="shared" si="40"/>
        <v>1294.4775</v>
      </c>
    </row>
    <row r="1336" spans="1:7">
      <c r="A1336">
        <f t="shared" si="41"/>
        <v>1334</v>
      </c>
      <c r="B1336" s="105">
        <v>1294494375</v>
      </c>
      <c r="C1336" s="105">
        <v>-20.280698208299999</v>
      </c>
      <c r="G1336" s="100">
        <f t="shared" si="40"/>
        <v>1294.494375</v>
      </c>
    </row>
    <row r="1337" spans="1:7">
      <c r="A1337">
        <f t="shared" si="41"/>
        <v>1335</v>
      </c>
      <c r="B1337" s="105">
        <v>1294511250</v>
      </c>
      <c r="C1337" s="105">
        <v>-20.145260160300001</v>
      </c>
      <c r="G1337" s="100">
        <f t="shared" si="40"/>
        <v>1294.51125</v>
      </c>
    </row>
    <row r="1338" spans="1:7">
      <c r="A1338">
        <f t="shared" si="41"/>
        <v>1336</v>
      </c>
      <c r="B1338" s="105">
        <v>1294528125</v>
      </c>
      <c r="C1338" s="105">
        <v>-20.005239675399999</v>
      </c>
      <c r="G1338" s="100">
        <f t="shared" si="40"/>
        <v>1294.528125</v>
      </c>
    </row>
    <row r="1339" spans="1:7">
      <c r="A1339">
        <f t="shared" si="41"/>
        <v>1337</v>
      </c>
      <c r="B1339" s="105">
        <v>1294545000</v>
      </c>
      <c r="C1339" s="105">
        <v>-19.8611249257</v>
      </c>
      <c r="G1339" s="100">
        <f t="shared" si="40"/>
        <v>1294.5450000000001</v>
      </c>
    </row>
    <row r="1340" spans="1:7">
      <c r="A1340">
        <f t="shared" si="41"/>
        <v>1338</v>
      </c>
      <c r="B1340" s="105">
        <v>1294561875</v>
      </c>
      <c r="C1340" s="105">
        <v>-19.710422418499999</v>
      </c>
      <c r="G1340" s="100">
        <f t="shared" si="40"/>
        <v>1294.5618750000001</v>
      </c>
    </row>
    <row r="1341" spans="1:7">
      <c r="A1341">
        <f t="shared" si="41"/>
        <v>1339</v>
      </c>
      <c r="B1341" s="105">
        <v>1294578750</v>
      </c>
      <c r="C1341" s="105">
        <v>-19.5547777307</v>
      </c>
      <c r="G1341" s="100">
        <f t="shared" si="40"/>
        <v>1294.5787499999999</v>
      </c>
    </row>
    <row r="1342" spans="1:7">
      <c r="A1342">
        <f t="shared" si="41"/>
        <v>1340</v>
      </c>
      <c r="B1342" s="105">
        <v>1294595625</v>
      </c>
      <c r="C1342" s="105">
        <v>-19.3935468259</v>
      </c>
      <c r="G1342" s="100">
        <f t="shared" si="40"/>
        <v>1294.5956249999999</v>
      </c>
    </row>
    <row r="1343" spans="1:7">
      <c r="A1343">
        <f t="shared" si="41"/>
        <v>1341</v>
      </c>
      <c r="B1343" s="105">
        <v>1294612500</v>
      </c>
      <c r="C1343" s="105">
        <v>-19.227815946700002</v>
      </c>
      <c r="G1343" s="100">
        <f t="shared" si="40"/>
        <v>1294.6125</v>
      </c>
    </row>
    <row r="1344" spans="1:7">
      <c r="A1344">
        <f t="shared" si="41"/>
        <v>1342</v>
      </c>
      <c r="B1344" s="105">
        <v>1294629375</v>
      </c>
      <c r="C1344" s="105">
        <v>-19.055197261299998</v>
      </c>
      <c r="G1344" s="100">
        <f t="shared" si="40"/>
        <v>1294.629375</v>
      </c>
    </row>
    <row r="1345" spans="1:7">
      <c r="A1345">
        <f t="shared" si="41"/>
        <v>1343</v>
      </c>
      <c r="B1345" s="105">
        <v>1294646250</v>
      </c>
      <c r="C1345" s="105">
        <v>-18.878372973600001</v>
      </c>
      <c r="G1345" s="100">
        <f t="shared" si="40"/>
        <v>1294.64625</v>
      </c>
    </row>
    <row r="1346" spans="1:7">
      <c r="A1346">
        <f t="shared" si="41"/>
        <v>1344</v>
      </c>
      <c r="B1346" s="105">
        <v>1294663125</v>
      </c>
      <c r="C1346" s="105">
        <v>-18.695783842699999</v>
      </c>
      <c r="G1346" s="100">
        <f t="shared" si="40"/>
        <v>1294.663125</v>
      </c>
    </row>
    <row r="1347" spans="1:7">
      <c r="A1347">
        <f t="shared" si="41"/>
        <v>1345</v>
      </c>
      <c r="B1347" s="105">
        <v>1294680000</v>
      </c>
      <c r="C1347" s="105">
        <v>-18.507913181900001</v>
      </c>
      <c r="G1347" s="100">
        <f t="shared" si="40"/>
        <v>1294.68</v>
      </c>
    </row>
    <row r="1348" spans="1:7">
      <c r="A1348">
        <f t="shared" si="41"/>
        <v>1346</v>
      </c>
      <c r="B1348" s="105">
        <v>1294696875</v>
      </c>
      <c r="C1348" s="105">
        <v>-18.3106465824</v>
      </c>
      <c r="G1348" s="100">
        <f t="shared" ref="G1348:G1411" si="42">B1348/1000000</f>
        <v>1294.6968750000001</v>
      </c>
    </row>
    <row r="1349" spans="1:7">
      <c r="A1349">
        <f t="shared" ref="A1349:A1412" si="43">A1348+1</f>
        <v>1347</v>
      </c>
      <c r="B1349" s="105">
        <v>1294713750</v>
      </c>
      <c r="C1349" s="105">
        <v>-18.108006683199999</v>
      </c>
      <c r="G1349" s="100">
        <f t="shared" si="42"/>
        <v>1294.7137499999999</v>
      </c>
    </row>
    <row r="1350" spans="1:7">
      <c r="A1350">
        <f t="shared" si="43"/>
        <v>1348</v>
      </c>
      <c r="B1350" s="105">
        <v>1294730625</v>
      </c>
      <c r="C1350" s="105">
        <v>-17.896496439100002</v>
      </c>
      <c r="G1350" s="100">
        <f t="shared" si="42"/>
        <v>1294.7306249999999</v>
      </c>
    </row>
    <row r="1351" spans="1:7">
      <c r="A1351">
        <f t="shared" si="43"/>
        <v>1349</v>
      </c>
      <c r="B1351" s="105">
        <v>1294747500</v>
      </c>
      <c r="C1351" s="105">
        <v>-17.678001118800001</v>
      </c>
      <c r="G1351" s="100">
        <f t="shared" si="42"/>
        <v>1294.7474999999999</v>
      </c>
    </row>
    <row r="1352" spans="1:7">
      <c r="A1352">
        <f t="shared" si="43"/>
        <v>1350</v>
      </c>
      <c r="B1352" s="105">
        <v>1294764375</v>
      </c>
      <c r="C1352" s="105">
        <v>-17.4502549961</v>
      </c>
      <c r="G1352" s="100">
        <f t="shared" si="42"/>
        <v>1294.764375</v>
      </c>
    </row>
    <row r="1353" spans="1:7">
      <c r="A1353">
        <f t="shared" si="43"/>
        <v>1351</v>
      </c>
      <c r="B1353" s="105">
        <v>1294781250</v>
      </c>
      <c r="C1353" s="105">
        <v>-17.2136165734</v>
      </c>
      <c r="G1353" s="100">
        <f t="shared" si="42"/>
        <v>1294.78125</v>
      </c>
    </row>
    <row r="1354" spans="1:7">
      <c r="A1354">
        <f t="shared" si="43"/>
        <v>1352</v>
      </c>
      <c r="B1354" s="105">
        <v>1294798125</v>
      </c>
      <c r="C1354" s="105">
        <v>-16.968588446199998</v>
      </c>
      <c r="G1354" s="100">
        <f t="shared" si="42"/>
        <v>1294.798125</v>
      </c>
    </row>
    <row r="1355" spans="1:7">
      <c r="A1355">
        <f t="shared" si="43"/>
        <v>1353</v>
      </c>
      <c r="B1355" s="105">
        <v>1294815000</v>
      </c>
      <c r="C1355" s="105">
        <v>-16.713148732600001</v>
      </c>
      <c r="G1355" s="100">
        <f t="shared" si="42"/>
        <v>1294.8150000000001</v>
      </c>
    </row>
    <row r="1356" spans="1:7">
      <c r="A1356">
        <f t="shared" si="43"/>
        <v>1354</v>
      </c>
      <c r="B1356" s="105">
        <v>1294831875</v>
      </c>
      <c r="C1356" s="105">
        <v>-16.4478354375</v>
      </c>
      <c r="G1356" s="100">
        <f t="shared" si="42"/>
        <v>1294.8318750000001</v>
      </c>
    </row>
    <row r="1357" spans="1:7">
      <c r="A1357">
        <f t="shared" si="43"/>
        <v>1355</v>
      </c>
      <c r="B1357" s="105">
        <v>1294848750</v>
      </c>
      <c r="C1357" s="105">
        <v>-16.170594163699999</v>
      </c>
      <c r="G1357" s="100">
        <f t="shared" si="42"/>
        <v>1294.8487500000001</v>
      </c>
    </row>
    <row r="1358" spans="1:7">
      <c r="A1358">
        <f t="shared" si="43"/>
        <v>1356</v>
      </c>
      <c r="B1358" s="105">
        <v>1294865625</v>
      </c>
      <c r="C1358" s="105">
        <v>-15.883926200699999</v>
      </c>
      <c r="G1358" s="100">
        <f t="shared" si="42"/>
        <v>1294.8656249999999</v>
      </c>
    </row>
    <row r="1359" spans="1:7">
      <c r="A1359">
        <f t="shared" si="43"/>
        <v>1357</v>
      </c>
      <c r="B1359" s="105">
        <v>1294882500</v>
      </c>
      <c r="C1359" s="105">
        <v>-15.5829732419</v>
      </c>
      <c r="G1359" s="100">
        <f t="shared" si="42"/>
        <v>1294.8824999999999</v>
      </c>
    </row>
    <row r="1360" spans="1:7">
      <c r="A1360">
        <f t="shared" si="43"/>
        <v>1358</v>
      </c>
      <c r="B1360" s="105">
        <v>1294899375</v>
      </c>
      <c r="C1360" s="105">
        <v>-15.2684292691</v>
      </c>
      <c r="G1360" s="100">
        <f t="shared" si="42"/>
        <v>1294.899375</v>
      </c>
    </row>
    <row r="1361" spans="1:7">
      <c r="A1361">
        <f t="shared" si="43"/>
        <v>1359</v>
      </c>
      <c r="B1361" s="105">
        <v>1294916250</v>
      </c>
      <c r="C1361" s="105">
        <v>-14.939755011200001</v>
      </c>
      <c r="G1361" s="100">
        <f t="shared" si="42"/>
        <v>1294.91625</v>
      </c>
    </row>
    <row r="1362" spans="1:7">
      <c r="A1362">
        <f t="shared" si="43"/>
        <v>1360</v>
      </c>
      <c r="B1362" s="105">
        <v>1294933125</v>
      </c>
      <c r="C1362" s="105">
        <v>-14.5954152904</v>
      </c>
      <c r="G1362" s="100">
        <f t="shared" si="42"/>
        <v>1294.933125</v>
      </c>
    </row>
    <row r="1363" spans="1:7">
      <c r="A1363">
        <f t="shared" si="43"/>
        <v>1361</v>
      </c>
      <c r="B1363" s="105">
        <v>1294950000</v>
      </c>
      <c r="C1363" s="105">
        <v>-14.2332243635</v>
      </c>
      <c r="G1363" s="100">
        <f t="shared" si="42"/>
        <v>1294.95</v>
      </c>
    </row>
    <row r="1364" spans="1:7">
      <c r="A1364">
        <f t="shared" si="43"/>
        <v>1362</v>
      </c>
      <c r="B1364" s="105">
        <v>1294966875</v>
      </c>
      <c r="C1364" s="105">
        <v>-13.8535131791</v>
      </c>
      <c r="G1364" s="100">
        <f t="shared" si="42"/>
        <v>1294.9668750000001</v>
      </c>
    </row>
    <row r="1365" spans="1:7">
      <c r="A1365">
        <f t="shared" si="43"/>
        <v>1363</v>
      </c>
      <c r="B1365" s="105">
        <v>1294983750</v>
      </c>
      <c r="C1365" s="105">
        <v>-13.4526698351</v>
      </c>
      <c r="G1365" s="100">
        <f t="shared" si="42"/>
        <v>1294.9837500000001</v>
      </c>
    </row>
    <row r="1366" spans="1:7">
      <c r="A1366">
        <f t="shared" si="43"/>
        <v>1364</v>
      </c>
      <c r="B1366" s="105">
        <v>1295000625</v>
      </c>
      <c r="C1366" s="105">
        <v>-13.029214345</v>
      </c>
      <c r="G1366" s="100">
        <f t="shared" si="42"/>
        <v>1295.0006249999999</v>
      </c>
    </row>
    <row r="1367" spans="1:7">
      <c r="A1367">
        <f t="shared" si="43"/>
        <v>1365</v>
      </c>
      <c r="B1367" s="105">
        <v>1295017500</v>
      </c>
      <c r="C1367" s="105">
        <v>-12.580903130599999</v>
      </c>
      <c r="G1367" s="100">
        <f t="shared" si="42"/>
        <v>1295.0174999999999</v>
      </c>
    </row>
    <row r="1368" spans="1:7">
      <c r="A1368">
        <f t="shared" si="43"/>
        <v>1366</v>
      </c>
      <c r="B1368" s="105">
        <v>1295034375</v>
      </c>
      <c r="C1368" s="105">
        <v>-12.1061024916</v>
      </c>
      <c r="G1368" s="100">
        <f t="shared" si="42"/>
        <v>1295.034375</v>
      </c>
    </row>
    <row r="1369" spans="1:7">
      <c r="A1369">
        <f t="shared" si="43"/>
        <v>1367</v>
      </c>
      <c r="B1369" s="105">
        <v>1295051250</v>
      </c>
      <c r="C1369" s="105">
        <v>-11.601427085899999</v>
      </c>
      <c r="G1369" s="100">
        <f t="shared" si="42"/>
        <v>1295.05125</v>
      </c>
    </row>
    <row r="1370" spans="1:7">
      <c r="A1370">
        <f t="shared" si="43"/>
        <v>1368</v>
      </c>
      <c r="B1370" s="105">
        <v>1295068125</v>
      </c>
      <c r="C1370" s="105">
        <v>-11.064924699500001</v>
      </c>
      <c r="G1370" s="100">
        <f t="shared" si="42"/>
        <v>1295.068125</v>
      </c>
    </row>
    <row r="1371" spans="1:7">
      <c r="A1371">
        <f t="shared" si="43"/>
        <v>1369</v>
      </c>
      <c r="B1371" s="105">
        <v>1295085000</v>
      </c>
      <c r="C1371" s="105">
        <v>-10.4935808233</v>
      </c>
      <c r="G1371" s="100">
        <f t="shared" si="42"/>
        <v>1295.085</v>
      </c>
    </row>
    <row r="1372" spans="1:7">
      <c r="A1372">
        <f t="shared" si="43"/>
        <v>1370</v>
      </c>
      <c r="B1372" s="105">
        <v>1295101875</v>
      </c>
      <c r="C1372" s="105">
        <v>-9.8895018052400001</v>
      </c>
      <c r="G1372" s="100">
        <f t="shared" si="42"/>
        <v>1295.1018750000001</v>
      </c>
    </row>
    <row r="1373" spans="1:7">
      <c r="A1373">
        <f t="shared" si="43"/>
        <v>1371</v>
      </c>
      <c r="B1373" s="105">
        <v>1295118750</v>
      </c>
      <c r="C1373" s="105">
        <v>-9.2568266237600003</v>
      </c>
      <c r="G1373" s="100">
        <f t="shared" si="42"/>
        <v>1295.1187500000001</v>
      </c>
    </row>
    <row r="1374" spans="1:7">
      <c r="A1374">
        <f t="shared" si="43"/>
        <v>1372</v>
      </c>
      <c r="B1374" s="105">
        <v>1295135625</v>
      </c>
      <c r="C1374" s="105">
        <v>-8.6054257847599995</v>
      </c>
      <c r="G1374" s="100">
        <f t="shared" si="42"/>
        <v>1295.1356249999999</v>
      </c>
    </row>
    <row r="1375" spans="1:7">
      <c r="A1375">
        <f t="shared" si="43"/>
        <v>1373</v>
      </c>
      <c r="B1375" s="105">
        <v>1295152500</v>
      </c>
      <c r="C1375" s="105">
        <v>-7.9562431147500003</v>
      </c>
      <c r="G1375" s="100">
        <f t="shared" si="42"/>
        <v>1295.1524999999999</v>
      </c>
    </row>
    <row r="1376" spans="1:7">
      <c r="A1376">
        <f t="shared" si="43"/>
        <v>1374</v>
      </c>
      <c r="B1376" s="105">
        <v>1295169375</v>
      </c>
      <c r="C1376" s="105">
        <v>-7.3310672922900002</v>
      </c>
      <c r="G1376" s="100">
        <f t="shared" si="42"/>
        <v>1295.1693749999999</v>
      </c>
    </row>
    <row r="1377" spans="1:7">
      <c r="A1377">
        <f t="shared" si="43"/>
        <v>1375</v>
      </c>
      <c r="B1377" s="105">
        <v>1295186250</v>
      </c>
      <c r="C1377" s="105">
        <v>-6.7502520110499997</v>
      </c>
      <c r="G1377" s="100">
        <f t="shared" si="42"/>
        <v>1295.18625</v>
      </c>
    </row>
    <row r="1378" spans="1:7">
      <c r="A1378">
        <f t="shared" si="43"/>
        <v>1376</v>
      </c>
      <c r="B1378" s="105">
        <v>1295203125</v>
      </c>
      <c r="C1378" s="105">
        <v>-6.2235191084999997</v>
      </c>
      <c r="G1378" s="100">
        <f t="shared" si="42"/>
        <v>1295.203125</v>
      </c>
    </row>
    <row r="1379" spans="1:7">
      <c r="A1379">
        <f t="shared" si="43"/>
        <v>1377</v>
      </c>
      <c r="B1379" s="105">
        <v>1295220000</v>
      </c>
      <c r="C1379" s="105">
        <v>-5.7554978245799999</v>
      </c>
      <c r="G1379" s="100">
        <f t="shared" si="42"/>
        <v>1295.22</v>
      </c>
    </row>
    <row r="1380" spans="1:7">
      <c r="A1380">
        <f t="shared" si="43"/>
        <v>1378</v>
      </c>
      <c r="B1380" s="105">
        <v>1295236875</v>
      </c>
      <c r="C1380" s="105">
        <v>-5.34789102524</v>
      </c>
      <c r="G1380" s="100">
        <f t="shared" si="42"/>
        <v>1295.2368750000001</v>
      </c>
    </row>
    <row r="1381" spans="1:7">
      <c r="A1381">
        <f t="shared" si="43"/>
        <v>1379</v>
      </c>
      <c r="B1381" s="105">
        <v>1295253750</v>
      </c>
      <c r="C1381" s="105">
        <v>-4.9979221958800002</v>
      </c>
      <c r="G1381" s="100">
        <f t="shared" si="42"/>
        <v>1295.2537500000001</v>
      </c>
    </row>
    <row r="1382" spans="1:7">
      <c r="A1382">
        <f t="shared" si="43"/>
        <v>1380</v>
      </c>
      <c r="B1382" s="105">
        <v>1295270625</v>
      </c>
      <c r="C1382" s="105">
        <v>-4.7049178793499999</v>
      </c>
      <c r="G1382" s="100">
        <f t="shared" si="42"/>
        <v>1295.2706250000001</v>
      </c>
    </row>
    <row r="1383" spans="1:7">
      <c r="A1383">
        <f t="shared" si="43"/>
        <v>1381</v>
      </c>
      <c r="B1383" s="105">
        <v>1295287500</v>
      </c>
      <c r="C1383" s="105">
        <v>-4.4664416068000001</v>
      </c>
      <c r="G1383" s="100">
        <f t="shared" si="42"/>
        <v>1295.2874999999999</v>
      </c>
    </row>
    <row r="1384" spans="1:7">
      <c r="A1384">
        <f t="shared" si="43"/>
        <v>1382</v>
      </c>
      <c r="B1384" s="105">
        <v>1295304375</v>
      </c>
      <c r="C1384" s="105">
        <v>-4.2806182477199997</v>
      </c>
      <c r="G1384" s="100">
        <f t="shared" si="42"/>
        <v>1295.3043749999999</v>
      </c>
    </row>
    <row r="1385" spans="1:7">
      <c r="A1385">
        <f t="shared" si="43"/>
        <v>1383</v>
      </c>
      <c r="B1385" s="105">
        <v>1295321250</v>
      </c>
      <c r="C1385" s="105">
        <v>-4.1464477585399999</v>
      </c>
      <c r="G1385" s="100">
        <f t="shared" si="42"/>
        <v>1295.32125</v>
      </c>
    </row>
    <row r="1386" spans="1:7">
      <c r="A1386">
        <f t="shared" si="43"/>
        <v>1384</v>
      </c>
      <c r="B1386" s="105">
        <v>1295338125</v>
      </c>
      <c r="C1386" s="105">
        <v>-4.0621445333099997</v>
      </c>
      <c r="G1386" s="100">
        <f t="shared" si="42"/>
        <v>1295.338125</v>
      </c>
    </row>
    <row r="1387" spans="1:7">
      <c r="A1387">
        <f t="shared" si="43"/>
        <v>1385</v>
      </c>
      <c r="B1387" s="105">
        <v>1295355000</v>
      </c>
      <c r="C1387" s="105">
        <v>-4.0280610563500003</v>
      </c>
      <c r="G1387" s="100">
        <f t="shared" si="42"/>
        <v>1295.355</v>
      </c>
    </row>
    <row r="1388" spans="1:7">
      <c r="A1388">
        <f t="shared" si="43"/>
        <v>1386</v>
      </c>
      <c r="B1388" s="105">
        <v>1295371875</v>
      </c>
      <c r="C1388" s="105">
        <v>-4.0426609939400002</v>
      </c>
      <c r="G1388" s="100">
        <f t="shared" si="42"/>
        <v>1295.371875</v>
      </c>
    </row>
    <row r="1389" spans="1:7">
      <c r="A1389">
        <f t="shared" si="43"/>
        <v>1387</v>
      </c>
      <c r="B1389" s="105">
        <v>1295388750</v>
      </c>
      <c r="C1389" s="105">
        <v>-4.1070612843000003</v>
      </c>
      <c r="G1389" s="100">
        <f t="shared" si="42"/>
        <v>1295.3887500000001</v>
      </c>
    </row>
    <row r="1390" spans="1:7">
      <c r="A1390">
        <f t="shared" si="43"/>
        <v>1388</v>
      </c>
      <c r="B1390" s="105">
        <v>1295405625</v>
      </c>
      <c r="C1390" s="105">
        <v>-4.2231097123300003</v>
      </c>
      <c r="G1390" s="100">
        <f t="shared" si="42"/>
        <v>1295.4056250000001</v>
      </c>
    </row>
    <row r="1391" spans="1:7">
      <c r="A1391">
        <f t="shared" si="43"/>
        <v>1389</v>
      </c>
      <c r="B1391" s="105">
        <v>1295422500</v>
      </c>
      <c r="C1391" s="105">
        <v>-4.39076146772</v>
      </c>
      <c r="G1391" s="100">
        <f t="shared" si="42"/>
        <v>1295.4224999999999</v>
      </c>
    </row>
    <row r="1392" spans="1:7">
      <c r="A1392">
        <f t="shared" si="43"/>
        <v>1390</v>
      </c>
      <c r="B1392" s="105">
        <v>1295439375</v>
      </c>
      <c r="C1392" s="105">
        <v>-4.6108873671900001</v>
      </c>
      <c r="G1392" s="100">
        <f t="shared" si="42"/>
        <v>1295.4393749999999</v>
      </c>
    </row>
    <row r="1393" spans="1:7">
      <c r="A1393">
        <f t="shared" si="43"/>
        <v>1391</v>
      </c>
      <c r="B1393" s="105">
        <v>1295456250</v>
      </c>
      <c r="C1393" s="105">
        <v>-4.8849303556299999</v>
      </c>
      <c r="G1393" s="100">
        <f t="shared" si="42"/>
        <v>1295.45625</v>
      </c>
    </row>
    <row r="1394" spans="1:7">
      <c r="A1394">
        <f t="shared" si="43"/>
        <v>1392</v>
      </c>
      <c r="B1394" s="105">
        <v>1295473125</v>
      </c>
      <c r="C1394" s="105">
        <v>-5.2154695261999997</v>
      </c>
      <c r="G1394" s="100">
        <f t="shared" si="42"/>
        <v>1295.473125</v>
      </c>
    </row>
    <row r="1395" spans="1:7">
      <c r="A1395">
        <f t="shared" si="43"/>
        <v>1393</v>
      </c>
      <c r="B1395" s="105">
        <v>1295490000</v>
      </c>
      <c r="C1395" s="105">
        <v>-5.6044774146999998</v>
      </c>
      <c r="G1395" s="100">
        <f t="shared" si="42"/>
        <v>1295.49</v>
      </c>
    </row>
    <row r="1396" spans="1:7">
      <c r="A1396">
        <f t="shared" si="43"/>
        <v>1394</v>
      </c>
      <c r="B1396" s="105">
        <v>1295506875</v>
      </c>
      <c r="C1396" s="105">
        <v>-6.0529608784200004</v>
      </c>
      <c r="G1396" s="100">
        <f t="shared" si="42"/>
        <v>1295.506875</v>
      </c>
    </row>
    <row r="1397" spans="1:7">
      <c r="A1397">
        <f t="shared" si="43"/>
        <v>1395</v>
      </c>
      <c r="B1397" s="105">
        <v>1295523750</v>
      </c>
      <c r="C1397" s="105">
        <v>-6.5602923047399999</v>
      </c>
      <c r="G1397" s="100">
        <f t="shared" si="42"/>
        <v>1295.5237500000001</v>
      </c>
    </row>
    <row r="1398" spans="1:7">
      <c r="A1398">
        <f t="shared" si="43"/>
        <v>1396</v>
      </c>
      <c r="B1398" s="105">
        <v>1295540625</v>
      </c>
      <c r="C1398" s="105">
        <v>-7.1221384386600004</v>
      </c>
      <c r="G1398" s="100">
        <f t="shared" si="42"/>
        <v>1295.5406250000001</v>
      </c>
    </row>
    <row r="1399" spans="1:7">
      <c r="A1399">
        <f t="shared" si="43"/>
        <v>1397</v>
      </c>
      <c r="B1399" s="105">
        <v>1295557500</v>
      </c>
      <c r="C1399" s="105">
        <v>-7.7273874092900003</v>
      </c>
      <c r="G1399" s="100">
        <f t="shared" si="42"/>
        <v>1295.5574999999999</v>
      </c>
    </row>
    <row r="1400" spans="1:7">
      <c r="A1400">
        <f t="shared" si="43"/>
        <v>1398</v>
      </c>
      <c r="B1400" s="105">
        <v>1295574375</v>
      </c>
      <c r="C1400" s="105">
        <v>-8.3556646250900002</v>
      </c>
      <c r="G1400" s="100">
        <f t="shared" si="42"/>
        <v>1295.5743749999999</v>
      </c>
    </row>
    <row r="1401" spans="1:7">
      <c r="A1401">
        <f t="shared" si="43"/>
        <v>1399</v>
      </c>
      <c r="B1401" s="105">
        <v>1295591250</v>
      </c>
      <c r="C1401" s="105">
        <v>-8.9845473310799999</v>
      </c>
      <c r="G1401" s="100">
        <f t="shared" si="42"/>
        <v>1295.5912499999999</v>
      </c>
    </row>
    <row r="1402" spans="1:7">
      <c r="A1402">
        <f t="shared" si="43"/>
        <v>1400</v>
      </c>
      <c r="B1402" s="105">
        <v>1295608125</v>
      </c>
      <c r="C1402" s="105">
        <v>-9.59548064164</v>
      </c>
      <c r="G1402" s="100">
        <f t="shared" si="42"/>
        <v>1295.608125</v>
      </c>
    </row>
    <row r="1403" spans="1:7">
      <c r="A1403">
        <f t="shared" si="43"/>
        <v>1401</v>
      </c>
      <c r="B1403" s="105">
        <v>1295625000</v>
      </c>
      <c r="C1403" s="105">
        <v>-10.175890707500001</v>
      </c>
      <c r="G1403" s="100">
        <f t="shared" si="42"/>
        <v>1295.625</v>
      </c>
    </row>
    <row r="1404" spans="1:7">
      <c r="A1404">
        <f t="shared" si="43"/>
        <v>1402</v>
      </c>
      <c r="B1404" s="105">
        <v>1295641875</v>
      </c>
      <c r="C1404" s="105">
        <v>-10.7227292452</v>
      </c>
      <c r="G1404" s="100">
        <f t="shared" si="42"/>
        <v>1295.641875</v>
      </c>
    </row>
    <row r="1405" spans="1:7">
      <c r="A1405">
        <f t="shared" si="43"/>
        <v>1403</v>
      </c>
      <c r="B1405" s="105">
        <v>1295658750</v>
      </c>
      <c r="C1405" s="105">
        <v>-11.2348019391</v>
      </c>
      <c r="G1405" s="100">
        <f t="shared" si="42"/>
        <v>1295.6587500000001</v>
      </c>
    </row>
    <row r="1406" spans="1:7">
      <c r="A1406">
        <f t="shared" si="43"/>
        <v>1404</v>
      </c>
      <c r="B1406" s="105">
        <v>1295675625</v>
      </c>
      <c r="C1406" s="105">
        <v>-11.7149963104</v>
      </c>
      <c r="G1406" s="100">
        <f t="shared" si="42"/>
        <v>1295.6756250000001</v>
      </c>
    </row>
    <row r="1407" spans="1:7">
      <c r="A1407">
        <f t="shared" si="43"/>
        <v>1405</v>
      </c>
      <c r="B1407" s="105">
        <v>1295692500</v>
      </c>
      <c r="C1407" s="105">
        <v>-12.1648450215</v>
      </c>
      <c r="G1407" s="100">
        <f t="shared" si="42"/>
        <v>1295.6925000000001</v>
      </c>
    </row>
    <row r="1408" spans="1:7">
      <c r="A1408">
        <f t="shared" si="43"/>
        <v>1406</v>
      </c>
      <c r="B1408" s="105">
        <v>1295709375</v>
      </c>
      <c r="C1408" s="105">
        <v>-12.5876121018</v>
      </c>
      <c r="G1408" s="100">
        <f t="shared" si="42"/>
        <v>1295.7093749999999</v>
      </c>
    </row>
    <row r="1409" spans="1:7">
      <c r="A1409">
        <f t="shared" si="43"/>
        <v>1407</v>
      </c>
      <c r="B1409" s="105">
        <v>1295726250</v>
      </c>
      <c r="C1409" s="105">
        <v>-12.9854861309</v>
      </c>
      <c r="G1409" s="100">
        <f t="shared" si="42"/>
        <v>1295.7262499999999</v>
      </c>
    </row>
    <row r="1410" spans="1:7">
      <c r="A1410">
        <f t="shared" si="43"/>
        <v>1408</v>
      </c>
      <c r="B1410" s="105">
        <v>1295743125</v>
      </c>
      <c r="C1410" s="105">
        <v>-13.3606682763</v>
      </c>
      <c r="G1410" s="100">
        <f t="shared" si="42"/>
        <v>1295.743125</v>
      </c>
    </row>
    <row r="1411" spans="1:7">
      <c r="A1411">
        <f t="shared" si="43"/>
        <v>1409</v>
      </c>
      <c r="B1411" s="105">
        <v>1295760000</v>
      </c>
      <c r="C1411" s="105">
        <v>-13.715495886899999</v>
      </c>
      <c r="G1411" s="100">
        <f t="shared" si="42"/>
        <v>1295.76</v>
      </c>
    </row>
    <row r="1412" spans="1:7">
      <c r="A1412">
        <f t="shared" si="43"/>
        <v>1410</v>
      </c>
      <c r="B1412" s="105">
        <v>1295776875</v>
      </c>
      <c r="C1412" s="105">
        <v>-14.050365964799999</v>
      </c>
      <c r="G1412" s="100">
        <f t="shared" ref="G1412:G1475" si="44">B1412/1000000</f>
        <v>1295.776875</v>
      </c>
    </row>
    <row r="1413" spans="1:7">
      <c r="A1413">
        <f t="shared" ref="A1413:A1476" si="45">A1412+1</f>
        <v>1411</v>
      </c>
      <c r="B1413" s="105">
        <v>1295793750</v>
      </c>
      <c r="C1413" s="105">
        <v>-14.368322147100001</v>
      </c>
      <c r="G1413" s="100">
        <f t="shared" si="44"/>
        <v>1295.79375</v>
      </c>
    </row>
    <row r="1414" spans="1:7">
      <c r="A1414">
        <f t="shared" si="45"/>
        <v>1412</v>
      </c>
      <c r="B1414" s="105">
        <v>1295810625</v>
      </c>
      <c r="C1414" s="105">
        <v>-14.669126515</v>
      </c>
      <c r="G1414" s="100">
        <f t="shared" si="44"/>
        <v>1295.8106250000001</v>
      </c>
    </row>
    <row r="1415" spans="1:7">
      <c r="A1415">
        <f t="shared" si="45"/>
        <v>1413</v>
      </c>
      <c r="B1415" s="105">
        <v>1295827500</v>
      </c>
      <c r="C1415" s="105">
        <v>-14.9541837458</v>
      </c>
      <c r="G1415" s="100">
        <f t="shared" si="44"/>
        <v>1295.8275000000001</v>
      </c>
    </row>
    <row r="1416" spans="1:7">
      <c r="A1416">
        <f t="shared" si="45"/>
        <v>1414</v>
      </c>
      <c r="B1416" s="105">
        <v>1295844375</v>
      </c>
      <c r="C1416" s="105">
        <v>-15.227259396299999</v>
      </c>
      <c r="G1416" s="100">
        <f t="shared" si="44"/>
        <v>1295.8443749999999</v>
      </c>
    </row>
    <row r="1417" spans="1:7">
      <c r="A1417">
        <f t="shared" si="45"/>
        <v>1415</v>
      </c>
      <c r="B1417" s="105">
        <v>1295861250</v>
      </c>
      <c r="C1417" s="105">
        <v>-15.485853350799999</v>
      </c>
      <c r="G1417" s="100">
        <f t="shared" si="44"/>
        <v>1295.8612499999999</v>
      </c>
    </row>
    <row r="1418" spans="1:7">
      <c r="A1418">
        <f t="shared" si="45"/>
        <v>1416</v>
      </c>
      <c r="B1418" s="105">
        <v>1295878125</v>
      </c>
      <c r="C1418" s="105">
        <v>-15.7328720127</v>
      </c>
      <c r="G1418" s="100">
        <f t="shared" si="44"/>
        <v>1295.878125</v>
      </c>
    </row>
    <row r="1419" spans="1:7">
      <c r="A1419">
        <f t="shared" si="45"/>
        <v>1417</v>
      </c>
      <c r="B1419" s="105">
        <v>1295895000</v>
      </c>
      <c r="C1419" s="105">
        <v>-15.968606961500001</v>
      </c>
      <c r="G1419" s="100">
        <f t="shared" si="44"/>
        <v>1295.895</v>
      </c>
    </row>
    <row r="1420" spans="1:7">
      <c r="A1420">
        <f t="shared" si="45"/>
        <v>1418</v>
      </c>
      <c r="B1420" s="105">
        <v>1295911875</v>
      </c>
      <c r="C1420" s="105">
        <v>-16.192894299500001</v>
      </c>
      <c r="G1420" s="100">
        <f t="shared" si="44"/>
        <v>1295.911875</v>
      </c>
    </row>
    <row r="1421" spans="1:7">
      <c r="A1421">
        <f t="shared" si="45"/>
        <v>1419</v>
      </c>
      <c r="B1421" s="105">
        <v>1295928750</v>
      </c>
      <c r="C1421" s="105">
        <v>-16.405913851800001</v>
      </c>
      <c r="G1421" s="100">
        <f t="shared" si="44"/>
        <v>1295.92875</v>
      </c>
    </row>
    <row r="1422" spans="1:7">
      <c r="A1422">
        <f t="shared" si="45"/>
        <v>1420</v>
      </c>
      <c r="B1422" s="105">
        <v>1295945625</v>
      </c>
      <c r="C1422" s="105">
        <v>-16.6089859167</v>
      </c>
      <c r="G1422" s="100">
        <f t="shared" si="44"/>
        <v>1295.9456250000001</v>
      </c>
    </row>
    <row r="1423" spans="1:7">
      <c r="A1423">
        <f t="shared" si="45"/>
        <v>1421</v>
      </c>
      <c r="B1423" s="105">
        <v>1295962500</v>
      </c>
      <c r="C1423" s="105">
        <v>-16.801974541300002</v>
      </c>
      <c r="G1423" s="100">
        <f t="shared" si="44"/>
        <v>1295.9625000000001</v>
      </c>
    </row>
    <row r="1424" spans="1:7">
      <c r="A1424">
        <f t="shared" si="45"/>
        <v>1422</v>
      </c>
      <c r="B1424" s="105">
        <v>1295979375</v>
      </c>
      <c r="C1424" s="105">
        <v>-16.986093676199999</v>
      </c>
      <c r="G1424" s="100">
        <f t="shared" si="44"/>
        <v>1295.9793749999999</v>
      </c>
    </row>
    <row r="1425" spans="1:7">
      <c r="A1425">
        <f t="shared" si="45"/>
        <v>1423</v>
      </c>
      <c r="B1425" s="105">
        <v>1295996250</v>
      </c>
      <c r="C1425" s="105">
        <v>-17.162117822100001</v>
      </c>
      <c r="G1425" s="100">
        <f t="shared" si="44"/>
        <v>1295.9962499999999</v>
      </c>
    </row>
    <row r="1426" spans="1:7">
      <c r="A1426">
        <f t="shared" si="45"/>
        <v>1424</v>
      </c>
      <c r="B1426" s="105">
        <v>1296013125</v>
      </c>
      <c r="C1426" s="105">
        <v>-17.3308915484</v>
      </c>
      <c r="G1426" s="100">
        <f t="shared" si="44"/>
        <v>1296.0131249999999</v>
      </c>
    </row>
    <row r="1427" spans="1:7">
      <c r="A1427">
        <f t="shared" si="45"/>
        <v>1425</v>
      </c>
      <c r="B1427" s="105">
        <v>1296030000</v>
      </c>
      <c r="C1427" s="105">
        <v>-17.4919688194</v>
      </c>
      <c r="G1427" s="100">
        <f t="shared" si="44"/>
        <v>1296.03</v>
      </c>
    </row>
    <row r="1428" spans="1:7">
      <c r="A1428">
        <f t="shared" si="45"/>
        <v>1426</v>
      </c>
      <c r="B1428" s="105">
        <v>1296046875</v>
      </c>
      <c r="C1428" s="105">
        <v>-17.6456210011</v>
      </c>
      <c r="G1428" s="100">
        <f t="shared" si="44"/>
        <v>1296.046875</v>
      </c>
    </row>
    <row r="1429" spans="1:7">
      <c r="A1429">
        <f t="shared" si="45"/>
        <v>1427</v>
      </c>
      <c r="B1429" s="105">
        <v>1296063750</v>
      </c>
      <c r="C1429" s="105">
        <v>-17.7910602334</v>
      </c>
      <c r="G1429" s="100">
        <f t="shared" si="44"/>
        <v>1296.06375</v>
      </c>
    </row>
    <row r="1430" spans="1:7">
      <c r="A1430">
        <f t="shared" si="45"/>
        <v>1428</v>
      </c>
      <c r="B1430" s="105">
        <v>1296080625</v>
      </c>
      <c r="C1430" s="105">
        <v>-17.931220511199999</v>
      </c>
      <c r="G1430" s="100">
        <f t="shared" si="44"/>
        <v>1296.0806250000001</v>
      </c>
    </row>
    <row r="1431" spans="1:7">
      <c r="A1431">
        <f t="shared" si="45"/>
        <v>1429</v>
      </c>
      <c r="B1431" s="105">
        <v>1296097500</v>
      </c>
      <c r="C1431" s="105">
        <v>-18.063005414199999</v>
      </c>
      <c r="G1431" s="100">
        <f t="shared" si="44"/>
        <v>1296.0975000000001</v>
      </c>
    </row>
    <row r="1432" spans="1:7">
      <c r="A1432">
        <f t="shared" si="45"/>
        <v>1430</v>
      </c>
      <c r="B1432" s="105">
        <v>1296114375</v>
      </c>
      <c r="C1432" s="105">
        <v>-18.1896594444</v>
      </c>
      <c r="G1432" s="100">
        <f t="shared" si="44"/>
        <v>1296.1143750000001</v>
      </c>
    </row>
    <row r="1433" spans="1:7">
      <c r="A1433">
        <f t="shared" si="45"/>
        <v>1431</v>
      </c>
      <c r="B1433" s="105">
        <v>1296131250</v>
      </c>
      <c r="C1433" s="105">
        <v>-18.309303723799999</v>
      </c>
      <c r="G1433" s="100">
        <f t="shared" si="44"/>
        <v>1296.1312499999999</v>
      </c>
    </row>
    <row r="1434" spans="1:7">
      <c r="A1434">
        <f t="shared" si="45"/>
        <v>1432</v>
      </c>
      <c r="B1434" s="105">
        <v>1296148125</v>
      </c>
      <c r="C1434" s="105">
        <v>-18.4234125885</v>
      </c>
      <c r="G1434" s="100">
        <f t="shared" si="44"/>
        <v>1296.1481249999999</v>
      </c>
    </row>
    <row r="1435" spans="1:7">
      <c r="A1435">
        <f t="shared" si="45"/>
        <v>1433</v>
      </c>
      <c r="B1435" s="105">
        <v>1296165000</v>
      </c>
      <c r="C1435" s="105">
        <v>-18.531654167500001</v>
      </c>
      <c r="G1435" s="100">
        <f t="shared" si="44"/>
        <v>1296.165</v>
      </c>
    </row>
    <row r="1436" spans="1:7">
      <c r="A1436">
        <f t="shared" si="45"/>
        <v>1434</v>
      </c>
      <c r="B1436" s="105">
        <v>1296181875</v>
      </c>
      <c r="C1436" s="105">
        <v>-18.632817227299999</v>
      </c>
      <c r="G1436" s="100">
        <f t="shared" si="44"/>
        <v>1296.181875</v>
      </c>
    </row>
    <row r="1437" spans="1:7">
      <c r="A1437">
        <f t="shared" si="45"/>
        <v>1435</v>
      </c>
      <c r="B1437" s="105">
        <v>1296198750</v>
      </c>
      <c r="C1437" s="105">
        <v>-18.727980807600002</v>
      </c>
      <c r="G1437" s="100">
        <f t="shared" si="44"/>
        <v>1296.19875</v>
      </c>
    </row>
    <row r="1438" spans="1:7">
      <c r="A1438">
        <f t="shared" si="45"/>
        <v>1436</v>
      </c>
      <c r="B1438" s="105">
        <v>1296215625</v>
      </c>
      <c r="C1438" s="105">
        <v>-18.818506852700001</v>
      </c>
      <c r="G1438" s="100">
        <f t="shared" si="44"/>
        <v>1296.215625</v>
      </c>
    </row>
    <row r="1439" spans="1:7">
      <c r="A1439">
        <f t="shared" si="45"/>
        <v>1437</v>
      </c>
      <c r="B1439" s="105">
        <v>1296232500</v>
      </c>
      <c r="C1439" s="105">
        <v>-18.904360433499999</v>
      </c>
      <c r="G1439" s="100">
        <f t="shared" si="44"/>
        <v>1296.2325000000001</v>
      </c>
    </row>
    <row r="1440" spans="1:7">
      <c r="A1440">
        <f t="shared" si="45"/>
        <v>1438</v>
      </c>
      <c r="B1440" s="105">
        <v>1296249375</v>
      </c>
      <c r="C1440" s="105">
        <v>-18.983647747900001</v>
      </c>
      <c r="G1440" s="100">
        <f t="shared" si="44"/>
        <v>1296.2493750000001</v>
      </c>
    </row>
    <row r="1441" spans="1:7">
      <c r="A1441">
        <f t="shared" si="45"/>
        <v>1439</v>
      </c>
      <c r="B1441" s="105">
        <v>1296266250</v>
      </c>
      <c r="C1441" s="105">
        <v>-19.0552788018</v>
      </c>
      <c r="G1441" s="100">
        <f t="shared" si="44"/>
        <v>1296.2662499999999</v>
      </c>
    </row>
    <row r="1442" spans="1:7">
      <c r="A1442">
        <f t="shared" si="45"/>
        <v>1440</v>
      </c>
      <c r="B1442" s="105">
        <v>1296283125</v>
      </c>
      <c r="C1442" s="105">
        <v>-19.1236941294</v>
      </c>
      <c r="G1442" s="100">
        <f t="shared" si="44"/>
        <v>1296.2831249999999</v>
      </c>
    </row>
    <row r="1443" spans="1:7">
      <c r="A1443">
        <f t="shared" si="45"/>
        <v>1441</v>
      </c>
      <c r="B1443" s="105">
        <v>1296300000</v>
      </c>
      <c r="C1443" s="105">
        <v>-19.185490010900001</v>
      </c>
      <c r="G1443" s="100">
        <f t="shared" si="44"/>
        <v>1296.3</v>
      </c>
    </row>
    <row r="1444" spans="1:7">
      <c r="A1444">
        <f t="shared" si="45"/>
        <v>1442</v>
      </c>
      <c r="B1444" s="105">
        <v>1296316875</v>
      </c>
      <c r="C1444" s="105">
        <v>-19.242445434</v>
      </c>
      <c r="G1444" s="100">
        <f t="shared" si="44"/>
        <v>1296.316875</v>
      </c>
    </row>
    <row r="1445" spans="1:7">
      <c r="A1445">
        <f t="shared" si="45"/>
        <v>1443</v>
      </c>
      <c r="B1445" s="105">
        <v>1296333750</v>
      </c>
      <c r="C1445" s="105">
        <v>-19.294313012</v>
      </c>
      <c r="G1445" s="100">
        <f t="shared" si="44"/>
        <v>1296.33375</v>
      </c>
    </row>
    <row r="1446" spans="1:7">
      <c r="A1446">
        <f t="shared" si="45"/>
        <v>1444</v>
      </c>
      <c r="B1446" s="105">
        <v>1296350625</v>
      </c>
      <c r="C1446" s="105">
        <v>-19.3417087037</v>
      </c>
      <c r="G1446" s="100">
        <f t="shared" si="44"/>
        <v>1296.350625</v>
      </c>
    </row>
    <row r="1447" spans="1:7">
      <c r="A1447">
        <f t="shared" si="45"/>
        <v>1445</v>
      </c>
      <c r="B1447" s="105">
        <v>1296367500</v>
      </c>
      <c r="C1447" s="105">
        <v>-19.3842758511</v>
      </c>
      <c r="G1447" s="100">
        <f t="shared" si="44"/>
        <v>1296.3675000000001</v>
      </c>
    </row>
    <row r="1448" spans="1:7">
      <c r="A1448">
        <f t="shared" si="45"/>
        <v>1446</v>
      </c>
      <c r="B1448" s="105">
        <v>1296384375</v>
      </c>
      <c r="C1448" s="105">
        <v>-19.4228320454</v>
      </c>
      <c r="G1448" s="100">
        <f t="shared" si="44"/>
        <v>1296.3843750000001</v>
      </c>
    </row>
    <row r="1449" spans="1:7">
      <c r="A1449">
        <f t="shared" si="45"/>
        <v>1447</v>
      </c>
      <c r="B1449" s="105">
        <v>1296401250</v>
      </c>
      <c r="C1449" s="105">
        <v>-19.4543615324</v>
      </c>
      <c r="G1449" s="100">
        <f t="shared" si="44"/>
        <v>1296.4012499999999</v>
      </c>
    </row>
    <row r="1450" spans="1:7">
      <c r="A1450">
        <f t="shared" si="45"/>
        <v>1448</v>
      </c>
      <c r="B1450" s="105">
        <v>1296418125</v>
      </c>
      <c r="C1450" s="105">
        <v>-19.480169676100001</v>
      </c>
      <c r="G1450" s="100">
        <f t="shared" si="44"/>
        <v>1296.4181249999999</v>
      </c>
    </row>
    <row r="1451" spans="1:7">
      <c r="A1451">
        <f t="shared" si="45"/>
        <v>1449</v>
      </c>
      <c r="B1451" s="105">
        <v>1296435000</v>
      </c>
      <c r="C1451" s="105">
        <v>-19.5027378811</v>
      </c>
      <c r="G1451" s="100">
        <f t="shared" si="44"/>
        <v>1296.4349999999999</v>
      </c>
    </row>
    <row r="1452" spans="1:7">
      <c r="A1452">
        <f t="shared" si="45"/>
        <v>1450</v>
      </c>
      <c r="B1452" s="105">
        <v>1296451875</v>
      </c>
      <c r="C1452" s="105">
        <v>-19.518853334399999</v>
      </c>
      <c r="G1452" s="100">
        <f t="shared" si="44"/>
        <v>1296.451875</v>
      </c>
    </row>
    <row r="1453" spans="1:7">
      <c r="A1453">
        <f t="shared" si="45"/>
        <v>1451</v>
      </c>
      <c r="B1453" s="105">
        <v>1296468750</v>
      </c>
      <c r="C1453" s="105">
        <v>-19.5302648475</v>
      </c>
      <c r="G1453" s="100">
        <f t="shared" si="44"/>
        <v>1296.46875</v>
      </c>
    </row>
    <row r="1454" spans="1:7">
      <c r="A1454">
        <f t="shared" si="45"/>
        <v>1452</v>
      </c>
      <c r="B1454" s="105">
        <v>1296485625</v>
      </c>
      <c r="C1454" s="105">
        <v>-19.536826140300001</v>
      </c>
      <c r="G1454" s="100">
        <f t="shared" si="44"/>
        <v>1296.485625</v>
      </c>
    </row>
    <row r="1455" spans="1:7">
      <c r="A1455">
        <f t="shared" si="45"/>
        <v>1453</v>
      </c>
      <c r="B1455" s="105">
        <v>1296502500</v>
      </c>
      <c r="C1455" s="105">
        <v>-19.538376647100002</v>
      </c>
      <c r="G1455" s="100">
        <f t="shared" si="44"/>
        <v>1296.5025000000001</v>
      </c>
    </row>
    <row r="1456" spans="1:7">
      <c r="A1456">
        <f t="shared" si="45"/>
        <v>1454</v>
      </c>
      <c r="B1456" s="105">
        <v>1296519375</v>
      </c>
      <c r="C1456" s="105">
        <v>-19.5337503875</v>
      </c>
      <c r="G1456" s="100">
        <f t="shared" si="44"/>
        <v>1296.5193750000001</v>
      </c>
    </row>
    <row r="1457" spans="1:7">
      <c r="A1457">
        <f t="shared" si="45"/>
        <v>1455</v>
      </c>
      <c r="B1457" s="105">
        <v>1296536250</v>
      </c>
      <c r="C1457" s="105">
        <v>-19.524644210600002</v>
      </c>
      <c r="G1457" s="100">
        <f t="shared" si="44"/>
        <v>1296.5362500000001</v>
      </c>
    </row>
    <row r="1458" spans="1:7">
      <c r="A1458">
        <f t="shared" si="45"/>
        <v>1456</v>
      </c>
      <c r="B1458" s="105">
        <v>1296553125</v>
      </c>
      <c r="C1458" s="105">
        <v>-19.510567260999998</v>
      </c>
      <c r="G1458" s="100">
        <f t="shared" si="44"/>
        <v>1296.5531249999999</v>
      </c>
    </row>
    <row r="1459" spans="1:7">
      <c r="A1459">
        <f t="shared" si="45"/>
        <v>1457</v>
      </c>
      <c r="B1459" s="105">
        <v>1296570000</v>
      </c>
      <c r="C1459" s="105">
        <v>-19.489350696599999</v>
      </c>
      <c r="G1459" s="100">
        <f t="shared" si="44"/>
        <v>1296.57</v>
      </c>
    </row>
    <row r="1460" spans="1:7">
      <c r="A1460">
        <f t="shared" si="45"/>
        <v>1458</v>
      </c>
      <c r="B1460" s="105">
        <v>1296586875</v>
      </c>
      <c r="C1460" s="105">
        <v>-19.463898455799999</v>
      </c>
      <c r="G1460" s="100">
        <f t="shared" si="44"/>
        <v>1296.586875</v>
      </c>
    </row>
    <row r="1461" spans="1:7">
      <c r="A1461">
        <f t="shared" si="45"/>
        <v>1459</v>
      </c>
      <c r="B1461" s="105">
        <v>1296603750</v>
      </c>
      <c r="C1461" s="105">
        <v>-19.434418819600001</v>
      </c>
      <c r="G1461" s="100">
        <f t="shared" si="44"/>
        <v>1296.60375</v>
      </c>
    </row>
    <row r="1462" spans="1:7">
      <c r="A1462">
        <f t="shared" si="45"/>
        <v>1460</v>
      </c>
      <c r="B1462" s="105">
        <v>1296620625</v>
      </c>
      <c r="C1462" s="105">
        <v>-19.398913640699998</v>
      </c>
      <c r="G1462" s="100">
        <f t="shared" si="44"/>
        <v>1296.620625</v>
      </c>
    </row>
    <row r="1463" spans="1:7">
      <c r="A1463">
        <f t="shared" si="45"/>
        <v>1461</v>
      </c>
      <c r="B1463" s="105">
        <v>1296637500</v>
      </c>
      <c r="C1463" s="105">
        <v>-19.356228119499999</v>
      </c>
      <c r="G1463" s="100">
        <f t="shared" si="44"/>
        <v>1296.6375</v>
      </c>
    </row>
    <row r="1464" spans="1:7">
      <c r="A1464">
        <f t="shared" si="45"/>
        <v>1462</v>
      </c>
      <c r="B1464" s="105">
        <v>1296654375</v>
      </c>
      <c r="C1464" s="105">
        <v>-19.309868474600002</v>
      </c>
      <c r="G1464" s="100">
        <f t="shared" si="44"/>
        <v>1296.6543750000001</v>
      </c>
    </row>
    <row r="1465" spans="1:7">
      <c r="A1465">
        <f t="shared" si="45"/>
        <v>1463</v>
      </c>
      <c r="B1465" s="105">
        <v>1296671250</v>
      </c>
      <c r="C1465" s="105">
        <v>-19.257897833200001</v>
      </c>
      <c r="G1465" s="100">
        <f t="shared" si="44"/>
        <v>1296.6712500000001</v>
      </c>
    </row>
    <row r="1466" spans="1:7">
      <c r="A1466">
        <f t="shared" si="45"/>
        <v>1464</v>
      </c>
      <c r="B1466" s="105">
        <v>1296688125</v>
      </c>
      <c r="C1466" s="105">
        <v>-19.200475590100002</v>
      </c>
      <c r="G1466" s="100">
        <f t="shared" si="44"/>
        <v>1296.6881249999999</v>
      </c>
    </row>
    <row r="1467" spans="1:7">
      <c r="A1467">
        <f t="shared" si="45"/>
        <v>1465</v>
      </c>
      <c r="B1467" s="105">
        <v>1296705000</v>
      </c>
      <c r="C1467" s="105">
        <v>-19.1359479678</v>
      </c>
      <c r="G1467" s="100">
        <f t="shared" si="44"/>
        <v>1296.7049999999999</v>
      </c>
    </row>
    <row r="1468" spans="1:7">
      <c r="A1468">
        <f t="shared" si="45"/>
        <v>1466</v>
      </c>
      <c r="B1468" s="105">
        <v>1296721875</v>
      </c>
      <c r="C1468" s="105">
        <v>-19.0667627429</v>
      </c>
      <c r="G1468" s="100">
        <f t="shared" si="44"/>
        <v>1296.721875</v>
      </c>
    </row>
    <row r="1469" spans="1:7">
      <c r="A1469">
        <f t="shared" si="45"/>
        <v>1467</v>
      </c>
      <c r="B1469" s="105">
        <v>1296738750</v>
      </c>
      <c r="C1469" s="105">
        <v>-18.9917491253</v>
      </c>
      <c r="G1469" s="100">
        <f t="shared" si="44"/>
        <v>1296.73875</v>
      </c>
    </row>
    <row r="1470" spans="1:7">
      <c r="A1470">
        <f t="shared" si="45"/>
        <v>1468</v>
      </c>
      <c r="B1470" s="105">
        <v>1296755625</v>
      </c>
      <c r="C1470" s="105">
        <v>-18.911201464400001</v>
      </c>
      <c r="G1470" s="100">
        <f t="shared" si="44"/>
        <v>1296.755625</v>
      </c>
    </row>
    <row r="1471" spans="1:7">
      <c r="A1471">
        <f t="shared" si="45"/>
        <v>1469</v>
      </c>
      <c r="B1471" s="105">
        <v>1296772500</v>
      </c>
      <c r="C1471" s="105">
        <v>-18.823035817899999</v>
      </c>
      <c r="G1471" s="100">
        <f t="shared" si="44"/>
        <v>1296.7725</v>
      </c>
    </row>
    <row r="1472" spans="1:7">
      <c r="A1472">
        <f t="shared" si="45"/>
        <v>1470</v>
      </c>
      <c r="B1472" s="105">
        <v>1296789375</v>
      </c>
      <c r="C1472" s="105">
        <v>-18.728659477499999</v>
      </c>
      <c r="G1472" s="100">
        <f t="shared" si="44"/>
        <v>1296.7893750000001</v>
      </c>
    </row>
    <row r="1473" spans="1:7">
      <c r="A1473">
        <f t="shared" si="45"/>
        <v>1471</v>
      </c>
      <c r="B1473" s="105">
        <v>1296806250</v>
      </c>
      <c r="C1473" s="105">
        <v>-18.626266515899999</v>
      </c>
      <c r="G1473" s="100">
        <f t="shared" si="44"/>
        <v>1296.8062500000001</v>
      </c>
    </row>
    <row r="1474" spans="1:7">
      <c r="A1474">
        <f t="shared" si="45"/>
        <v>1472</v>
      </c>
      <c r="B1474" s="105">
        <v>1296823125</v>
      </c>
      <c r="C1474" s="105">
        <v>-18.519354747200001</v>
      </c>
      <c r="G1474" s="100">
        <f t="shared" si="44"/>
        <v>1296.8231249999999</v>
      </c>
    </row>
    <row r="1475" spans="1:7">
      <c r="A1475">
        <f t="shared" si="45"/>
        <v>1473</v>
      </c>
      <c r="B1475" s="105">
        <v>1296840000</v>
      </c>
      <c r="C1475" s="105">
        <v>-18.405321893</v>
      </c>
      <c r="G1475" s="100">
        <f t="shared" si="44"/>
        <v>1296.8399999999999</v>
      </c>
    </row>
    <row r="1476" spans="1:7">
      <c r="A1476">
        <f t="shared" si="45"/>
        <v>1474</v>
      </c>
      <c r="B1476" s="105">
        <v>1296856875</v>
      </c>
      <c r="C1476" s="105">
        <v>-18.281461584700001</v>
      </c>
      <c r="G1476" s="100">
        <f t="shared" ref="G1476:G1539" si="46">B1476/1000000</f>
        <v>1296.8568749999999</v>
      </c>
    </row>
    <row r="1477" spans="1:7">
      <c r="A1477">
        <f t="shared" ref="A1477:A1540" si="47">A1476+1</f>
        <v>1475</v>
      </c>
      <c r="B1477" s="105">
        <v>1296873750</v>
      </c>
      <c r="C1477" s="105">
        <v>-18.151232370900001</v>
      </c>
      <c r="G1477" s="100">
        <f t="shared" si="46"/>
        <v>1296.87375</v>
      </c>
    </row>
    <row r="1478" spans="1:7">
      <c r="A1478">
        <f t="shared" si="47"/>
        <v>1476</v>
      </c>
      <c r="B1478" s="105">
        <v>1296890625</v>
      </c>
      <c r="C1478" s="105">
        <v>-18.013240083100001</v>
      </c>
      <c r="G1478" s="100">
        <f t="shared" si="46"/>
        <v>1296.890625</v>
      </c>
    </row>
    <row r="1479" spans="1:7">
      <c r="A1479">
        <f t="shared" si="47"/>
        <v>1477</v>
      </c>
      <c r="B1479" s="105">
        <v>1296907500</v>
      </c>
      <c r="C1479" s="105">
        <v>-17.867121644699999</v>
      </c>
      <c r="G1479" s="100">
        <f t="shared" si="46"/>
        <v>1296.9075</v>
      </c>
    </row>
    <row r="1480" spans="1:7">
      <c r="A1480">
        <f t="shared" si="47"/>
        <v>1478</v>
      </c>
      <c r="B1480" s="105">
        <v>1296924375</v>
      </c>
      <c r="C1480" s="105">
        <v>-17.7128353469</v>
      </c>
      <c r="G1480" s="100">
        <f t="shared" si="46"/>
        <v>1296.9243750000001</v>
      </c>
    </row>
    <row r="1481" spans="1:7">
      <c r="A1481">
        <f t="shared" si="47"/>
        <v>1479</v>
      </c>
      <c r="B1481" s="105">
        <v>1296941250</v>
      </c>
      <c r="C1481" s="105">
        <v>-17.5514497711</v>
      </c>
      <c r="G1481" s="100">
        <f t="shared" si="46"/>
        <v>1296.9412500000001</v>
      </c>
    </row>
    <row r="1482" spans="1:7">
      <c r="A1482">
        <f t="shared" si="47"/>
        <v>1480</v>
      </c>
      <c r="B1482" s="105">
        <v>1296958125</v>
      </c>
      <c r="C1482" s="105">
        <v>-17.379190378499999</v>
      </c>
      <c r="G1482" s="100">
        <f t="shared" si="46"/>
        <v>1296.9581250000001</v>
      </c>
    </row>
    <row r="1483" spans="1:7">
      <c r="A1483">
        <f t="shared" si="47"/>
        <v>1481</v>
      </c>
      <c r="B1483" s="105">
        <v>1296975000</v>
      </c>
      <c r="C1483" s="105">
        <v>-17.197235180700002</v>
      </c>
      <c r="G1483" s="100">
        <f t="shared" si="46"/>
        <v>1296.9749999999999</v>
      </c>
    </row>
    <row r="1484" spans="1:7">
      <c r="A1484">
        <f t="shared" si="47"/>
        <v>1482</v>
      </c>
      <c r="B1484" s="105">
        <v>1296991875</v>
      </c>
      <c r="C1484" s="105">
        <v>-17.006957279600002</v>
      </c>
      <c r="G1484" s="100">
        <f t="shared" si="46"/>
        <v>1296.9918749999999</v>
      </c>
    </row>
    <row r="1485" spans="1:7">
      <c r="A1485">
        <f t="shared" si="47"/>
        <v>1483</v>
      </c>
      <c r="B1485" s="105">
        <v>1297008750</v>
      </c>
      <c r="C1485" s="105">
        <v>-16.8042711507</v>
      </c>
      <c r="G1485" s="100">
        <f t="shared" si="46"/>
        <v>1297.00875</v>
      </c>
    </row>
    <row r="1486" spans="1:7">
      <c r="A1486">
        <f t="shared" si="47"/>
        <v>1484</v>
      </c>
      <c r="B1486" s="105">
        <v>1297025625</v>
      </c>
      <c r="C1486" s="105">
        <v>-16.590785831800002</v>
      </c>
      <c r="G1486" s="100">
        <f t="shared" si="46"/>
        <v>1297.025625</v>
      </c>
    </row>
    <row r="1487" spans="1:7">
      <c r="A1487">
        <f t="shared" si="47"/>
        <v>1485</v>
      </c>
      <c r="B1487" s="105">
        <v>1297042500</v>
      </c>
      <c r="C1487" s="105">
        <v>-16.366595062999998</v>
      </c>
      <c r="G1487" s="100">
        <f t="shared" si="46"/>
        <v>1297.0425</v>
      </c>
    </row>
    <row r="1488" spans="1:7">
      <c r="A1488">
        <f t="shared" si="47"/>
        <v>1486</v>
      </c>
      <c r="B1488" s="105">
        <v>1297059375</v>
      </c>
      <c r="C1488" s="105">
        <v>-16.130770800499999</v>
      </c>
      <c r="G1488" s="100">
        <f t="shared" si="46"/>
        <v>1297.059375</v>
      </c>
    </row>
    <row r="1489" spans="1:7">
      <c r="A1489">
        <f t="shared" si="47"/>
        <v>1487</v>
      </c>
      <c r="B1489" s="105">
        <v>1297076250</v>
      </c>
      <c r="C1489" s="105">
        <v>-15.879242223</v>
      </c>
      <c r="G1489" s="100">
        <f t="shared" si="46"/>
        <v>1297.0762500000001</v>
      </c>
    </row>
    <row r="1490" spans="1:7">
      <c r="A1490">
        <f t="shared" si="47"/>
        <v>1488</v>
      </c>
      <c r="B1490" s="105">
        <v>1297093125</v>
      </c>
      <c r="C1490" s="105">
        <v>-15.6149615013</v>
      </c>
      <c r="G1490" s="100">
        <f t="shared" si="46"/>
        <v>1297.0931250000001</v>
      </c>
    </row>
    <row r="1491" spans="1:7">
      <c r="A1491">
        <f t="shared" si="47"/>
        <v>1489</v>
      </c>
      <c r="B1491" s="105">
        <v>1297110000</v>
      </c>
      <c r="C1491" s="105">
        <v>-15.3360079231</v>
      </c>
      <c r="G1491" s="100">
        <f t="shared" si="46"/>
        <v>1297.1099999999999</v>
      </c>
    </row>
    <row r="1492" spans="1:7">
      <c r="A1492">
        <f t="shared" si="47"/>
        <v>1490</v>
      </c>
      <c r="B1492" s="105">
        <v>1297126875</v>
      </c>
      <c r="C1492" s="105">
        <v>-15.041475351300001</v>
      </c>
      <c r="G1492" s="100">
        <f t="shared" si="46"/>
        <v>1297.1268749999999</v>
      </c>
    </row>
    <row r="1493" spans="1:7">
      <c r="A1493">
        <f t="shared" si="47"/>
        <v>1491</v>
      </c>
      <c r="B1493" s="105">
        <v>1297143750</v>
      </c>
      <c r="C1493" s="105">
        <v>-14.7296369765</v>
      </c>
      <c r="G1493" s="100">
        <f t="shared" si="46"/>
        <v>1297.14375</v>
      </c>
    </row>
    <row r="1494" spans="1:7">
      <c r="A1494">
        <f t="shared" si="47"/>
        <v>1492</v>
      </c>
      <c r="B1494" s="105">
        <v>1297160625</v>
      </c>
      <c r="C1494" s="105">
        <v>-14.398837029899999</v>
      </c>
      <c r="G1494" s="100">
        <f t="shared" si="46"/>
        <v>1297.160625</v>
      </c>
    </row>
    <row r="1495" spans="1:7">
      <c r="A1495">
        <f t="shared" si="47"/>
        <v>1493</v>
      </c>
      <c r="B1495" s="105">
        <v>1297177500</v>
      </c>
      <c r="C1495" s="105">
        <v>-14.047777655000001</v>
      </c>
      <c r="G1495" s="100">
        <f t="shared" si="46"/>
        <v>1297.1775</v>
      </c>
    </row>
    <row r="1496" spans="1:7">
      <c r="A1496">
        <f t="shared" si="47"/>
        <v>1494</v>
      </c>
      <c r="B1496" s="105">
        <v>1297194375</v>
      </c>
      <c r="C1496" s="105">
        <v>-13.677099010799999</v>
      </c>
      <c r="G1496" s="100">
        <f t="shared" si="46"/>
        <v>1297.194375</v>
      </c>
    </row>
    <row r="1497" spans="1:7">
      <c r="A1497">
        <f t="shared" si="47"/>
        <v>1495</v>
      </c>
      <c r="B1497" s="105">
        <v>1297211250</v>
      </c>
      <c r="C1497" s="105">
        <v>-13.282661990499999</v>
      </c>
      <c r="G1497" s="100">
        <f t="shared" si="46"/>
        <v>1297.2112500000001</v>
      </c>
    </row>
    <row r="1498" spans="1:7">
      <c r="A1498">
        <f t="shared" si="47"/>
        <v>1496</v>
      </c>
      <c r="B1498" s="105">
        <v>1297228125</v>
      </c>
      <c r="C1498" s="105">
        <v>-12.8636852738</v>
      </c>
      <c r="G1498" s="100">
        <f t="shared" si="46"/>
        <v>1297.2281250000001</v>
      </c>
    </row>
    <row r="1499" spans="1:7">
      <c r="A1499">
        <f t="shared" si="47"/>
        <v>1497</v>
      </c>
      <c r="B1499" s="105">
        <v>1297245000</v>
      </c>
      <c r="C1499" s="105">
        <v>-12.4158079586</v>
      </c>
      <c r="G1499" s="100">
        <f t="shared" si="46"/>
        <v>1297.2449999999999</v>
      </c>
    </row>
    <row r="1500" spans="1:7">
      <c r="A1500">
        <f t="shared" si="47"/>
        <v>1498</v>
      </c>
      <c r="B1500" s="105">
        <v>1297261875</v>
      </c>
      <c r="C1500" s="105">
        <v>-11.9377938914</v>
      </c>
      <c r="G1500" s="100">
        <f t="shared" si="46"/>
        <v>1297.2618749999999</v>
      </c>
    </row>
    <row r="1501" spans="1:7">
      <c r="A1501">
        <f t="shared" si="47"/>
        <v>1499</v>
      </c>
      <c r="B1501" s="105">
        <v>1297278750</v>
      </c>
      <c r="C1501" s="105">
        <v>-11.4269143619</v>
      </c>
      <c r="G1501" s="100">
        <f t="shared" si="46"/>
        <v>1297.2787499999999</v>
      </c>
    </row>
    <row r="1502" spans="1:7">
      <c r="A1502">
        <f t="shared" si="47"/>
        <v>1500</v>
      </c>
      <c r="B1502" s="105">
        <v>1297295625</v>
      </c>
      <c r="C1502" s="105">
        <v>-10.880297647500001</v>
      </c>
      <c r="G1502" s="100">
        <f t="shared" si="46"/>
        <v>1297.295625</v>
      </c>
    </row>
    <row r="1503" spans="1:7">
      <c r="A1503">
        <f t="shared" si="47"/>
        <v>1501</v>
      </c>
      <c r="B1503" s="105">
        <v>1297312500</v>
      </c>
      <c r="C1503" s="105">
        <v>-10.2978329465</v>
      </c>
      <c r="G1503" s="100">
        <f t="shared" si="46"/>
        <v>1297.3125</v>
      </c>
    </row>
    <row r="1504" spans="1:7">
      <c r="A1504">
        <f t="shared" si="47"/>
        <v>1502</v>
      </c>
      <c r="B1504" s="105">
        <v>1297329375</v>
      </c>
      <c r="C1504" s="105">
        <v>-9.6815214174899999</v>
      </c>
      <c r="G1504" s="100">
        <f t="shared" si="46"/>
        <v>1297.329375</v>
      </c>
    </row>
    <row r="1505" spans="1:7">
      <c r="A1505">
        <f t="shared" si="47"/>
        <v>1503</v>
      </c>
      <c r="B1505" s="105">
        <v>1297346250</v>
      </c>
      <c r="C1505" s="105">
        <v>-9.0369458939400005</v>
      </c>
      <c r="G1505" s="100">
        <f t="shared" si="46"/>
        <v>1297.3462500000001</v>
      </c>
    </row>
    <row r="1506" spans="1:7">
      <c r="A1506">
        <f t="shared" si="47"/>
        <v>1504</v>
      </c>
      <c r="B1506" s="105">
        <v>1297363125</v>
      </c>
      <c r="C1506" s="105">
        <v>-8.38170283969</v>
      </c>
      <c r="G1506" s="100">
        <f t="shared" si="46"/>
        <v>1297.3631250000001</v>
      </c>
    </row>
    <row r="1507" spans="1:7">
      <c r="A1507">
        <f t="shared" si="47"/>
        <v>1505</v>
      </c>
      <c r="B1507" s="105">
        <v>1297380000</v>
      </c>
      <c r="C1507" s="105">
        <v>-7.7365469390200001</v>
      </c>
      <c r="G1507" s="100">
        <f t="shared" si="46"/>
        <v>1297.3800000000001</v>
      </c>
    </row>
    <row r="1508" spans="1:7">
      <c r="A1508">
        <f t="shared" si="47"/>
        <v>1506</v>
      </c>
      <c r="B1508" s="105">
        <v>1297396875</v>
      </c>
      <c r="C1508" s="105">
        <v>-7.1234000482999997</v>
      </c>
      <c r="G1508" s="100">
        <f t="shared" si="46"/>
        <v>1297.3968749999999</v>
      </c>
    </row>
    <row r="1509" spans="1:7">
      <c r="A1509">
        <f t="shared" si="47"/>
        <v>1507</v>
      </c>
      <c r="B1509" s="105">
        <v>1297413750</v>
      </c>
      <c r="C1509" s="105">
        <v>-6.5569621321499998</v>
      </c>
      <c r="G1509" s="100">
        <f t="shared" si="46"/>
        <v>1297.4137499999999</v>
      </c>
    </row>
    <row r="1510" spans="1:7">
      <c r="A1510">
        <f t="shared" si="47"/>
        <v>1508</v>
      </c>
      <c r="B1510" s="105">
        <v>1297430625</v>
      </c>
      <c r="C1510" s="105">
        <v>-6.04602492285</v>
      </c>
      <c r="G1510" s="100">
        <f t="shared" si="46"/>
        <v>1297.430625</v>
      </c>
    </row>
    <row r="1511" spans="1:7">
      <c r="A1511">
        <f t="shared" si="47"/>
        <v>1509</v>
      </c>
      <c r="B1511" s="105">
        <v>1297447500</v>
      </c>
      <c r="C1511" s="105">
        <v>-5.5911460640100001</v>
      </c>
      <c r="G1511" s="100">
        <f t="shared" si="46"/>
        <v>1297.4475</v>
      </c>
    </row>
    <row r="1512" spans="1:7">
      <c r="A1512">
        <f t="shared" si="47"/>
        <v>1510</v>
      </c>
      <c r="B1512" s="105">
        <v>1297464375</v>
      </c>
      <c r="C1512" s="105">
        <v>-5.1928390892299996</v>
      </c>
      <c r="G1512" s="100">
        <f t="shared" si="46"/>
        <v>1297.464375</v>
      </c>
    </row>
    <row r="1513" spans="1:7">
      <c r="A1513">
        <f t="shared" si="47"/>
        <v>1511</v>
      </c>
      <c r="B1513" s="105">
        <v>1297481250</v>
      </c>
      <c r="C1513" s="105">
        <v>-4.8488338666299997</v>
      </c>
      <c r="G1513" s="100">
        <f t="shared" si="46"/>
        <v>1297.48125</v>
      </c>
    </row>
    <row r="1514" spans="1:7">
      <c r="A1514">
        <f t="shared" si="47"/>
        <v>1512</v>
      </c>
      <c r="B1514" s="105">
        <v>1297498125</v>
      </c>
      <c r="C1514" s="105">
        <v>-4.5572507032600003</v>
      </c>
      <c r="G1514" s="100">
        <f t="shared" si="46"/>
        <v>1297.4981250000001</v>
      </c>
    </row>
    <row r="1515" spans="1:7">
      <c r="A1515">
        <f t="shared" si="47"/>
        <v>1513</v>
      </c>
      <c r="B1515" s="105">
        <v>1297515000</v>
      </c>
      <c r="C1515" s="105">
        <v>-4.31590127604</v>
      </c>
      <c r="G1515" s="100">
        <f t="shared" si="46"/>
        <v>1297.5150000000001</v>
      </c>
    </row>
    <row r="1516" spans="1:7">
      <c r="A1516">
        <f t="shared" si="47"/>
        <v>1514</v>
      </c>
      <c r="B1516" s="105">
        <v>1297531875</v>
      </c>
      <c r="C1516" s="105">
        <v>-4.1222481935199999</v>
      </c>
      <c r="G1516" s="100">
        <f t="shared" si="46"/>
        <v>1297.5318749999999</v>
      </c>
    </row>
    <row r="1517" spans="1:7">
      <c r="A1517">
        <f t="shared" si="47"/>
        <v>1515</v>
      </c>
      <c r="B1517" s="105">
        <v>1297548750</v>
      </c>
      <c r="C1517" s="105">
        <v>-3.9760810737200001</v>
      </c>
      <c r="G1517" s="100">
        <f t="shared" si="46"/>
        <v>1297.5487499999999</v>
      </c>
    </row>
    <row r="1518" spans="1:7">
      <c r="A1518">
        <f t="shared" si="47"/>
        <v>1516</v>
      </c>
      <c r="B1518" s="105">
        <v>1297565625</v>
      </c>
      <c r="C1518" s="105">
        <v>-3.8762762142599998</v>
      </c>
      <c r="G1518" s="100">
        <f t="shared" si="46"/>
        <v>1297.565625</v>
      </c>
    </row>
    <row r="1519" spans="1:7">
      <c r="A1519">
        <f t="shared" si="47"/>
        <v>1517</v>
      </c>
      <c r="B1519" s="105">
        <v>1297582500</v>
      </c>
      <c r="C1519" s="105">
        <v>-3.8219009426500001</v>
      </c>
      <c r="G1519" s="100">
        <f t="shared" si="46"/>
        <v>1297.5825</v>
      </c>
    </row>
    <row r="1520" spans="1:7">
      <c r="A1520">
        <f t="shared" si="47"/>
        <v>1518</v>
      </c>
      <c r="B1520" s="105">
        <v>1297599375</v>
      </c>
      <c r="C1520" s="105">
        <v>-3.8128280053700001</v>
      </c>
      <c r="G1520" s="100">
        <f t="shared" si="46"/>
        <v>1297.599375</v>
      </c>
    </row>
    <row r="1521" spans="1:7">
      <c r="A1521">
        <f t="shared" si="47"/>
        <v>1519</v>
      </c>
      <c r="B1521" s="105">
        <v>1297616250</v>
      </c>
      <c r="C1521" s="105">
        <v>-3.8492731017200001</v>
      </c>
      <c r="G1521" s="100">
        <f t="shared" si="46"/>
        <v>1297.61625</v>
      </c>
    </row>
    <row r="1522" spans="1:7">
      <c r="A1522">
        <f t="shared" si="47"/>
        <v>1520</v>
      </c>
      <c r="B1522" s="105">
        <v>1297633125</v>
      </c>
      <c r="C1522" s="105">
        <v>-3.9320432532699998</v>
      </c>
      <c r="G1522" s="100">
        <f t="shared" si="46"/>
        <v>1297.6331250000001</v>
      </c>
    </row>
    <row r="1523" spans="1:7">
      <c r="A1523">
        <f t="shared" si="47"/>
        <v>1521</v>
      </c>
      <c r="B1523" s="105">
        <v>1297650000</v>
      </c>
      <c r="C1523" s="105">
        <v>-4.0617429034599999</v>
      </c>
      <c r="G1523" s="100">
        <f t="shared" si="46"/>
        <v>1297.6500000000001</v>
      </c>
    </row>
    <row r="1524" spans="1:7">
      <c r="A1524">
        <f t="shared" si="47"/>
        <v>1522</v>
      </c>
      <c r="B1524" s="105">
        <v>1297666875</v>
      </c>
      <c r="C1524" s="105">
        <v>-4.2397025406499997</v>
      </c>
      <c r="G1524" s="100">
        <f t="shared" si="46"/>
        <v>1297.6668749999999</v>
      </c>
    </row>
    <row r="1525" spans="1:7">
      <c r="A1525">
        <f t="shared" si="47"/>
        <v>1523</v>
      </c>
      <c r="B1525" s="105">
        <v>1297683750</v>
      </c>
      <c r="C1525" s="105">
        <v>-4.46769906869</v>
      </c>
      <c r="G1525" s="100">
        <f t="shared" si="46"/>
        <v>1297.6837499999999</v>
      </c>
    </row>
    <row r="1526" spans="1:7">
      <c r="A1526">
        <f t="shared" si="47"/>
        <v>1524</v>
      </c>
      <c r="B1526" s="105">
        <v>1297700625</v>
      </c>
      <c r="C1526" s="105">
        <v>-4.7466203795500004</v>
      </c>
      <c r="G1526" s="100">
        <f t="shared" si="46"/>
        <v>1297.7006249999999</v>
      </c>
    </row>
    <row r="1527" spans="1:7">
      <c r="A1527">
        <f t="shared" si="47"/>
        <v>1525</v>
      </c>
      <c r="B1527" s="105">
        <v>1297717500</v>
      </c>
      <c r="C1527" s="105">
        <v>-5.0780798004700003</v>
      </c>
      <c r="G1527" s="100">
        <f t="shared" si="46"/>
        <v>1297.7175</v>
      </c>
    </row>
    <row r="1528" spans="1:7">
      <c r="A1528">
        <f t="shared" si="47"/>
        <v>1526</v>
      </c>
      <c r="B1528" s="105">
        <v>1297734375</v>
      </c>
      <c r="C1528" s="105">
        <v>-5.4624848421200003</v>
      </c>
      <c r="G1528" s="100">
        <f t="shared" si="46"/>
        <v>1297.734375</v>
      </c>
    </row>
    <row r="1529" spans="1:7">
      <c r="A1529">
        <f t="shared" si="47"/>
        <v>1527</v>
      </c>
      <c r="B1529" s="105">
        <v>1297751250</v>
      </c>
      <c r="C1529" s="105">
        <v>-5.8973896912599999</v>
      </c>
      <c r="G1529" s="100">
        <f t="shared" si="46"/>
        <v>1297.75125</v>
      </c>
    </row>
    <row r="1530" spans="1:7">
      <c r="A1530">
        <f t="shared" si="47"/>
        <v>1528</v>
      </c>
      <c r="B1530" s="105">
        <v>1297768125</v>
      </c>
      <c r="C1530" s="105">
        <v>-6.3747276423799999</v>
      </c>
      <c r="G1530" s="100">
        <f t="shared" si="46"/>
        <v>1297.7681250000001</v>
      </c>
    </row>
    <row r="1531" spans="1:7">
      <c r="A1531">
        <f t="shared" si="47"/>
        <v>1529</v>
      </c>
      <c r="B1531" s="105">
        <v>1297785000</v>
      </c>
      <c r="C1531" s="105">
        <v>-6.8773778451599998</v>
      </c>
      <c r="G1531" s="100">
        <f t="shared" si="46"/>
        <v>1297.7850000000001</v>
      </c>
    </row>
    <row r="1532" spans="1:7">
      <c r="A1532">
        <f t="shared" si="47"/>
        <v>1530</v>
      </c>
      <c r="B1532" s="105">
        <v>1297801875</v>
      </c>
      <c r="C1532" s="105">
        <v>-7.3831391739700001</v>
      </c>
      <c r="G1532" s="100">
        <f t="shared" si="46"/>
        <v>1297.8018750000001</v>
      </c>
    </row>
    <row r="1533" spans="1:7">
      <c r="A1533">
        <f t="shared" si="47"/>
        <v>1531</v>
      </c>
      <c r="B1533" s="105">
        <v>1297818750</v>
      </c>
      <c r="C1533" s="105">
        <v>-7.8709012979099997</v>
      </c>
      <c r="G1533" s="100">
        <f t="shared" si="46"/>
        <v>1297.8187499999999</v>
      </c>
    </row>
    <row r="1534" spans="1:7">
      <c r="A1534">
        <f t="shared" si="47"/>
        <v>1532</v>
      </c>
      <c r="B1534" s="105">
        <v>1297835625</v>
      </c>
      <c r="C1534" s="105">
        <v>-8.3226197169699994</v>
      </c>
      <c r="G1534" s="100">
        <f t="shared" si="46"/>
        <v>1297.8356249999999</v>
      </c>
    </row>
    <row r="1535" spans="1:7">
      <c r="A1535">
        <f t="shared" si="47"/>
        <v>1533</v>
      </c>
      <c r="B1535" s="105">
        <v>1297852500</v>
      </c>
      <c r="C1535" s="105">
        <v>-8.7314126868499997</v>
      </c>
      <c r="G1535" s="100">
        <f t="shared" si="46"/>
        <v>1297.8525</v>
      </c>
    </row>
    <row r="1536" spans="1:7">
      <c r="A1536">
        <f t="shared" si="47"/>
        <v>1534</v>
      </c>
      <c r="B1536" s="105">
        <v>1297869375</v>
      </c>
      <c r="C1536" s="105">
        <v>-9.09423158329</v>
      </c>
      <c r="G1536" s="100">
        <f t="shared" si="46"/>
        <v>1297.869375</v>
      </c>
    </row>
    <row r="1537" spans="1:7">
      <c r="A1537">
        <f t="shared" si="47"/>
        <v>1535</v>
      </c>
      <c r="B1537" s="105">
        <v>1297886250</v>
      </c>
      <c r="C1537" s="105">
        <v>-9.4107332993800004</v>
      </c>
      <c r="G1537" s="100">
        <f t="shared" si="46"/>
        <v>1297.88625</v>
      </c>
    </row>
    <row r="1538" spans="1:7">
      <c r="A1538">
        <f t="shared" si="47"/>
        <v>1536</v>
      </c>
      <c r="B1538" s="105">
        <v>1297903125</v>
      </c>
      <c r="C1538" s="105">
        <v>-9.6825226755900005</v>
      </c>
      <c r="G1538" s="100">
        <f t="shared" si="46"/>
        <v>1297.903125</v>
      </c>
    </row>
    <row r="1539" spans="1:7">
      <c r="A1539">
        <f t="shared" si="47"/>
        <v>1537</v>
      </c>
      <c r="B1539" s="105">
        <v>1297920000</v>
      </c>
      <c r="C1539" s="105">
        <v>-9.9103068567600001</v>
      </c>
      <c r="G1539" s="100">
        <f t="shared" si="46"/>
        <v>1297.92</v>
      </c>
    </row>
    <row r="1540" spans="1:7">
      <c r="A1540">
        <f t="shared" si="47"/>
        <v>1538</v>
      </c>
      <c r="B1540" s="105">
        <v>1297936875</v>
      </c>
      <c r="C1540" s="105">
        <v>-10.094867715099999</v>
      </c>
      <c r="G1540" s="100">
        <f t="shared" ref="G1540:G1603" si="48">B1540/1000000</f>
        <v>1297.9368750000001</v>
      </c>
    </row>
    <row r="1541" spans="1:7">
      <c r="A1541">
        <f t="shared" ref="A1541:A1603" si="49">A1540+1</f>
        <v>1539</v>
      </c>
      <c r="B1541" s="105">
        <v>1297953750</v>
      </c>
      <c r="C1541" s="105">
        <v>-10.2379557148</v>
      </c>
      <c r="G1541" s="100">
        <f t="shared" si="48"/>
        <v>1297.9537499999999</v>
      </c>
    </row>
    <row r="1542" spans="1:7">
      <c r="A1542">
        <f t="shared" si="49"/>
        <v>1540</v>
      </c>
      <c r="B1542" s="105">
        <v>1297970625</v>
      </c>
      <c r="C1542" s="105">
        <v>-10.3386006513</v>
      </c>
      <c r="G1542" s="100">
        <f t="shared" si="48"/>
        <v>1297.9706249999999</v>
      </c>
    </row>
    <row r="1543" spans="1:7">
      <c r="A1543">
        <f t="shared" si="49"/>
        <v>1541</v>
      </c>
      <c r="B1543" s="105">
        <v>1297987500</v>
      </c>
      <c r="C1543" s="105">
        <v>-10.396127574699999</v>
      </c>
      <c r="G1543" s="100">
        <f t="shared" si="48"/>
        <v>1297.9875</v>
      </c>
    </row>
    <row r="1544" spans="1:7">
      <c r="A1544">
        <f t="shared" si="49"/>
        <v>1542</v>
      </c>
      <c r="B1544" s="105">
        <v>1298004375</v>
      </c>
      <c r="C1544" s="105">
        <v>-10.410461081499999</v>
      </c>
      <c r="G1544" s="100">
        <f t="shared" si="48"/>
        <v>1298.004375</v>
      </c>
    </row>
    <row r="1545" spans="1:7">
      <c r="A1545">
        <f t="shared" si="49"/>
        <v>1543</v>
      </c>
      <c r="B1545" s="105">
        <v>1298021250</v>
      </c>
      <c r="C1545" s="105">
        <v>-10.380419933800001</v>
      </c>
      <c r="G1545" s="100">
        <f t="shared" si="48"/>
        <v>1298.02125</v>
      </c>
    </row>
    <row r="1546" spans="1:7">
      <c r="A1546">
        <f t="shared" si="49"/>
        <v>1544</v>
      </c>
      <c r="B1546" s="105">
        <v>1298038125</v>
      </c>
      <c r="C1546" s="105">
        <v>-10.304469389399999</v>
      </c>
      <c r="G1546" s="100">
        <f t="shared" si="48"/>
        <v>1298.038125</v>
      </c>
    </row>
    <row r="1547" spans="1:7">
      <c r="A1547">
        <f t="shared" si="49"/>
        <v>1545</v>
      </c>
      <c r="B1547" s="105">
        <v>1298055000</v>
      </c>
      <c r="C1547" s="105">
        <v>-10.1823340591</v>
      </c>
      <c r="G1547" s="100">
        <f t="shared" si="48"/>
        <v>1298.0550000000001</v>
      </c>
    </row>
    <row r="1548" spans="1:7">
      <c r="A1548">
        <f t="shared" si="49"/>
        <v>1546</v>
      </c>
      <c r="B1548" s="105">
        <v>1298071875</v>
      </c>
      <c r="C1548" s="105">
        <v>-10.0152321615</v>
      </c>
      <c r="G1548" s="100">
        <f t="shared" si="48"/>
        <v>1298.0718750000001</v>
      </c>
    </row>
    <row r="1549" spans="1:7">
      <c r="A1549">
        <f t="shared" si="49"/>
        <v>1547</v>
      </c>
      <c r="B1549" s="105">
        <v>1298088750</v>
      </c>
      <c r="C1549" s="105">
        <v>-9.8083711944100003</v>
      </c>
      <c r="G1549" s="100">
        <f t="shared" si="48"/>
        <v>1298.0887499999999</v>
      </c>
    </row>
    <row r="1550" spans="1:7">
      <c r="A1550">
        <f t="shared" si="49"/>
        <v>1548</v>
      </c>
      <c r="B1550" s="105">
        <v>1298105625</v>
      </c>
      <c r="C1550" s="105">
        <v>-9.5739849602099998</v>
      </c>
      <c r="G1550" s="100">
        <f t="shared" si="48"/>
        <v>1298.1056249999999</v>
      </c>
    </row>
    <row r="1551" spans="1:7">
      <c r="A1551">
        <f t="shared" si="49"/>
        <v>1549</v>
      </c>
      <c r="B1551" s="105">
        <v>1298122500</v>
      </c>
      <c r="C1551" s="105">
        <v>-9.3317613622500009</v>
      </c>
      <c r="G1551" s="100">
        <f t="shared" si="48"/>
        <v>1298.1224999999999</v>
      </c>
    </row>
    <row r="1552" spans="1:7">
      <c r="A1552">
        <f t="shared" si="49"/>
        <v>1550</v>
      </c>
      <c r="B1552" s="105">
        <v>1298139375</v>
      </c>
      <c r="C1552" s="105">
        <v>-9.1052105608399998</v>
      </c>
      <c r="G1552" s="100">
        <f t="shared" si="48"/>
        <v>1298.139375</v>
      </c>
    </row>
    <row r="1553" spans="1:7">
      <c r="A1553">
        <f t="shared" si="49"/>
        <v>1551</v>
      </c>
      <c r="B1553" s="105">
        <v>1298156250</v>
      </c>
      <c r="C1553" s="105">
        <v>-8.9137434201700003</v>
      </c>
      <c r="G1553" s="100">
        <f t="shared" si="48"/>
        <v>1298.15625</v>
      </c>
    </row>
    <row r="1554" spans="1:7">
      <c r="A1554">
        <f t="shared" si="49"/>
        <v>1552</v>
      </c>
      <c r="B1554" s="105">
        <v>1298173125</v>
      </c>
      <c r="C1554" s="105">
        <v>-8.7689952707999996</v>
      </c>
      <c r="G1554" s="100">
        <f t="shared" si="48"/>
        <v>1298.173125</v>
      </c>
    </row>
    <row r="1555" spans="1:7">
      <c r="A1555">
        <f t="shared" si="49"/>
        <v>1553</v>
      </c>
      <c r="B1555" s="105">
        <v>1298190000</v>
      </c>
      <c r="C1555" s="105">
        <v>-8.6760781354999992</v>
      </c>
      <c r="G1555" s="100">
        <f t="shared" si="48"/>
        <v>1298.19</v>
      </c>
    </row>
    <row r="1556" spans="1:7">
      <c r="A1556">
        <f t="shared" si="49"/>
        <v>1554</v>
      </c>
      <c r="B1556" s="105">
        <v>1298206875</v>
      </c>
      <c r="C1556" s="105">
        <v>-8.6364358354499995</v>
      </c>
      <c r="G1556" s="100">
        <f t="shared" si="48"/>
        <v>1298.2068750000001</v>
      </c>
    </row>
    <row r="1557" spans="1:7">
      <c r="A1557">
        <f t="shared" si="49"/>
        <v>1555</v>
      </c>
      <c r="B1557" s="105">
        <v>1298223750</v>
      </c>
      <c r="C1557" s="105">
        <v>-8.6493393953099993</v>
      </c>
      <c r="G1557" s="100">
        <f t="shared" si="48"/>
        <v>1298.2237500000001</v>
      </c>
    </row>
    <row r="1558" spans="1:7">
      <c r="A1558">
        <f t="shared" si="49"/>
        <v>1556</v>
      </c>
      <c r="B1558" s="105">
        <v>1298240625</v>
      </c>
      <c r="C1558" s="105">
        <v>-8.7120847605799998</v>
      </c>
      <c r="G1558" s="100">
        <f t="shared" si="48"/>
        <v>1298.2406249999999</v>
      </c>
    </row>
    <row r="1559" spans="1:7">
      <c r="A1559">
        <f t="shared" si="49"/>
        <v>1557</v>
      </c>
      <c r="B1559" s="105">
        <v>1298257500</v>
      </c>
      <c r="C1559" s="105">
        <v>-8.8250348521199999</v>
      </c>
      <c r="G1559" s="100">
        <f t="shared" si="48"/>
        <v>1298.2574999999999</v>
      </c>
    </row>
    <row r="1560" spans="1:7">
      <c r="A1560">
        <f t="shared" si="49"/>
        <v>1558</v>
      </c>
      <c r="B1560" s="105">
        <v>1298274375</v>
      </c>
      <c r="C1560" s="105">
        <v>-8.9855084922399993</v>
      </c>
      <c r="G1560" s="100">
        <f t="shared" si="48"/>
        <v>1298.274375</v>
      </c>
    </row>
    <row r="1561" spans="1:7">
      <c r="A1561">
        <f t="shared" si="49"/>
        <v>1559</v>
      </c>
      <c r="B1561" s="105">
        <v>1298291250</v>
      </c>
      <c r="C1561" s="105">
        <v>-9.1921674208000006</v>
      </c>
      <c r="G1561" s="100">
        <f t="shared" si="48"/>
        <v>1298.29125</v>
      </c>
    </row>
    <row r="1562" spans="1:7">
      <c r="A1562">
        <f t="shared" si="49"/>
        <v>1560</v>
      </c>
      <c r="B1562" s="105">
        <v>1298308125</v>
      </c>
      <c r="C1562" s="105">
        <v>-9.4450511519500004</v>
      </c>
      <c r="G1562" s="100">
        <f t="shared" si="48"/>
        <v>1298.308125</v>
      </c>
    </row>
    <row r="1563" spans="1:7">
      <c r="A1563">
        <f t="shared" si="49"/>
        <v>1561</v>
      </c>
      <c r="B1563" s="105">
        <v>1298325000</v>
      </c>
      <c r="C1563" s="105">
        <v>-9.7450243531100007</v>
      </c>
      <c r="G1563" s="100">
        <f t="shared" si="48"/>
        <v>1298.325</v>
      </c>
    </row>
    <row r="1564" spans="1:7">
      <c r="A1564">
        <f t="shared" si="49"/>
        <v>1562</v>
      </c>
      <c r="B1564" s="105">
        <v>1298341875</v>
      </c>
      <c r="C1564" s="105">
        <v>-10.0890230065</v>
      </c>
      <c r="G1564" s="100">
        <f t="shared" si="48"/>
        <v>1298.3418750000001</v>
      </c>
    </row>
    <row r="1565" spans="1:7">
      <c r="A1565">
        <f t="shared" si="49"/>
        <v>1563</v>
      </c>
      <c r="B1565" s="105">
        <v>1298358750</v>
      </c>
      <c r="C1565" s="105">
        <v>-10.479218549300001</v>
      </c>
      <c r="G1565" s="100">
        <f t="shared" si="48"/>
        <v>1298.3587500000001</v>
      </c>
    </row>
    <row r="1566" spans="1:7">
      <c r="A1566">
        <f t="shared" si="49"/>
        <v>1564</v>
      </c>
      <c r="B1566" s="105">
        <v>1298375625</v>
      </c>
      <c r="C1566" s="105">
        <v>-10.917289868599999</v>
      </c>
      <c r="G1566" s="100">
        <f t="shared" si="48"/>
        <v>1298.3756249999999</v>
      </c>
    </row>
    <row r="1567" spans="1:7">
      <c r="A1567">
        <f t="shared" si="49"/>
        <v>1565</v>
      </c>
      <c r="B1567" s="105">
        <v>1298392500</v>
      </c>
      <c r="C1567" s="105">
        <v>-11.402875783600001</v>
      </c>
      <c r="G1567" s="100">
        <f t="shared" si="48"/>
        <v>1298.3924999999999</v>
      </c>
    </row>
    <row r="1568" spans="1:7">
      <c r="A1568">
        <f t="shared" si="49"/>
        <v>1566</v>
      </c>
      <c r="B1568" s="105">
        <v>1298409375</v>
      </c>
      <c r="C1568" s="105">
        <v>-11.939283427099999</v>
      </c>
      <c r="G1568" s="100">
        <f t="shared" si="48"/>
        <v>1298.409375</v>
      </c>
    </row>
    <row r="1569" spans="1:7">
      <c r="A1569">
        <f t="shared" si="49"/>
        <v>1567</v>
      </c>
      <c r="B1569" s="105">
        <v>1298426250</v>
      </c>
      <c r="C1569" s="105">
        <v>-12.524815025800001</v>
      </c>
      <c r="G1569" s="100">
        <f t="shared" si="48"/>
        <v>1298.42625</v>
      </c>
    </row>
    <row r="1570" spans="1:7">
      <c r="A1570">
        <f t="shared" si="49"/>
        <v>1568</v>
      </c>
      <c r="B1570" s="105">
        <v>1298443125</v>
      </c>
      <c r="C1570" s="105">
        <v>-13.164657784999999</v>
      </c>
      <c r="G1570" s="100">
        <f t="shared" si="48"/>
        <v>1298.443125</v>
      </c>
    </row>
    <row r="1571" spans="1:7">
      <c r="A1571">
        <f t="shared" si="49"/>
        <v>1569</v>
      </c>
      <c r="B1571" s="105">
        <v>1298460000</v>
      </c>
      <c r="C1571" s="105">
        <v>-13.8602340351</v>
      </c>
      <c r="G1571" s="100">
        <f t="shared" si="48"/>
        <v>1298.46</v>
      </c>
    </row>
    <row r="1572" spans="1:7">
      <c r="A1572">
        <f t="shared" si="49"/>
        <v>1570</v>
      </c>
      <c r="B1572" s="105">
        <v>1298476875</v>
      </c>
      <c r="C1572" s="105">
        <v>-14.6149380362</v>
      </c>
      <c r="G1572" s="100">
        <f t="shared" si="48"/>
        <v>1298.4768750000001</v>
      </c>
    </row>
    <row r="1573" spans="1:7">
      <c r="A1573">
        <f t="shared" si="49"/>
        <v>1571</v>
      </c>
      <c r="B1573" s="105">
        <v>1298493750</v>
      </c>
      <c r="C1573" s="105">
        <v>-15.423729891400001</v>
      </c>
      <c r="G1573" s="100">
        <f t="shared" si="48"/>
        <v>1298.4937500000001</v>
      </c>
    </row>
    <row r="1574" spans="1:7">
      <c r="A1574">
        <f t="shared" si="49"/>
        <v>1572</v>
      </c>
      <c r="B1574" s="105">
        <v>1298510625</v>
      </c>
      <c r="C1574" s="105">
        <v>-16.2860703996</v>
      </c>
      <c r="G1574" s="100">
        <f t="shared" si="48"/>
        <v>1298.5106249999999</v>
      </c>
    </row>
    <row r="1575" spans="1:7">
      <c r="A1575">
        <f t="shared" si="49"/>
        <v>1573</v>
      </c>
      <c r="B1575" s="105">
        <v>1298527500</v>
      </c>
      <c r="C1575" s="105">
        <v>-17.1870803602</v>
      </c>
      <c r="G1575" s="100">
        <f t="shared" si="48"/>
        <v>1298.5274999999999</v>
      </c>
    </row>
    <row r="1576" spans="1:7">
      <c r="A1576">
        <f t="shared" si="49"/>
        <v>1574</v>
      </c>
      <c r="B1576" s="105">
        <v>1298544375</v>
      </c>
      <c r="C1576" s="105">
        <v>-18.111379773199999</v>
      </c>
      <c r="G1576" s="100">
        <f t="shared" si="48"/>
        <v>1298.5443749999999</v>
      </c>
    </row>
    <row r="1577" spans="1:7">
      <c r="A1577">
        <f t="shared" si="49"/>
        <v>1575</v>
      </c>
      <c r="B1577" s="105">
        <v>1298561250</v>
      </c>
      <c r="C1577" s="105">
        <v>-19.035578686299999</v>
      </c>
      <c r="G1577" s="100">
        <f t="shared" si="48"/>
        <v>1298.56125</v>
      </c>
    </row>
    <row r="1578" spans="1:7">
      <c r="A1578">
        <f t="shared" si="49"/>
        <v>1576</v>
      </c>
      <c r="B1578" s="105">
        <v>1298578125</v>
      </c>
      <c r="C1578" s="105">
        <v>-19.938897327900001</v>
      </c>
      <c r="G1578" s="100">
        <f t="shared" si="48"/>
        <v>1298.578125</v>
      </c>
    </row>
    <row r="1579" spans="1:7">
      <c r="A1579">
        <f t="shared" si="49"/>
        <v>1577</v>
      </c>
      <c r="B1579" s="105">
        <v>1298595000</v>
      </c>
      <c r="C1579" s="105">
        <v>-20.8090889313</v>
      </c>
      <c r="G1579" s="100">
        <f t="shared" si="48"/>
        <v>1298.595</v>
      </c>
    </row>
    <row r="1580" spans="1:7">
      <c r="A1580">
        <f t="shared" si="49"/>
        <v>1578</v>
      </c>
      <c r="B1580" s="105">
        <v>1298611875</v>
      </c>
      <c r="C1580" s="105">
        <v>-21.6484709277</v>
      </c>
      <c r="G1580" s="100">
        <f t="shared" si="48"/>
        <v>1298.6118750000001</v>
      </c>
    </row>
    <row r="1581" spans="1:7">
      <c r="A1581">
        <f t="shared" si="49"/>
        <v>1579</v>
      </c>
      <c r="B1581" s="105">
        <v>1298628750</v>
      </c>
      <c r="C1581" s="105">
        <v>-22.454947875799999</v>
      </c>
      <c r="G1581" s="100">
        <f t="shared" si="48"/>
        <v>1298.6287500000001</v>
      </c>
    </row>
    <row r="1582" spans="1:7">
      <c r="A1582">
        <f t="shared" si="49"/>
        <v>1580</v>
      </c>
      <c r="B1582" s="105">
        <v>1298645625</v>
      </c>
      <c r="C1582" s="105">
        <v>-23.2230032143</v>
      </c>
      <c r="G1582" s="100">
        <f t="shared" si="48"/>
        <v>1298.6456250000001</v>
      </c>
    </row>
    <row r="1583" spans="1:7">
      <c r="A1583">
        <f t="shared" si="49"/>
        <v>1581</v>
      </c>
      <c r="B1583" s="105">
        <v>1298662500</v>
      </c>
      <c r="C1583" s="105">
        <v>-23.961208705699999</v>
      </c>
      <c r="G1583" s="100">
        <f t="shared" si="48"/>
        <v>1298.6624999999999</v>
      </c>
    </row>
    <row r="1584" spans="1:7">
      <c r="A1584">
        <f t="shared" si="49"/>
        <v>1582</v>
      </c>
      <c r="B1584" s="105">
        <v>1298679375</v>
      </c>
      <c r="C1584" s="105">
        <v>-24.668277337300001</v>
      </c>
      <c r="G1584" s="100">
        <f t="shared" si="48"/>
        <v>1298.6793749999999</v>
      </c>
    </row>
    <row r="1585" spans="1:7">
      <c r="A1585">
        <f t="shared" si="49"/>
        <v>1583</v>
      </c>
      <c r="B1585" s="105">
        <v>1298696250</v>
      </c>
      <c r="C1585" s="105">
        <v>-25.355460125499999</v>
      </c>
      <c r="G1585" s="100">
        <f t="shared" si="48"/>
        <v>1298.69625</v>
      </c>
    </row>
    <row r="1586" spans="1:7">
      <c r="A1586">
        <f t="shared" si="49"/>
        <v>1584</v>
      </c>
      <c r="B1586" s="105">
        <v>1298713125</v>
      </c>
      <c r="C1586" s="105">
        <v>-26.014350642699998</v>
      </c>
      <c r="G1586" s="100">
        <f t="shared" si="48"/>
        <v>1298.713125</v>
      </c>
    </row>
    <row r="1587" spans="1:7">
      <c r="A1587">
        <f t="shared" si="49"/>
        <v>1585</v>
      </c>
      <c r="B1587" s="105">
        <v>1298730000</v>
      </c>
      <c r="C1587" s="105">
        <v>-26.651261282499998</v>
      </c>
      <c r="G1587" s="100">
        <f t="shared" si="48"/>
        <v>1298.73</v>
      </c>
    </row>
    <row r="1588" spans="1:7">
      <c r="A1588">
        <f t="shared" si="49"/>
        <v>1586</v>
      </c>
      <c r="B1588" s="105">
        <v>1298746875</v>
      </c>
      <c r="C1588" s="105">
        <v>-27.271645349300002</v>
      </c>
      <c r="G1588" s="100">
        <f t="shared" si="48"/>
        <v>1298.746875</v>
      </c>
    </row>
    <row r="1589" spans="1:7">
      <c r="A1589">
        <f t="shared" si="49"/>
        <v>1587</v>
      </c>
      <c r="B1589" s="105">
        <v>1298763750</v>
      </c>
      <c r="C1589" s="105">
        <v>-27.873323647900001</v>
      </c>
      <c r="G1589" s="100">
        <f t="shared" si="48"/>
        <v>1298.7637500000001</v>
      </c>
    </row>
    <row r="1590" spans="1:7">
      <c r="A1590">
        <f t="shared" si="49"/>
        <v>1588</v>
      </c>
      <c r="B1590" s="105">
        <v>1298780625</v>
      </c>
      <c r="C1590" s="105">
        <v>-28.462202019300001</v>
      </c>
      <c r="G1590" s="100">
        <f t="shared" si="48"/>
        <v>1298.7806250000001</v>
      </c>
    </row>
    <row r="1591" spans="1:7">
      <c r="A1591">
        <f t="shared" si="49"/>
        <v>1589</v>
      </c>
      <c r="B1591" s="105">
        <v>1298797500</v>
      </c>
      <c r="C1591" s="105">
        <v>-29.028377556399999</v>
      </c>
      <c r="G1591" s="100">
        <f t="shared" si="48"/>
        <v>1298.7974999999999</v>
      </c>
    </row>
    <row r="1592" spans="1:7">
      <c r="A1592">
        <f t="shared" si="49"/>
        <v>1590</v>
      </c>
      <c r="B1592" s="105">
        <v>1298814375</v>
      </c>
      <c r="C1592" s="105">
        <v>-29.6312915259</v>
      </c>
      <c r="G1592" s="100">
        <f t="shared" si="48"/>
        <v>1298.8143749999999</v>
      </c>
    </row>
    <row r="1593" spans="1:7">
      <c r="A1593">
        <f t="shared" si="49"/>
        <v>1591</v>
      </c>
      <c r="B1593" s="105">
        <v>1298831250</v>
      </c>
      <c r="C1593" s="105">
        <v>-30.213114428499999</v>
      </c>
      <c r="G1593" s="100">
        <f t="shared" si="48"/>
        <v>1298.83125</v>
      </c>
    </row>
    <row r="1594" spans="1:7">
      <c r="A1594">
        <f t="shared" si="49"/>
        <v>1592</v>
      </c>
      <c r="B1594" s="105">
        <v>1298848125</v>
      </c>
      <c r="C1594" s="105">
        <v>-30.769802314500001</v>
      </c>
      <c r="G1594" s="100">
        <f t="shared" si="48"/>
        <v>1298.848125</v>
      </c>
    </row>
    <row r="1595" spans="1:7">
      <c r="A1595">
        <f t="shared" si="49"/>
        <v>1593</v>
      </c>
      <c r="B1595" s="105">
        <v>1298865000</v>
      </c>
      <c r="C1595" s="105">
        <v>-31.308975631799999</v>
      </c>
      <c r="G1595" s="100">
        <f t="shared" si="48"/>
        <v>1298.865</v>
      </c>
    </row>
    <row r="1596" spans="1:7">
      <c r="A1596">
        <f t="shared" si="49"/>
        <v>1594</v>
      </c>
      <c r="B1596" s="105">
        <v>1298881875</v>
      </c>
      <c r="C1596" s="105">
        <v>-31.8337930418</v>
      </c>
      <c r="G1596" s="100">
        <f t="shared" si="48"/>
        <v>1298.881875</v>
      </c>
    </row>
    <row r="1597" spans="1:7">
      <c r="A1597">
        <f t="shared" si="49"/>
        <v>1595</v>
      </c>
      <c r="B1597" s="105">
        <v>1298898750</v>
      </c>
      <c r="C1597" s="105">
        <v>-32.341122502300003</v>
      </c>
      <c r="G1597" s="100">
        <f t="shared" si="48"/>
        <v>1298.8987500000001</v>
      </c>
    </row>
    <row r="1598" spans="1:7">
      <c r="A1598">
        <f t="shared" si="49"/>
        <v>1596</v>
      </c>
      <c r="B1598" s="105">
        <v>1298915625</v>
      </c>
      <c r="C1598" s="105">
        <v>-32.837507183100001</v>
      </c>
      <c r="G1598" s="100">
        <f t="shared" si="48"/>
        <v>1298.9156250000001</v>
      </c>
    </row>
    <row r="1599" spans="1:7">
      <c r="A1599">
        <f t="shared" si="49"/>
        <v>1597</v>
      </c>
      <c r="B1599" s="105">
        <v>1298932500</v>
      </c>
      <c r="C1599" s="105">
        <v>-33.313916026199998</v>
      </c>
      <c r="G1599" s="100">
        <f t="shared" si="48"/>
        <v>1298.9324999999999</v>
      </c>
    </row>
    <row r="1600" spans="1:7">
      <c r="A1600">
        <f t="shared" si="49"/>
        <v>1598</v>
      </c>
      <c r="B1600" s="105">
        <v>1298949375</v>
      </c>
      <c r="C1600" s="105">
        <v>-33.794887167900001</v>
      </c>
      <c r="G1600" s="100">
        <f t="shared" si="48"/>
        <v>1298.9493749999999</v>
      </c>
    </row>
    <row r="1601" spans="1:7">
      <c r="A1601">
        <f t="shared" si="49"/>
        <v>1599</v>
      </c>
      <c r="B1601" s="105">
        <v>1298966250</v>
      </c>
      <c r="C1601" s="105">
        <v>-34.254044360499996</v>
      </c>
      <c r="G1601" s="100">
        <f t="shared" si="48"/>
        <v>1298.9662499999999</v>
      </c>
    </row>
    <row r="1602" spans="1:7">
      <c r="A1602">
        <f t="shared" si="49"/>
        <v>1600</v>
      </c>
      <c r="B1602" s="105">
        <v>1298983125</v>
      </c>
      <c r="C1602" s="105">
        <v>-34.710826796299997</v>
      </c>
      <c r="G1602" s="100">
        <f t="shared" si="48"/>
        <v>1298.983125</v>
      </c>
    </row>
    <row r="1603" spans="1:7">
      <c r="A1603">
        <f t="shared" si="49"/>
        <v>1601</v>
      </c>
      <c r="B1603" s="105">
        <v>1299000000</v>
      </c>
      <c r="C1603" s="105">
        <v>-35.085126171900001</v>
      </c>
      <c r="G1603" s="100">
        <f t="shared" si="48"/>
        <v>1299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topLeftCell="D1" zoomScaleNormal="100" workbookViewId="0">
      <selection activeCell="J10" sqref="J10"/>
    </sheetView>
  </sheetViews>
  <sheetFormatPr defaultColWidth="9.140625" defaultRowHeight="12.75"/>
  <cols>
    <col min="1" max="1" width="11.140625" style="77" customWidth="1"/>
    <col min="2" max="2" width="21.85546875" style="77" customWidth="1"/>
    <col min="3" max="3" width="18" style="77" customWidth="1"/>
    <col min="4" max="4" width="23.42578125" style="77" bestFit="1" customWidth="1"/>
    <col min="5" max="5" width="22.5703125" style="77" bestFit="1" customWidth="1"/>
    <col min="6" max="6" width="40.140625" style="77" bestFit="1" customWidth="1"/>
    <col min="7" max="7" width="41.140625" style="77" bestFit="1" customWidth="1"/>
    <col min="8" max="8" width="26.28515625" style="77" bestFit="1" customWidth="1"/>
    <col min="9" max="9" width="28.7109375" style="77" bestFit="1" customWidth="1"/>
    <col min="10" max="10" width="28" style="77" bestFit="1" customWidth="1"/>
    <col min="11" max="16384" width="9.140625" style="77"/>
  </cols>
  <sheetData>
    <row r="1" spans="1:11" ht="25.5">
      <c r="A1" s="78" t="s">
        <v>73</v>
      </c>
      <c r="B1" s="78" t="s">
        <v>96</v>
      </c>
      <c r="C1" s="78" t="s">
        <v>97</v>
      </c>
      <c r="D1" s="78" t="s">
        <v>98</v>
      </c>
      <c r="E1" s="78" t="s">
        <v>99</v>
      </c>
      <c r="F1" s="78" t="s">
        <v>100</v>
      </c>
      <c r="G1" s="76" t="s">
        <v>78</v>
      </c>
      <c r="H1" s="76" t="s">
        <v>74</v>
      </c>
      <c r="I1" s="76" t="s">
        <v>75</v>
      </c>
      <c r="J1" s="76" t="s">
        <v>76</v>
      </c>
      <c r="K1" s="76" t="s">
        <v>92</v>
      </c>
    </row>
    <row r="2" spans="1:11">
      <c r="A2" s="77">
        <v>1</v>
      </c>
      <c r="B2" s="77">
        <v>1274.2190000000001</v>
      </c>
      <c r="C2" s="77">
        <v>-24.456</v>
      </c>
      <c r="D2">
        <v>1274.2239999999999</v>
      </c>
      <c r="E2">
        <v>-51.073999999999998</v>
      </c>
      <c r="F2" s="80">
        <v>1274.2339999999999</v>
      </c>
      <c r="H2" s="80">
        <v>294.85000000000002</v>
      </c>
      <c r="I2" s="80">
        <v>1019</v>
      </c>
      <c r="J2" s="80">
        <v>29</v>
      </c>
      <c r="K2" s="92">
        <f>Worksheet!E46</f>
        <v>22.212440148972085</v>
      </c>
    </row>
    <row r="3" spans="1:11">
      <c r="A3" s="77">
        <v>2</v>
      </c>
      <c r="B3" s="77">
        <v>1276.3320000000001</v>
      </c>
      <c r="C3" s="77">
        <v>-12.702</v>
      </c>
      <c r="D3">
        <v>1276.329</v>
      </c>
      <c r="E3">
        <v>-40.140999999999998</v>
      </c>
      <c r="F3" s="80">
        <v>1276.336</v>
      </c>
      <c r="G3" s="76" t="s">
        <v>77</v>
      </c>
      <c r="H3" s="76" t="s">
        <v>79</v>
      </c>
      <c r="I3" s="76" t="s">
        <v>32</v>
      </c>
      <c r="J3" s="76" t="s">
        <v>7</v>
      </c>
    </row>
    <row r="4" spans="1:11" ht="13.5" thickBot="1">
      <c r="A4" s="77">
        <v>3</v>
      </c>
      <c r="B4" s="77">
        <v>1279.5889999999999</v>
      </c>
      <c r="C4" s="77">
        <v>-6.0209999999999999</v>
      </c>
      <c r="D4">
        <v>1279.587</v>
      </c>
      <c r="E4">
        <v>-33.689</v>
      </c>
      <c r="F4" s="80">
        <v>1279.596</v>
      </c>
      <c r="G4" s="76" t="s">
        <v>86</v>
      </c>
      <c r="H4" s="79">
        <v>22</v>
      </c>
      <c r="I4" s="79">
        <v>977</v>
      </c>
      <c r="J4" s="79">
        <v>46</v>
      </c>
    </row>
    <row r="5" spans="1:11" ht="25.5">
      <c r="A5" s="77">
        <v>4</v>
      </c>
      <c r="B5" s="77">
        <v>1283.606</v>
      </c>
      <c r="C5" s="77">
        <v>-1.7589999999999999</v>
      </c>
      <c r="D5">
        <v>1283.606</v>
      </c>
      <c r="E5">
        <v>-29.956</v>
      </c>
      <c r="F5" s="80">
        <v>1283.6099999999999</v>
      </c>
      <c r="G5" s="81" t="s">
        <v>80</v>
      </c>
      <c r="H5" s="82"/>
      <c r="I5" s="83"/>
    </row>
    <row r="6" spans="1:11">
      <c r="A6" s="77">
        <v>5</v>
      </c>
      <c r="B6" s="77">
        <v>1287.9649999999999</v>
      </c>
      <c r="C6" s="77">
        <v>0.75900000000000001</v>
      </c>
      <c r="D6">
        <v>1287.9649999999999</v>
      </c>
      <c r="E6">
        <v>-27.867000000000001</v>
      </c>
      <c r="F6" s="80">
        <v>1287.972</v>
      </c>
      <c r="G6" s="84" t="s">
        <v>83</v>
      </c>
      <c r="H6" s="85" t="s">
        <v>4</v>
      </c>
      <c r="I6" s="86">
        <v>1298.3</v>
      </c>
    </row>
    <row r="7" spans="1:11">
      <c r="A7" s="77">
        <v>6</v>
      </c>
      <c r="B7" s="77">
        <v>1292.0229999999999</v>
      </c>
      <c r="C7" s="77">
        <v>1.9530000000000001</v>
      </c>
      <c r="D7">
        <v>1292.0229999999999</v>
      </c>
      <c r="E7">
        <v>-27.442</v>
      </c>
      <c r="F7" s="80">
        <v>1292.028</v>
      </c>
      <c r="G7" s="84" t="s">
        <v>9</v>
      </c>
      <c r="H7" s="85" t="s">
        <v>8</v>
      </c>
      <c r="I7" s="87" t="s">
        <v>84</v>
      </c>
    </row>
    <row r="8" spans="1:11">
      <c r="A8" s="77">
        <v>7</v>
      </c>
      <c r="B8" s="77">
        <v>1295.354</v>
      </c>
      <c r="C8" s="77">
        <v>2.2069999999999999</v>
      </c>
      <c r="D8">
        <v>1295.3530000000001</v>
      </c>
      <c r="E8">
        <v>-28.111000000000001</v>
      </c>
      <c r="F8" s="80">
        <v>1295.3620000000001</v>
      </c>
      <c r="G8" s="84" t="s">
        <v>82</v>
      </c>
      <c r="H8" s="85" t="s">
        <v>4</v>
      </c>
      <c r="I8" s="88">
        <v>1298.2</v>
      </c>
    </row>
    <row r="9" spans="1:11" ht="13.5" thickBot="1">
      <c r="A9" s="77">
        <v>8</v>
      </c>
      <c r="B9" s="77">
        <v>1297.575</v>
      </c>
      <c r="C9" s="77">
        <v>2.7269999999999999</v>
      </c>
      <c r="D9">
        <v>1297.5740000000001</v>
      </c>
      <c r="E9">
        <v>-28.823</v>
      </c>
      <c r="F9" s="80">
        <v>1297.5809999999999</v>
      </c>
      <c r="G9" s="89" t="s">
        <v>81</v>
      </c>
      <c r="H9" s="90" t="s">
        <v>4</v>
      </c>
      <c r="I9" s="91">
        <v>1298.4000000000001</v>
      </c>
    </row>
    <row r="10" spans="1:11" ht="13.5" thickBot="1">
      <c r="A10" s="77">
        <v>9</v>
      </c>
      <c r="B10" s="2">
        <v>1298.3150000000001</v>
      </c>
      <c r="C10" s="2">
        <v>-2.823</v>
      </c>
      <c r="D10">
        <v>1298.3109999999999</v>
      </c>
      <c r="E10">
        <v>-34.923999999999999</v>
      </c>
      <c r="F10" s="80">
        <v>1298.309</v>
      </c>
    </row>
    <row r="11" spans="1:11" ht="13.5" thickBot="1">
      <c r="G11" s="79" t="s">
        <v>85</v>
      </c>
      <c r="H11" s="101" t="str">
        <f>IF(OR(B10&lt;I8,B10&gt;I9),"FREQUENCY OUT OF SPEC", "YES")</f>
        <v>YES</v>
      </c>
    </row>
    <row r="12" spans="1:11">
      <c r="F12" s="76" t="s">
        <v>101</v>
      </c>
      <c r="I12" s="76"/>
    </row>
    <row r="13" spans="1:11" ht="13.5" thickBot="1">
      <c r="B13"/>
      <c r="F13" s="76" t="s">
        <v>102</v>
      </c>
      <c r="G13" s="93" t="s">
        <v>88</v>
      </c>
      <c r="H13" s="93" t="s">
        <v>8</v>
      </c>
      <c r="I13" s="94">
        <f>M_Parameter!M18</f>
        <v>4.0306865886708394</v>
      </c>
    </row>
    <row r="14" spans="1:11" ht="30.75" thickBot="1">
      <c r="B14"/>
      <c r="F14" s="76" t="s">
        <v>103</v>
      </c>
      <c r="G14" s="95" t="s">
        <v>89</v>
      </c>
      <c r="I14" s="101" t="str">
        <f>IF(I13&gt;10,"Field Flatness Change &gt; 10%", "Field Flatness Change &lt; 10 %")</f>
        <v>Field Flatness Change &lt; 10 %</v>
      </c>
    </row>
    <row r="15" spans="1:11">
      <c r="B15"/>
    </row>
    <row r="16" spans="1:11">
      <c r="B16"/>
    </row>
    <row r="17" spans="2:2">
      <c r="B17"/>
    </row>
    <row r="18" spans="2:2">
      <c r="B18"/>
    </row>
    <row r="19" spans="2:2">
      <c r="B19"/>
    </row>
    <row r="20" spans="2:2">
      <c r="B20"/>
    </row>
    <row r="21" spans="2:2">
      <c r="B21"/>
    </row>
    <row r="22" spans="2:2">
      <c r="B22"/>
    </row>
    <row r="23" spans="2:2">
      <c r="B23"/>
    </row>
    <row r="24" spans="2:2">
      <c r="B24"/>
    </row>
    <row r="25" spans="2:2">
      <c r="B25"/>
    </row>
    <row r="26" spans="2:2">
      <c r="B26"/>
    </row>
    <row r="27" spans="2:2">
      <c r="B27"/>
    </row>
    <row r="28" spans="2:2">
      <c r="B28"/>
    </row>
    <row r="29" spans="2:2">
      <c r="B29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zoomScale="85" zoomScaleNormal="85" workbookViewId="0">
      <selection activeCell="M16" sqref="M16"/>
    </sheetView>
  </sheetViews>
  <sheetFormatPr defaultColWidth="9.140625" defaultRowHeight="15"/>
  <cols>
    <col min="1" max="2" width="9.140625" style="65"/>
    <col min="3" max="3" width="16" style="65" bestFit="1" customWidth="1"/>
    <col min="4" max="4" width="14.28515625" style="65" bestFit="1" customWidth="1"/>
    <col min="5" max="6" width="9.140625" style="65"/>
    <col min="7" max="7" width="12.85546875" style="65" bestFit="1" customWidth="1"/>
    <col min="8" max="8" width="9.140625" style="65"/>
    <col min="9" max="9" width="16.85546875" style="65" bestFit="1" customWidth="1"/>
    <col min="10" max="10" width="16.28515625" style="65" bestFit="1" customWidth="1"/>
    <col min="11" max="11" width="24.5703125" style="65" customWidth="1"/>
    <col min="12" max="12" width="18.28515625" style="65" bestFit="1" customWidth="1"/>
    <col min="13" max="13" width="20.28515625" style="65" bestFit="1" customWidth="1"/>
    <col min="14" max="14" width="13.140625" style="65" bestFit="1" customWidth="1"/>
    <col min="15" max="16384" width="9.140625" style="65"/>
  </cols>
  <sheetData>
    <row r="1" spans="1:14">
      <c r="C1" s="66" t="s">
        <v>87</v>
      </c>
      <c r="D1" s="65" t="s">
        <v>54</v>
      </c>
    </row>
    <row r="2" spans="1:14">
      <c r="G2" s="67"/>
      <c r="H2" s="67"/>
      <c r="I2" s="67"/>
      <c r="J2" s="67"/>
      <c r="K2" s="67"/>
      <c r="L2" s="67"/>
      <c r="M2" s="67"/>
      <c r="N2" s="67"/>
    </row>
    <row r="3" spans="1:14">
      <c r="A3" s="65" t="s">
        <v>55</v>
      </c>
      <c r="B3" s="65" t="s">
        <v>56</v>
      </c>
      <c r="C3" s="65" t="s">
        <v>58</v>
      </c>
      <c r="D3" s="65" t="s">
        <v>57</v>
      </c>
      <c r="E3" s="66" t="s">
        <v>1</v>
      </c>
      <c r="G3" s="67" t="s">
        <v>59</v>
      </c>
      <c r="H3" s="67" t="s">
        <v>60</v>
      </c>
      <c r="I3" s="67" t="s">
        <v>61</v>
      </c>
      <c r="J3" s="67" t="s">
        <v>62</v>
      </c>
      <c r="K3" s="67" t="s">
        <v>63</v>
      </c>
      <c r="L3" s="67" t="s">
        <v>64</v>
      </c>
      <c r="M3" s="68" t="s">
        <v>65</v>
      </c>
      <c r="N3" s="67"/>
    </row>
    <row r="4" spans="1:14">
      <c r="C4" s="65" t="s">
        <v>4</v>
      </c>
      <c r="D4" s="65" t="s">
        <v>4</v>
      </c>
      <c r="E4" s="66" t="s">
        <v>8</v>
      </c>
      <c r="G4" s="67"/>
      <c r="H4" s="67"/>
      <c r="I4" s="67"/>
      <c r="J4" s="67"/>
      <c r="K4" s="67"/>
      <c r="L4" s="67"/>
      <c r="M4" s="67"/>
      <c r="N4" s="67"/>
    </row>
    <row r="5" spans="1:14">
      <c r="A5" s="65">
        <f>MAX(B:B)</f>
        <v>9</v>
      </c>
      <c r="B5" s="65">
        <v>1</v>
      </c>
      <c r="C5" s="69">
        <f>Modes!B2</f>
        <v>1274.2190000000001</v>
      </c>
      <c r="D5" s="69">
        <f>Modes!F2</f>
        <v>1274.2339999999999</v>
      </c>
      <c r="E5" s="70">
        <f t="shared" ref="E5:E13" si="0">1000*(D5-C5)</f>
        <v>14.999999999872671</v>
      </c>
      <c r="G5" s="71">
        <f t="shared" ref="G5:G13" si="1">D5/C5</f>
        <v>1.0000117719167583</v>
      </c>
      <c r="H5" s="67"/>
      <c r="I5" s="72">
        <f t="shared" ref="I5:I13" si="2">G5-$H$13</f>
        <v>1.6393291386251896E-5</v>
      </c>
      <c r="J5" s="67" t="s">
        <v>66</v>
      </c>
      <c r="K5" s="67">
        <f t="shared" ref="K5:K13" si="3">$J$6*B5+$J$9</f>
        <v>1.2881280672560893E-5</v>
      </c>
      <c r="L5" s="67">
        <f t="shared" ref="L5:L13" si="4">K5-I5</f>
        <v>-3.5120107136910033E-6</v>
      </c>
      <c r="M5" s="67">
        <f>L5^2</f>
        <v>1.233421925308039E-11</v>
      </c>
      <c r="N5" s="67"/>
    </row>
    <row r="6" spans="1:14">
      <c r="B6" s="65">
        <v>2</v>
      </c>
      <c r="C6" s="69">
        <f>Modes!B3</f>
        <v>1276.3320000000001</v>
      </c>
      <c r="D6" s="69">
        <f>Modes!F3</f>
        <v>1276.336</v>
      </c>
      <c r="E6" s="70">
        <f t="shared" si="0"/>
        <v>3.9999999999054126</v>
      </c>
      <c r="G6" s="71">
        <f t="shared" si="1"/>
        <v>1.0000031339808138</v>
      </c>
      <c r="H6" s="67"/>
      <c r="I6" s="72">
        <f t="shared" si="2"/>
        <v>7.7553554417297832E-6</v>
      </c>
      <c r="J6" s="67">
        <f>SLOPE(I5:I13,B5:B13)</f>
        <v>-9.823095927045482E-7</v>
      </c>
      <c r="K6" s="67">
        <f t="shared" si="3"/>
        <v>1.1898971079856343E-5</v>
      </c>
      <c r="L6" s="67">
        <f t="shared" si="4"/>
        <v>4.1436156381265601E-6</v>
      </c>
      <c r="M6" s="67">
        <f t="shared" ref="M6:M13" si="5">L6^2</f>
        <v>1.716955055652698E-11</v>
      </c>
      <c r="N6" s="67"/>
    </row>
    <row r="7" spans="1:14">
      <c r="B7" s="65">
        <v>3</v>
      </c>
      <c r="C7" s="69">
        <f>Modes!B4</f>
        <v>1279.5889999999999</v>
      </c>
      <c r="D7" s="69">
        <f>Modes!F4</f>
        <v>1279.596</v>
      </c>
      <c r="E7" s="70">
        <f t="shared" si="0"/>
        <v>7.0000000000618456</v>
      </c>
      <c r="G7" s="71">
        <f t="shared" si="1"/>
        <v>1.0000054705065455</v>
      </c>
      <c r="H7" s="67"/>
      <c r="I7" s="72">
        <f t="shared" si="2"/>
        <v>1.0091881173512895E-5</v>
      </c>
      <c r="J7" s="67"/>
      <c r="K7" s="67">
        <f t="shared" si="3"/>
        <v>1.0916661487151796E-5</v>
      </c>
      <c r="L7" s="67">
        <f t="shared" si="4"/>
        <v>8.247803136389002E-7</v>
      </c>
      <c r="M7" s="67">
        <f t="shared" si="5"/>
        <v>6.8026256576628263E-13</v>
      </c>
      <c r="N7" s="67"/>
    </row>
    <row r="8" spans="1:14">
      <c r="B8" s="65">
        <v>4</v>
      </c>
      <c r="C8" s="69">
        <f>Modes!B5</f>
        <v>1283.606</v>
      </c>
      <c r="D8" s="69">
        <f>Modes!F5</f>
        <v>1283.6099999999999</v>
      </c>
      <c r="E8" s="70">
        <f t="shared" si="0"/>
        <v>3.9999999999054126</v>
      </c>
      <c r="G8" s="71">
        <f t="shared" si="1"/>
        <v>1.000003116221021</v>
      </c>
      <c r="H8" s="67"/>
      <c r="I8" s="72">
        <f t="shared" si="2"/>
        <v>7.7375956489822428E-6</v>
      </c>
      <c r="J8" s="67" t="s">
        <v>67</v>
      </c>
      <c r="K8" s="67">
        <f t="shared" si="3"/>
        <v>9.9343518944472464E-6</v>
      </c>
      <c r="L8" s="67">
        <f t="shared" si="4"/>
        <v>2.1967562454650036E-6</v>
      </c>
      <c r="M8" s="67">
        <f t="shared" si="5"/>
        <v>4.8257380019894991E-12</v>
      </c>
      <c r="N8" s="67"/>
    </row>
    <row r="9" spans="1:14">
      <c r="B9" s="65">
        <v>5</v>
      </c>
      <c r="C9" s="69">
        <f>Modes!B6</f>
        <v>1287.9649999999999</v>
      </c>
      <c r="D9" s="69">
        <f>Modes!F6</f>
        <v>1287.972</v>
      </c>
      <c r="E9" s="70">
        <f t="shared" si="0"/>
        <v>7.0000000000618456</v>
      </c>
      <c r="G9" s="71">
        <f t="shared" si="1"/>
        <v>1.0000054349302971</v>
      </c>
      <c r="H9" s="67"/>
      <c r="I9" s="72">
        <f t="shared" si="2"/>
        <v>1.0056304925121218E-5</v>
      </c>
      <c r="J9" s="67">
        <f>INTERCEPT(I5:I13,B5:B13)</f>
        <v>1.386359026526544E-5</v>
      </c>
      <c r="K9" s="67">
        <f t="shared" si="3"/>
        <v>8.9520423017426989E-6</v>
      </c>
      <c r="L9" s="67">
        <f t="shared" si="4"/>
        <v>-1.1042626233785189E-6</v>
      </c>
      <c r="M9" s="67">
        <f t="shared" si="5"/>
        <v>1.2193959413908087E-12</v>
      </c>
      <c r="N9" s="67"/>
    </row>
    <row r="10" spans="1:14">
      <c r="B10" s="65">
        <v>6</v>
      </c>
      <c r="C10" s="69">
        <f>Modes!B7</f>
        <v>1292.0229999999999</v>
      </c>
      <c r="D10" s="69">
        <f>Modes!F7</f>
        <v>1292.028</v>
      </c>
      <c r="E10" s="70">
        <f t="shared" si="0"/>
        <v>5.0000000001091394</v>
      </c>
      <c r="G10" s="71">
        <f t="shared" si="1"/>
        <v>1.000003869900149</v>
      </c>
      <c r="H10" s="67"/>
      <c r="I10" s="72">
        <f t="shared" si="2"/>
        <v>8.4912747769783081E-6</v>
      </c>
      <c r="J10" s="67"/>
      <c r="K10" s="67">
        <f t="shared" si="3"/>
        <v>7.9697327090381513E-6</v>
      </c>
      <c r="L10" s="67">
        <f t="shared" si="4"/>
        <v>-5.2154206794015684E-7</v>
      </c>
      <c r="M10" s="67">
        <f t="shared" si="5"/>
        <v>2.7200612863129518E-13</v>
      </c>
      <c r="N10" s="67"/>
    </row>
    <row r="11" spans="1:14">
      <c r="B11" s="65">
        <v>7</v>
      </c>
      <c r="C11" s="69">
        <f>Modes!B8</f>
        <v>1295.354</v>
      </c>
      <c r="D11" s="69">
        <f>Modes!F8</f>
        <v>1295.3620000000001</v>
      </c>
      <c r="E11" s="70">
        <f t="shared" si="0"/>
        <v>8.0000000000381988</v>
      </c>
      <c r="G11" s="71">
        <f t="shared" si="1"/>
        <v>1.0000061759179344</v>
      </c>
      <c r="H11" s="67"/>
      <c r="I11" s="72">
        <f t="shared" si="2"/>
        <v>1.0797292562370053E-5</v>
      </c>
      <c r="J11" s="67"/>
      <c r="K11" s="67">
        <f t="shared" si="3"/>
        <v>6.9874231163336029E-6</v>
      </c>
      <c r="L11" s="67">
        <f t="shared" si="4"/>
        <v>-3.8098694460364504E-6</v>
      </c>
      <c r="M11" s="67">
        <f t="shared" si="5"/>
        <v>1.451510519584209E-11</v>
      </c>
      <c r="N11" s="67"/>
    </row>
    <row r="12" spans="1:14">
      <c r="B12" s="65">
        <v>8</v>
      </c>
      <c r="C12" s="69">
        <f>Modes!B9</f>
        <v>1297.575</v>
      </c>
      <c r="D12" s="69">
        <f>Modes!F9</f>
        <v>1297.5809999999999</v>
      </c>
      <c r="E12" s="70">
        <f t="shared" si="0"/>
        <v>5.9999999998581188</v>
      </c>
      <c r="G12" s="71">
        <f t="shared" si="1"/>
        <v>1.0000046240101728</v>
      </c>
      <c r="H12" s="67"/>
      <c r="I12" s="72">
        <f t="shared" si="2"/>
        <v>9.245384800737888E-6</v>
      </c>
      <c r="J12" s="67"/>
      <c r="K12" s="67">
        <f t="shared" si="3"/>
        <v>6.0051135236290545E-6</v>
      </c>
      <c r="L12" s="67">
        <f t="shared" si="4"/>
        <v>-3.2402712771088336E-6</v>
      </c>
      <c r="M12" s="67">
        <f t="shared" si="5"/>
        <v>1.0499357949256512E-11</v>
      </c>
      <c r="N12" s="67"/>
    </row>
    <row r="13" spans="1:14">
      <c r="B13" s="65">
        <v>9</v>
      </c>
      <c r="C13" s="69">
        <f>Modes!B10</f>
        <v>1298.3150000000001</v>
      </c>
      <c r="D13" s="69">
        <f>Modes!F10</f>
        <v>1298.309</v>
      </c>
      <c r="E13" s="70">
        <f t="shared" si="0"/>
        <v>-6.0000000000854925</v>
      </c>
      <c r="G13" s="71">
        <f t="shared" si="1"/>
        <v>0.99999537862537202</v>
      </c>
      <c r="H13" s="67">
        <f>D13/C13</f>
        <v>0.99999537862537202</v>
      </c>
      <c r="I13" s="72">
        <f t="shared" si="2"/>
        <v>0</v>
      </c>
      <c r="J13" s="67"/>
      <c r="K13" s="67">
        <f t="shared" si="3"/>
        <v>5.0228039309245069E-6</v>
      </c>
      <c r="L13" s="67">
        <f t="shared" si="4"/>
        <v>5.0228039309245069E-6</v>
      </c>
      <c r="M13" s="67">
        <f t="shared" si="5"/>
        <v>2.5228559328510678E-11</v>
      </c>
      <c r="N13" s="67"/>
    </row>
    <row r="14" spans="1:14">
      <c r="G14" s="67"/>
      <c r="H14" s="67"/>
      <c r="I14" s="67"/>
      <c r="J14" s="67"/>
      <c r="K14" s="67"/>
      <c r="L14" s="67"/>
      <c r="M14" s="67"/>
      <c r="N14" s="67"/>
    </row>
    <row r="15" spans="1:14">
      <c r="G15" s="67"/>
      <c r="H15" s="67"/>
      <c r="I15" s="67"/>
      <c r="J15" s="67"/>
      <c r="K15" s="67" t="s">
        <v>68</v>
      </c>
      <c r="L15" s="67">
        <f>SUM(L5:L13)</f>
        <v>7.6232965252887031E-21</v>
      </c>
      <c r="M15" s="67"/>
      <c r="N15" s="67"/>
    </row>
    <row r="16" spans="1:14">
      <c r="G16" s="67"/>
      <c r="H16" s="67"/>
      <c r="I16" s="67"/>
      <c r="J16" s="67"/>
      <c r="K16" s="67" t="s">
        <v>69</v>
      </c>
      <c r="L16" s="67">
        <f>L15^2</f>
        <v>5.8114649912478814E-41</v>
      </c>
      <c r="M16" s="67">
        <f>SUM(M5:M13)</f>
        <v>8.6744194920994533E-11</v>
      </c>
      <c r="N16" s="67"/>
    </row>
    <row r="17" spans="7:14">
      <c r="G17" s="67"/>
      <c r="H17" s="67"/>
      <c r="I17" s="67"/>
      <c r="J17" s="67"/>
      <c r="K17" s="67" t="s">
        <v>70</v>
      </c>
      <c r="L17" s="67">
        <f>SQRT(1/$A$5*L16)</f>
        <v>2.541098841762901E-21</v>
      </c>
      <c r="M17" s="67">
        <f>SQRT(1/$A$5*M16)</f>
        <v>3.1045521223053258E-6</v>
      </c>
      <c r="N17" s="67"/>
    </row>
    <row r="18" spans="7:14" ht="18.75">
      <c r="G18" s="67"/>
      <c r="H18" s="67"/>
      <c r="I18" s="67"/>
      <c r="J18" s="67"/>
      <c r="K18" s="73" t="s">
        <v>71</v>
      </c>
      <c r="L18" s="73">
        <f>1000*($C$13*L17)</f>
        <v>3.2991467427434008E-15</v>
      </c>
      <c r="M18" s="74">
        <f>1000*($C$13*M17)</f>
        <v>4.0306865886708394</v>
      </c>
      <c r="N18" s="67"/>
    </row>
    <row r="19" spans="7:14" ht="60">
      <c r="G19" s="67"/>
      <c r="H19" s="67"/>
      <c r="I19" s="67"/>
      <c r="J19" s="67"/>
      <c r="K19" s="95" t="s">
        <v>89</v>
      </c>
      <c r="L19" s="67"/>
      <c r="M19" s="67"/>
      <c r="N19" s="67"/>
    </row>
    <row r="20" spans="7:14">
      <c r="G20" s="67"/>
      <c r="H20" s="67"/>
      <c r="I20" s="67"/>
      <c r="J20" s="67"/>
      <c r="K20" s="67"/>
      <c r="L20" s="67"/>
      <c r="M20" s="67"/>
      <c r="N20" s="67"/>
    </row>
    <row r="62" spans="6:6" ht="15.75">
      <c r="F62" s="75" t="s">
        <v>72</v>
      </c>
    </row>
  </sheetData>
  <sheetProtection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opLeftCell="A4" zoomScale="85" zoomScaleNormal="85" workbookViewId="0">
      <selection activeCell="E28" sqref="E28"/>
    </sheetView>
  </sheetViews>
  <sheetFormatPr defaultRowHeight="18.75"/>
  <cols>
    <col min="1" max="1" width="9.140625" style="4"/>
    <col min="2" max="2" width="55.85546875" style="4" customWidth="1"/>
    <col min="3" max="3" width="117.42578125" style="4" customWidth="1"/>
    <col min="4" max="4" width="14" style="4" bestFit="1" customWidth="1"/>
    <col min="5" max="5" width="20" style="7" bestFit="1" customWidth="1"/>
    <col min="6" max="6" width="20.140625" style="7" customWidth="1"/>
    <col min="7" max="7" width="37.7109375" style="7" bestFit="1" customWidth="1"/>
    <col min="8" max="8" width="29.28515625" style="4" bestFit="1" customWidth="1"/>
    <col min="9" max="9" width="41" style="4" bestFit="1" customWidth="1"/>
    <col min="10" max="10" width="18.28515625" style="4" bestFit="1" customWidth="1"/>
    <col min="11" max="11" width="30.28515625" style="4" bestFit="1" customWidth="1"/>
    <col min="12" max="12" width="35.28515625" style="4" bestFit="1" customWidth="1"/>
    <col min="13" max="13" width="41" style="4" bestFit="1" customWidth="1"/>
    <col min="14" max="258" width="9.140625" style="4"/>
    <col min="259" max="259" width="73.85546875" style="4" bestFit="1" customWidth="1"/>
    <col min="260" max="261" width="26" style="4" bestFit="1" customWidth="1"/>
    <col min="262" max="262" width="61.42578125" style="4" customWidth="1"/>
    <col min="263" max="263" width="37.5703125" style="4" bestFit="1" customWidth="1"/>
    <col min="264" max="264" width="20.7109375" style="4" bestFit="1" customWidth="1"/>
    <col min="265" max="265" width="41" style="4" bestFit="1" customWidth="1"/>
    <col min="266" max="266" width="18.28515625" style="4" bestFit="1" customWidth="1"/>
    <col min="267" max="267" width="30.28515625" style="4" bestFit="1" customWidth="1"/>
    <col min="268" max="268" width="35.28515625" style="4" bestFit="1" customWidth="1"/>
    <col min="269" max="269" width="41" style="4" bestFit="1" customWidth="1"/>
    <col min="270" max="514" width="9.140625" style="4"/>
    <col min="515" max="515" width="73.85546875" style="4" bestFit="1" customWidth="1"/>
    <col min="516" max="517" width="26" style="4" bestFit="1" customWidth="1"/>
    <col min="518" max="518" width="61.42578125" style="4" customWidth="1"/>
    <col min="519" max="519" width="37.5703125" style="4" bestFit="1" customWidth="1"/>
    <col min="520" max="520" width="20.7109375" style="4" bestFit="1" customWidth="1"/>
    <col min="521" max="521" width="41" style="4" bestFit="1" customWidth="1"/>
    <col min="522" max="522" width="18.28515625" style="4" bestFit="1" customWidth="1"/>
    <col min="523" max="523" width="30.28515625" style="4" bestFit="1" customWidth="1"/>
    <col min="524" max="524" width="35.28515625" style="4" bestFit="1" customWidth="1"/>
    <col min="525" max="525" width="41" style="4" bestFit="1" customWidth="1"/>
    <col min="526" max="770" width="9.140625" style="4"/>
    <col min="771" max="771" width="73.85546875" style="4" bestFit="1" customWidth="1"/>
    <col min="772" max="773" width="26" style="4" bestFit="1" customWidth="1"/>
    <col min="774" max="774" width="61.42578125" style="4" customWidth="1"/>
    <col min="775" max="775" width="37.5703125" style="4" bestFit="1" customWidth="1"/>
    <col min="776" max="776" width="20.7109375" style="4" bestFit="1" customWidth="1"/>
    <col min="777" max="777" width="41" style="4" bestFit="1" customWidth="1"/>
    <col min="778" max="778" width="18.28515625" style="4" bestFit="1" customWidth="1"/>
    <col min="779" max="779" width="30.28515625" style="4" bestFit="1" customWidth="1"/>
    <col min="780" max="780" width="35.28515625" style="4" bestFit="1" customWidth="1"/>
    <col min="781" max="781" width="41" style="4" bestFit="1" customWidth="1"/>
    <col min="782" max="1026" width="9.140625" style="4"/>
    <col min="1027" max="1027" width="73.85546875" style="4" bestFit="1" customWidth="1"/>
    <col min="1028" max="1029" width="26" style="4" bestFit="1" customWidth="1"/>
    <col min="1030" max="1030" width="61.42578125" style="4" customWidth="1"/>
    <col min="1031" max="1031" width="37.5703125" style="4" bestFit="1" customWidth="1"/>
    <col min="1032" max="1032" width="20.7109375" style="4" bestFit="1" customWidth="1"/>
    <col min="1033" max="1033" width="41" style="4" bestFit="1" customWidth="1"/>
    <col min="1034" max="1034" width="18.28515625" style="4" bestFit="1" customWidth="1"/>
    <col min="1035" max="1035" width="30.28515625" style="4" bestFit="1" customWidth="1"/>
    <col min="1036" max="1036" width="35.28515625" style="4" bestFit="1" customWidth="1"/>
    <col min="1037" max="1037" width="41" style="4" bestFit="1" customWidth="1"/>
    <col min="1038" max="1282" width="9.140625" style="4"/>
    <col min="1283" max="1283" width="73.85546875" style="4" bestFit="1" customWidth="1"/>
    <col min="1284" max="1285" width="26" style="4" bestFit="1" customWidth="1"/>
    <col min="1286" max="1286" width="61.42578125" style="4" customWidth="1"/>
    <col min="1287" max="1287" width="37.5703125" style="4" bestFit="1" customWidth="1"/>
    <col min="1288" max="1288" width="20.7109375" style="4" bestFit="1" customWidth="1"/>
    <col min="1289" max="1289" width="41" style="4" bestFit="1" customWidth="1"/>
    <col min="1290" max="1290" width="18.28515625" style="4" bestFit="1" customWidth="1"/>
    <col min="1291" max="1291" width="30.28515625" style="4" bestFit="1" customWidth="1"/>
    <col min="1292" max="1292" width="35.28515625" style="4" bestFit="1" customWidth="1"/>
    <col min="1293" max="1293" width="41" style="4" bestFit="1" customWidth="1"/>
    <col min="1294" max="1538" width="9.140625" style="4"/>
    <col min="1539" max="1539" width="73.85546875" style="4" bestFit="1" customWidth="1"/>
    <col min="1540" max="1541" width="26" style="4" bestFit="1" customWidth="1"/>
    <col min="1542" max="1542" width="61.42578125" style="4" customWidth="1"/>
    <col min="1543" max="1543" width="37.5703125" style="4" bestFit="1" customWidth="1"/>
    <col min="1544" max="1544" width="20.7109375" style="4" bestFit="1" customWidth="1"/>
    <col min="1545" max="1545" width="41" style="4" bestFit="1" customWidth="1"/>
    <col min="1546" max="1546" width="18.28515625" style="4" bestFit="1" customWidth="1"/>
    <col min="1547" max="1547" width="30.28515625" style="4" bestFit="1" customWidth="1"/>
    <col min="1548" max="1548" width="35.28515625" style="4" bestFit="1" customWidth="1"/>
    <col min="1549" max="1549" width="41" style="4" bestFit="1" customWidth="1"/>
    <col min="1550" max="1794" width="9.140625" style="4"/>
    <col min="1795" max="1795" width="73.85546875" style="4" bestFit="1" customWidth="1"/>
    <col min="1796" max="1797" width="26" style="4" bestFit="1" customWidth="1"/>
    <col min="1798" max="1798" width="61.42578125" style="4" customWidth="1"/>
    <col min="1799" max="1799" width="37.5703125" style="4" bestFit="1" customWidth="1"/>
    <col min="1800" max="1800" width="20.7109375" style="4" bestFit="1" customWidth="1"/>
    <col min="1801" max="1801" width="41" style="4" bestFit="1" customWidth="1"/>
    <col min="1802" max="1802" width="18.28515625" style="4" bestFit="1" customWidth="1"/>
    <col min="1803" max="1803" width="30.28515625" style="4" bestFit="1" customWidth="1"/>
    <col min="1804" max="1804" width="35.28515625" style="4" bestFit="1" customWidth="1"/>
    <col min="1805" max="1805" width="41" style="4" bestFit="1" customWidth="1"/>
    <col min="1806" max="2050" width="9.140625" style="4"/>
    <col min="2051" max="2051" width="73.85546875" style="4" bestFit="1" customWidth="1"/>
    <col min="2052" max="2053" width="26" style="4" bestFit="1" customWidth="1"/>
    <col min="2054" max="2054" width="61.42578125" style="4" customWidth="1"/>
    <col min="2055" max="2055" width="37.5703125" style="4" bestFit="1" customWidth="1"/>
    <col min="2056" max="2056" width="20.7109375" style="4" bestFit="1" customWidth="1"/>
    <col min="2057" max="2057" width="41" style="4" bestFit="1" customWidth="1"/>
    <col min="2058" max="2058" width="18.28515625" style="4" bestFit="1" customWidth="1"/>
    <col min="2059" max="2059" width="30.28515625" style="4" bestFit="1" customWidth="1"/>
    <col min="2060" max="2060" width="35.28515625" style="4" bestFit="1" customWidth="1"/>
    <col min="2061" max="2061" width="41" style="4" bestFit="1" customWidth="1"/>
    <col min="2062" max="2306" width="9.140625" style="4"/>
    <col min="2307" max="2307" width="73.85546875" style="4" bestFit="1" customWidth="1"/>
    <col min="2308" max="2309" width="26" style="4" bestFit="1" customWidth="1"/>
    <col min="2310" max="2310" width="61.42578125" style="4" customWidth="1"/>
    <col min="2311" max="2311" width="37.5703125" style="4" bestFit="1" customWidth="1"/>
    <col min="2312" max="2312" width="20.7109375" style="4" bestFit="1" customWidth="1"/>
    <col min="2313" max="2313" width="41" style="4" bestFit="1" customWidth="1"/>
    <col min="2314" max="2314" width="18.28515625" style="4" bestFit="1" customWidth="1"/>
    <col min="2315" max="2315" width="30.28515625" style="4" bestFit="1" customWidth="1"/>
    <col min="2316" max="2316" width="35.28515625" style="4" bestFit="1" customWidth="1"/>
    <col min="2317" max="2317" width="41" style="4" bestFit="1" customWidth="1"/>
    <col min="2318" max="2562" width="9.140625" style="4"/>
    <col min="2563" max="2563" width="73.85546875" style="4" bestFit="1" customWidth="1"/>
    <col min="2564" max="2565" width="26" style="4" bestFit="1" customWidth="1"/>
    <col min="2566" max="2566" width="61.42578125" style="4" customWidth="1"/>
    <col min="2567" max="2567" width="37.5703125" style="4" bestFit="1" customWidth="1"/>
    <col min="2568" max="2568" width="20.7109375" style="4" bestFit="1" customWidth="1"/>
    <col min="2569" max="2569" width="41" style="4" bestFit="1" customWidth="1"/>
    <col min="2570" max="2570" width="18.28515625" style="4" bestFit="1" customWidth="1"/>
    <col min="2571" max="2571" width="30.28515625" style="4" bestFit="1" customWidth="1"/>
    <col min="2572" max="2572" width="35.28515625" style="4" bestFit="1" customWidth="1"/>
    <col min="2573" max="2573" width="41" style="4" bestFit="1" customWidth="1"/>
    <col min="2574" max="2818" width="9.140625" style="4"/>
    <col min="2819" max="2819" width="73.85546875" style="4" bestFit="1" customWidth="1"/>
    <col min="2820" max="2821" width="26" style="4" bestFit="1" customWidth="1"/>
    <col min="2822" max="2822" width="61.42578125" style="4" customWidth="1"/>
    <col min="2823" max="2823" width="37.5703125" style="4" bestFit="1" customWidth="1"/>
    <col min="2824" max="2824" width="20.7109375" style="4" bestFit="1" customWidth="1"/>
    <col min="2825" max="2825" width="41" style="4" bestFit="1" customWidth="1"/>
    <col min="2826" max="2826" width="18.28515625" style="4" bestFit="1" customWidth="1"/>
    <col min="2827" max="2827" width="30.28515625" style="4" bestFit="1" customWidth="1"/>
    <col min="2828" max="2828" width="35.28515625" style="4" bestFit="1" customWidth="1"/>
    <col min="2829" max="2829" width="41" style="4" bestFit="1" customWidth="1"/>
    <col min="2830" max="3074" width="9.140625" style="4"/>
    <col min="3075" max="3075" width="73.85546875" style="4" bestFit="1" customWidth="1"/>
    <col min="3076" max="3077" width="26" style="4" bestFit="1" customWidth="1"/>
    <col min="3078" max="3078" width="61.42578125" style="4" customWidth="1"/>
    <col min="3079" max="3079" width="37.5703125" style="4" bestFit="1" customWidth="1"/>
    <col min="3080" max="3080" width="20.7109375" style="4" bestFit="1" customWidth="1"/>
    <col min="3081" max="3081" width="41" style="4" bestFit="1" customWidth="1"/>
    <col min="3082" max="3082" width="18.28515625" style="4" bestFit="1" customWidth="1"/>
    <col min="3083" max="3083" width="30.28515625" style="4" bestFit="1" customWidth="1"/>
    <col min="3084" max="3084" width="35.28515625" style="4" bestFit="1" customWidth="1"/>
    <col min="3085" max="3085" width="41" style="4" bestFit="1" customWidth="1"/>
    <col min="3086" max="3330" width="9.140625" style="4"/>
    <col min="3331" max="3331" width="73.85546875" style="4" bestFit="1" customWidth="1"/>
    <col min="3332" max="3333" width="26" style="4" bestFit="1" customWidth="1"/>
    <col min="3334" max="3334" width="61.42578125" style="4" customWidth="1"/>
    <col min="3335" max="3335" width="37.5703125" style="4" bestFit="1" customWidth="1"/>
    <col min="3336" max="3336" width="20.7109375" style="4" bestFit="1" customWidth="1"/>
    <col min="3337" max="3337" width="41" style="4" bestFit="1" customWidth="1"/>
    <col min="3338" max="3338" width="18.28515625" style="4" bestFit="1" customWidth="1"/>
    <col min="3339" max="3339" width="30.28515625" style="4" bestFit="1" customWidth="1"/>
    <col min="3340" max="3340" width="35.28515625" style="4" bestFit="1" customWidth="1"/>
    <col min="3341" max="3341" width="41" style="4" bestFit="1" customWidth="1"/>
    <col min="3342" max="3586" width="9.140625" style="4"/>
    <col min="3587" max="3587" width="73.85546875" style="4" bestFit="1" customWidth="1"/>
    <col min="3588" max="3589" width="26" style="4" bestFit="1" customWidth="1"/>
    <col min="3590" max="3590" width="61.42578125" style="4" customWidth="1"/>
    <col min="3591" max="3591" width="37.5703125" style="4" bestFit="1" customWidth="1"/>
    <col min="3592" max="3592" width="20.7109375" style="4" bestFit="1" customWidth="1"/>
    <col min="3593" max="3593" width="41" style="4" bestFit="1" customWidth="1"/>
    <col min="3594" max="3594" width="18.28515625" style="4" bestFit="1" customWidth="1"/>
    <col min="3595" max="3595" width="30.28515625" style="4" bestFit="1" customWidth="1"/>
    <col min="3596" max="3596" width="35.28515625" style="4" bestFit="1" customWidth="1"/>
    <col min="3597" max="3597" width="41" style="4" bestFit="1" customWidth="1"/>
    <col min="3598" max="3842" width="9.140625" style="4"/>
    <col min="3843" max="3843" width="73.85546875" style="4" bestFit="1" customWidth="1"/>
    <col min="3844" max="3845" width="26" style="4" bestFit="1" customWidth="1"/>
    <col min="3846" max="3846" width="61.42578125" style="4" customWidth="1"/>
    <col min="3847" max="3847" width="37.5703125" style="4" bestFit="1" customWidth="1"/>
    <col min="3848" max="3848" width="20.7109375" style="4" bestFit="1" customWidth="1"/>
    <col min="3849" max="3849" width="41" style="4" bestFit="1" customWidth="1"/>
    <col min="3850" max="3850" width="18.28515625" style="4" bestFit="1" customWidth="1"/>
    <col min="3851" max="3851" width="30.28515625" style="4" bestFit="1" customWidth="1"/>
    <col min="3852" max="3852" width="35.28515625" style="4" bestFit="1" customWidth="1"/>
    <col min="3853" max="3853" width="41" style="4" bestFit="1" customWidth="1"/>
    <col min="3854" max="4098" width="9.140625" style="4"/>
    <col min="4099" max="4099" width="73.85546875" style="4" bestFit="1" customWidth="1"/>
    <col min="4100" max="4101" width="26" style="4" bestFit="1" customWidth="1"/>
    <col min="4102" max="4102" width="61.42578125" style="4" customWidth="1"/>
    <col min="4103" max="4103" width="37.5703125" style="4" bestFit="1" customWidth="1"/>
    <col min="4104" max="4104" width="20.7109375" style="4" bestFit="1" customWidth="1"/>
    <col min="4105" max="4105" width="41" style="4" bestFit="1" customWidth="1"/>
    <col min="4106" max="4106" width="18.28515625" style="4" bestFit="1" customWidth="1"/>
    <col min="4107" max="4107" width="30.28515625" style="4" bestFit="1" customWidth="1"/>
    <col min="4108" max="4108" width="35.28515625" style="4" bestFit="1" customWidth="1"/>
    <col min="4109" max="4109" width="41" style="4" bestFit="1" customWidth="1"/>
    <col min="4110" max="4354" width="9.140625" style="4"/>
    <col min="4355" max="4355" width="73.85546875" style="4" bestFit="1" customWidth="1"/>
    <col min="4356" max="4357" width="26" style="4" bestFit="1" customWidth="1"/>
    <col min="4358" max="4358" width="61.42578125" style="4" customWidth="1"/>
    <col min="4359" max="4359" width="37.5703125" style="4" bestFit="1" customWidth="1"/>
    <col min="4360" max="4360" width="20.7109375" style="4" bestFit="1" customWidth="1"/>
    <col min="4361" max="4361" width="41" style="4" bestFit="1" customWidth="1"/>
    <col min="4362" max="4362" width="18.28515625" style="4" bestFit="1" customWidth="1"/>
    <col min="4363" max="4363" width="30.28515625" style="4" bestFit="1" customWidth="1"/>
    <col min="4364" max="4364" width="35.28515625" style="4" bestFit="1" customWidth="1"/>
    <col min="4365" max="4365" width="41" style="4" bestFit="1" customWidth="1"/>
    <col min="4366" max="4610" width="9.140625" style="4"/>
    <col min="4611" max="4611" width="73.85546875" style="4" bestFit="1" customWidth="1"/>
    <col min="4612" max="4613" width="26" style="4" bestFit="1" customWidth="1"/>
    <col min="4614" max="4614" width="61.42578125" style="4" customWidth="1"/>
    <col min="4615" max="4615" width="37.5703125" style="4" bestFit="1" customWidth="1"/>
    <col min="4616" max="4616" width="20.7109375" style="4" bestFit="1" customWidth="1"/>
    <col min="4617" max="4617" width="41" style="4" bestFit="1" customWidth="1"/>
    <col min="4618" max="4618" width="18.28515625" style="4" bestFit="1" customWidth="1"/>
    <col min="4619" max="4619" width="30.28515625" style="4" bestFit="1" customWidth="1"/>
    <col min="4620" max="4620" width="35.28515625" style="4" bestFit="1" customWidth="1"/>
    <col min="4621" max="4621" width="41" style="4" bestFit="1" customWidth="1"/>
    <col min="4622" max="4866" width="9.140625" style="4"/>
    <col min="4867" max="4867" width="73.85546875" style="4" bestFit="1" customWidth="1"/>
    <col min="4868" max="4869" width="26" style="4" bestFit="1" customWidth="1"/>
    <col min="4870" max="4870" width="61.42578125" style="4" customWidth="1"/>
    <col min="4871" max="4871" width="37.5703125" style="4" bestFit="1" customWidth="1"/>
    <col min="4872" max="4872" width="20.7109375" style="4" bestFit="1" customWidth="1"/>
    <col min="4873" max="4873" width="41" style="4" bestFit="1" customWidth="1"/>
    <col min="4874" max="4874" width="18.28515625" style="4" bestFit="1" customWidth="1"/>
    <col min="4875" max="4875" width="30.28515625" style="4" bestFit="1" customWidth="1"/>
    <col min="4876" max="4876" width="35.28515625" style="4" bestFit="1" customWidth="1"/>
    <col min="4877" max="4877" width="41" style="4" bestFit="1" customWidth="1"/>
    <col min="4878" max="5122" width="9.140625" style="4"/>
    <col min="5123" max="5123" width="73.85546875" style="4" bestFit="1" customWidth="1"/>
    <col min="5124" max="5125" width="26" style="4" bestFit="1" customWidth="1"/>
    <col min="5126" max="5126" width="61.42578125" style="4" customWidth="1"/>
    <col min="5127" max="5127" width="37.5703125" style="4" bestFit="1" customWidth="1"/>
    <col min="5128" max="5128" width="20.7109375" style="4" bestFit="1" customWidth="1"/>
    <col min="5129" max="5129" width="41" style="4" bestFit="1" customWidth="1"/>
    <col min="5130" max="5130" width="18.28515625" style="4" bestFit="1" customWidth="1"/>
    <col min="5131" max="5131" width="30.28515625" style="4" bestFit="1" customWidth="1"/>
    <col min="5132" max="5132" width="35.28515625" style="4" bestFit="1" customWidth="1"/>
    <col min="5133" max="5133" width="41" style="4" bestFit="1" customWidth="1"/>
    <col min="5134" max="5378" width="9.140625" style="4"/>
    <col min="5379" max="5379" width="73.85546875" style="4" bestFit="1" customWidth="1"/>
    <col min="5380" max="5381" width="26" style="4" bestFit="1" customWidth="1"/>
    <col min="5382" max="5382" width="61.42578125" style="4" customWidth="1"/>
    <col min="5383" max="5383" width="37.5703125" style="4" bestFit="1" customWidth="1"/>
    <col min="5384" max="5384" width="20.7109375" style="4" bestFit="1" customWidth="1"/>
    <col min="5385" max="5385" width="41" style="4" bestFit="1" customWidth="1"/>
    <col min="5386" max="5386" width="18.28515625" style="4" bestFit="1" customWidth="1"/>
    <col min="5387" max="5387" width="30.28515625" style="4" bestFit="1" customWidth="1"/>
    <col min="5388" max="5388" width="35.28515625" style="4" bestFit="1" customWidth="1"/>
    <col min="5389" max="5389" width="41" style="4" bestFit="1" customWidth="1"/>
    <col min="5390" max="5634" width="9.140625" style="4"/>
    <col min="5635" max="5635" width="73.85546875" style="4" bestFit="1" customWidth="1"/>
    <col min="5636" max="5637" width="26" style="4" bestFit="1" customWidth="1"/>
    <col min="5638" max="5638" width="61.42578125" style="4" customWidth="1"/>
    <col min="5639" max="5639" width="37.5703125" style="4" bestFit="1" customWidth="1"/>
    <col min="5640" max="5640" width="20.7109375" style="4" bestFit="1" customWidth="1"/>
    <col min="5641" max="5641" width="41" style="4" bestFit="1" customWidth="1"/>
    <col min="5642" max="5642" width="18.28515625" style="4" bestFit="1" customWidth="1"/>
    <col min="5643" max="5643" width="30.28515625" style="4" bestFit="1" customWidth="1"/>
    <col min="5644" max="5644" width="35.28515625" style="4" bestFit="1" customWidth="1"/>
    <col min="5645" max="5645" width="41" style="4" bestFit="1" customWidth="1"/>
    <col min="5646" max="5890" width="9.140625" style="4"/>
    <col min="5891" max="5891" width="73.85546875" style="4" bestFit="1" customWidth="1"/>
    <col min="5892" max="5893" width="26" style="4" bestFit="1" customWidth="1"/>
    <col min="5894" max="5894" width="61.42578125" style="4" customWidth="1"/>
    <col min="5895" max="5895" width="37.5703125" style="4" bestFit="1" customWidth="1"/>
    <col min="5896" max="5896" width="20.7109375" style="4" bestFit="1" customWidth="1"/>
    <col min="5897" max="5897" width="41" style="4" bestFit="1" customWidth="1"/>
    <col min="5898" max="5898" width="18.28515625" style="4" bestFit="1" customWidth="1"/>
    <col min="5899" max="5899" width="30.28515625" style="4" bestFit="1" customWidth="1"/>
    <col min="5900" max="5900" width="35.28515625" style="4" bestFit="1" customWidth="1"/>
    <col min="5901" max="5901" width="41" style="4" bestFit="1" customWidth="1"/>
    <col min="5902" max="6146" width="9.140625" style="4"/>
    <col min="6147" max="6147" width="73.85546875" style="4" bestFit="1" customWidth="1"/>
    <col min="6148" max="6149" width="26" style="4" bestFit="1" customWidth="1"/>
    <col min="6150" max="6150" width="61.42578125" style="4" customWidth="1"/>
    <col min="6151" max="6151" width="37.5703125" style="4" bestFit="1" customWidth="1"/>
    <col min="6152" max="6152" width="20.7109375" style="4" bestFit="1" customWidth="1"/>
    <col min="6153" max="6153" width="41" style="4" bestFit="1" customWidth="1"/>
    <col min="6154" max="6154" width="18.28515625" style="4" bestFit="1" customWidth="1"/>
    <col min="6155" max="6155" width="30.28515625" style="4" bestFit="1" customWidth="1"/>
    <col min="6156" max="6156" width="35.28515625" style="4" bestFit="1" customWidth="1"/>
    <col min="6157" max="6157" width="41" style="4" bestFit="1" customWidth="1"/>
    <col min="6158" max="6402" width="9.140625" style="4"/>
    <col min="6403" max="6403" width="73.85546875" style="4" bestFit="1" customWidth="1"/>
    <col min="6404" max="6405" width="26" style="4" bestFit="1" customWidth="1"/>
    <col min="6406" max="6406" width="61.42578125" style="4" customWidth="1"/>
    <col min="6407" max="6407" width="37.5703125" style="4" bestFit="1" customWidth="1"/>
    <col min="6408" max="6408" width="20.7109375" style="4" bestFit="1" customWidth="1"/>
    <col min="6409" max="6409" width="41" style="4" bestFit="1" customWidth="1"/>
    <col min="6410" max="6410" width="18.28515625" style="4" bestFit="1" customWidth="1"/>
    <col min="6411" max="6411" width="30.28515625" style="4" bestFit="1" customWidth="1"/>
    <col min="6412" max="6412" width="35.28515625" style="4" bestFit="1" customWidth="1"/>
    <col min="6413" max="6413" width="41" style="4" bestFit="1" customWidth="1"/>
    <col min="6414" max="6658" width="9.140625" style="4"/>
    <col min="6659" max="6659" width="73.85546875" style="4" bestFit="1" customWidth="1"/>
    <col min="6660" max="6661" width="26" style="4" bestFit="1" customWidth="1"/>
    <col min="6662" max="6662" width="61.42578125" style="4" customWidth="1"/>
    <col min="6663" max="6663" width="37.5703125" style="4" bestFit="1" customWidth="1"/>
    <col min="6664" max="6664" width="20.7109375" style="4" bestFit="1" customWidth="1"/>
    <col min="6665" max="6665" width="41" style="4" bestFit="1" customWidth="1"/>
    <col min="6666" max="6666" width="18.28515625" style="4" bestFit="1" customWidth="1"/>
    <col min="6667" max="6667" width="30.28515625" style="4" bestFit="1" customWidth="1"/>
    <col min="6668" max="6668" width="35.28515625" style="4" bestFit="1" customWidth="1"/>
    <col min="6669" max="6669" width="41" style="4" bestFit="1" customWidth="1"/>
    <col min="6670" max="6914" width="9.140625" style="4"/>
    <col min="6915" max="6915" width="73.85546875" style="4" bestFit="1" customWidth="1"/>
    <col min="6916" max="6917" width="26" style="4" bestFit="1" customWidth="1"/>
    <col min="6918" max="6918" width="61.42578125" style="4" customWidth="1"/>
    <col min="6919" max="6919" width="37.5703125" style="4" bestFit="1" customWidth="1"/>
    <col min="6920" max="6920" width="20.7109375" style="4" bestFit="1" customWidth="1"/>
    <col min="6921" max="6921" width="41" style="4" bestFit="1" customWidth="1"/>
    <col min="6922" max="6922" width="18.28515625" style="4" bestFit="1" customWidth="1"/>
    <col min="6923" max="6923" width="30.28515625" style="4" bestFit="1" customWidth="1"/>
    <col min="6924" max="6924" width="35.28515625" style="4" bestFit="1" customWidth="1"/>
    <col min="6925" max="6925" width="41" style="4" bestFit="1" customWidth="1"/>
    <col min="6926" max="7170" width="9.140625" style="4"/>
    <col min="7171" max="7171" width="73.85546875" style="4" bestFit="1" customWidth="1"/>
    <col min="7172" max="7173" width="26" style="4" bestFit="1" customWidth="1"/>
    <col min="7174" max="7174" width="61.42578125" style="4" customWidth="1"/>
    <col min="7175" max="7175" width="37.5703125" style="4" bestFit="1" customWidth="1"/>
    <col min="7176" max="7176" width="20.7109375" style="4" bestFit="1" customWidth="1"/>
    <col min="7177" max="7177" width="41" style="4" bestFit="1" customWidth="1"/>
    <col min="7178" max="7178" width="18.28515625" style="4" bestFit="1" customWidth="1"/>
    <col min="7179" max="7179" width="30.28515625" style="4" bestFit="1" customWidth="1"/>
    <col min="7180" max="7180" width="35.28515625" style="4" bestFit="1" customWidth="1"/>
    <col min="7181" max="7181" width="41" style="4" bestFit="1" customWidth="1"/>
    <col min="7182" max="7426" width="9.140625" style="4"/>
    <col min="7427" max="7427" width="73.85546875" style="4" bestFit="1" customWidth="1"/>
    <col min="7428" max="7429" width="26" style="4" bestFit="1" customWidth="1"/>
    <col min="7430" max="7430" width="61.42578125" style="4" customWidth="1"/>
    <col min="7431" max="7431" width="37.5703125" style="4" bestFit="1" customWidth="1"/>
    <col min="7432" max="7432" width="20.7109375" style="4" bestFit="1" customWidth="1"/>
    <col min="7433" max="7433" width="41" style="4" bestFit="1" customWidth="1"/>
    <col min="7434" max="7434" width="18.28515625" style="4" bestFit="1" customWidth="1"/>
    <col min="7435" max="7435" width="30.28515625" style="4" bestFit="1" customWidth="1"/>
    <col min="7436" max="7436" width="35.28515625" style="4" bestFit="1" customWidth="1"/>
    <col min="7437" max="7437" width="41" style="4" bestFit="1" customWidth="1"/>
    <col min="7438" max="7682" width="9.140625" style="4"/>
    <col min="7683" max="7683" width="73.85546875" style="4" bestFit="1" customWidth="1"/>
    <col min="7684" max="7685" width="26" style="4" bestFit="1" customWidth="1"/>
    <col min="7686" max="7686" width="61.42578125" style="4" customWidth="1"/>
    <col min="7687" max="7687" width="37.5703125" style="4" bestFit="1" customWidth="1"/>
    <col min="7688" max="7688" width="20.7109375" style="4" bestFit="1" customWidth="1"/>
    <col min="7689" max="7689" width="41" style="4" bestFit="1" customWidth="1"/>
    <col min="7690" max="7690" width="18.28515625" style="4" bestFit="1" customWidth="1"/>
    <col min="7691" max="7691" width="30.28515625" style="4" bestFit="1" customWidth="1"/>
    <col min="7692" max="7692" width="35.28515625" style="4" bestFit="1" customWidth="1"/>
    <col min="7693" max="7693" width="41" style="4" bestFit="1" customWidth="1"/>
    <col min="7694" max="7938" width="9.140625" style="4"/>
    <col min="7939" max="7939" width="73.85546875" style="4" bestFit="1" customWidth="1"/>
    <col min="7940" max="7941" width="26" style="4" bestFit="1" customWidth="1"/>
    <col min="7942" max="7942" width="61.42578125" style="4" customWidth="1"/>
    <col min="7943" max="7943" width="37.5703125" style="4" bestFit="1" customWidth="1"/>
    <col min="7944" max="7944" width="20.7109375" style="4" bestFit="1" customWidth="1"/>
    <col min="7945" max="7945" width="41" style="4" bestFit="1" customWidth="1"/>
    <col min="7946" max="7946" width="18.28515625" style="4" bestFit="1" customWidth="1"/>
    <col min="7947" max="7947" width="30.28515625" style="4" bestFit="1" customWidth="1"/>
    <col min="7948" max="7948" width="35.28515625" style="4" bestFit="1" customWidth="1"/>
    <col min="7949" max="7949" width="41" style="4" bestFit="1" customWidth="1"/>
    <col min="7950" max="8194" width="9.140625" style="4"/>
    <col min="8195" max="8195" width="73.85546875" style="4" bestFit="1" customWidth="1"/>
    <col min="8196" max="8197" width="26" style="4" bestFit="1" customWidth="1"/>
    <col min="8198" max="8198" width="61.42578125" style="4" customWidth="1"/>
    <col min="8199" max="8199" width="37.5703125" style="4" bestFit="1" customWidth="1"/>
    <col min="8200" max="8200" width="20.7109375" style="4" bestFit="1" customWidth="1"/>
    <col min="8201" max="8201" width="41" style="4" bestFit="1" customWidth="1"/>
    <col min="8202" max="8202" width="18.28515625" style="4" bestFit="1" customWidth="1"/>
    <col min="8203" max="8203" width="30.28515625" style="4" bestFit="1" customWidth="1"/>
    <col min="8204" max="8204" width="35.28515625" style="4" bestFit="1" customWidth="1"/>
    <col min="8205" max="8205" width="41" style="4" bestFit="1" customWidth="1"/>
    <col min="8206" max="8450" width="9.140625" style="4"/>
    <col min="8451" max="8451" width="73.85546875" style="4" bestFit="1" customWidth="1"/>
    <col min="8452" max="8453" width="26" style="4" bestFit="1" customWidth="1"/>
    <col min="8454" max="8454" width="61.42578125" style="4" customWidth="1"/>
    <col min="8455" max="8455" width="37.5703125" style="4" bestFit="1" customWidth="1"/>
    <col min="8456" max="8456" width="20.7109375" style="4" bestFit="1" customWidth="1"/>
    <col min="8457" max="8457" width="41" style="4" bestFit="1" customWidth="1"/>
    <col min="8458" max="8458" width="18.28515625" style="4" bestFit="1" customWidth="1"/>
    <col min="8459" max="8459" width="30.28515625" style="4" bestFit="1" customWidth="1"/>
    <col min="8460" max="8460" width="35.28515625" style="4" bestFit="1" customWidth="1"/>
    <col min="8461" max="8461" width="41" style="4" bestFit="1" customWidth="1"/>
    <col min="8462" max="8706" width="9.140625" style="4"/>
    <col min="8707" max="8707" width="73.85546875" style="4" bestFit="1" customWidth="1"/>
    <col min="8708" max="8709" width="26" style="4" bestFit="1" customWidth="1"/>
    <col min="8710" max="8710" width="61.42578125" style="4" customWidth="1"/>
    <col min="8711" max="8711" width="37.5703125" style="4" bestFit="1" customWidth="1"/>
    <col min="8712" max="8712" width="20.7109375" style="4" bestFit="1" customWidth="1"/>
    <col min="8713" max="8713" width="41" style="4" bestFit="1" customWidth="1"/>
    <col min="8714" max="8714" width="18.28515625" style="4" bestFit="1" customWidth="1"/>
    <col min="8715" max="8715" width="30.28515625" style="4" bestFit="1" customWidth="1"/>
    <col min="8716" max="8716" width="35.28515625" style="4" bestFit="1" customWidth="1"/>
    <col min="8717" max="8717" width="41" style="4" bestFit="1" customWidth="1"/>
    <col min="8718" max="8962" width="9.140625" style="4"/>
    <col min="8963" max="8963" width="73.85546875" style="4" bestFit="1" customWidth="1"/>
    <col min="8964" max="8965" width="26" style="4" bestFit="1" customWidth="1"/>
    <col min="8966" max="8966" width="61.42578125" style="4" customWidth="1"/>
    <col min="8967" max="8967" width="37.5703125" style="4" bestFit="1" customWidth="1"/>
    <col min="8968" max="8968" width="20.7109375" style="4" bestFit="1" customWidth="1"/>
    <col min="8969" max="8969" width="41" style="4" bestFit="1" customWidth="1"/>
    <col min="8970" max="8970" width="18.28515625" style="4" bestFit="1" customWidth="1"/>
    <col min="8971" max="8971" width="30.28515625" style="4" bestFit="1" customWidth="1"/>
    <col min="8972" max="8972" width="35.28515625" style="4" bestFit="1" customWidth="1"/>
    <col min="8973" max="8973" width="41" style="4" bestFit="1" customWidth="1"/>
    <col min="8974" max="9218" width="9.140625" style="4"/>
    <col min="9219" max="9219" width="73.85546875" style="4" bestFit="1" customWidth="1"/>
    <col min="9220" max="9221" width="26" style="4" bestFit="1" customWidth="1"/>
    <col min="9222" max="9222" width="61.42578125" style="4" customWidth="1"/>
    <col min="9223" max="9223" width="37.5703125" style="4" bestFit="1" customWidth="1"/>
    <col min="9224" max="9224" width="20.7109375" style="4" bestFit="1" customWidth="1"/>
    <col min="9225" max="9225" width="41" style="4" bestFit="1" customWidth="1"/>
    <col min="9226" max="9226" width="18.28515625" style="4" bestFit="1" customWidth="1"/>
    <col min="9227" max="9227" width="30.28515625" style="4" bestFit="1" customWidth="1"/>
    <col min="9228" max="9228" width="35.28515625" style="4" bestFit="1" customWidth="1"/>
    <col min="9229" max="9229" width="41" style="4" bestFit="1" customWidth="1"/>
    <col min="9230" max="9474" width="9.140625" style="4"/>
    <col min="9475" max="9475" width="73.85546875" style="4" bestFit="1" customWidth="1"/>
    <col min="9476" max="9477" width="26" style="4" bestFit="1" customWidth="1"/>
    <col min="9478" max="9478" width="61.42578125" style="4" customWidth="1"/>
    <col min="9479" max="9479" width="37.5703125" style="4" bestFit="1" customWidth="1"/>
    <col min="9480" max="9480" width="20.7109375" style="4" bestFit="1" customWidth="1"/>
    <col min="9481" max="9481" width="41" style="4" bestFit="1" customWidth="1"/>
    <col min="9482" max="9482" width="18.28515625" style="4" bestFit="1" customWidth="1"/>
    <col min="9483" max="9483" width="30.28515625" style="4" bestFit="1" customWidth="1"/>
    <col min="9484" max="9484" width="35.28515625" style="4" bestFit="1" customWidth="1"/>
    <col min="9485" max="9485" width="41" style="4" bestFit="1" customWidth="1"/>
    <col min="9486" max="9730" width="9.140625" style="4"/>
    <col min="9731" max="9731" width="73.85546875" style="4" bestFit="1" customWidth="1"/>
    <col min="9732" max="9733" width="26" style="4" bestFit="1" customWidth="1"/>
    <col min="9734" max="9734" width="61.42578125" style="4" customWidth="1"/>
    <col min="9735" max="9735" width="37.5703125" style="4" bestFit="1" customWidth="1"/>
    <col min="9736" max="9736" width="20.7109375" style="4" bestFit="1" customWidth="1"/>
    <col min="9737" max="9737" width="41" style="4" bestFit="1" customWidth="1"/>
    <col min="9738" max="9738" width="18.28515625" style="4" bestFit="1" customWidth="1"/>
    <col min="9739" max="9739" width="30.28515625" style="4" bestFit="1" customWidth="1"/>
    <col min="9740" max="9740" width="35.28515625" style="4" bestFit="1" customWidth="1"/>
    <col min="9741" max="9741" width="41" style="4" bestFit="1" customWidth="1"/>
    <col min="9742" max="9986" width="9.140625" style="4"/>
    <col min="9987" max="9987" width="73.85546875" style="4" bestFit="1" customWidth="1"/>
    <col min="9988" max="9989" width="26" style="4" bestFit="1" customWidth="1"/>
    <col min="9990" max="9990" width="61.42578125" style="4" customWidth="1"/>
    <col min="9991" max="9991" width="37.5703125" style="4" bestFit="1" customWidth="1"/>
    <col min="9992" max="9992" width="20.7109375" style="4" bestFit="1" customWidth="1"/>
    <col min="9993" max="9993" width="41" style="4" bestFit="1" customWidth="1"/>
    <col min="9994" max="9994" width="18.28515625" style="4" bestFit="1" customWidth="1"/>
    <col min="9995" max="9995" width="30.28515625" style="4" bestFit="1" customWidth="1"/>
    <col min="9996" max="9996" width="35.28515625" style="4" bestFit="1" customWidth="1"/>
    <col min="9997" max="9997" width="41" style="4" bestFit="1" customWidth="1"/>
    <col min="9998" max="10242" width="9.140625" style="4"/>
    <col min="10243" max="10243" width="73.85546875" style="4" bestFit="1" customWidth="1"/>
    <col min="10244" max="10245" width="26" style="4" bestFit="1" customWidth="1"/>
    <col min="10246" max="10246" width="61.42578125" style="4" customWidth="1"/>
    <col min="10247" max="10247" width="37.5703125" style="4" bestFit="1" customWidth="1"/>
    <col min="10248" max="10248" width="20.7109375" style="4" bestFit="1" customWidth="1"/>
    <col min="10249" max="10249" width="41" style="4" bestFit="1" customWidth="1"/>
    <col min="10250" max="10250" width="18.28515625" style="4" bestFit="1" customWidth="1"/>
    <col min="10251" max="10251" width="30.28515625" style="4" bestFit="1" customWidth="1"/>
    <col min="10252" max="10252" width="35.28515625" style="4" bestFit="1" customWidth="1"/>
    <col min="10253" max="10253" width="41" style="4" bestFit="1" customWidth="1"/>
    <col min="10254" max="10498" width="9.140625" style="4"/>
    <col min="10499" max="10499" width="73.85546875" style="4" bestFit="1" customWidth="1"/>
    <col min="10500" max="10501" width="26" style="4" bestFit="1" customWidth="1"/>
    <col min="10502" max="10502" width="61.42578125" style="4" customWidth="1"/>
    <col min="10503" max="10503" width="37.5703125" style="4" bestFit="1" customWidth="1"/>
    <col min="10504" max="10504" width="20.7109375" style="4" bestFit="1" customWidth="1"/>
    <col min="10505" max="10505" width="41" style="4" bestFit="1" customWidth="1"/>
    <col min="10506" max="10506" width="18.28515625" style="4" bestFit="1" customWidth="1"/>
    <col min="10507" max="10507" width="30.28515625" style="4" bestFit="1" customWidth="1"/>
    <col min="10508" max="10508" width="35.28515625" style="4" bestFit="1" customWidth="1"/>
    <col min="10509" max="10509" width="41" style="4" bestFit="1" customWidth="1"/>
    <col min="10510" max="10754" width="9.140625" style="4"/>
    <col min="10755" max="10755" width="73.85546875" style="4" bestFit="1" customWidth="1"/>
    <col min="10756" max="10757" width="26" style="4" bestFit="1" customWidth="1"/>
    <col min="10758" max="10758" width="61.42578125" style="4" customWidth="1"/>
    <col min="10759" max="10759" width="37.5703125" style="4" bestFit="1" customWidth="1"/>
    <col min="10760" max="10760" width="20.7109375" style="4" bestFit="1" customWidth="1"/>
    <col min="10761" max="10761" width="41" style="4" bestFit="1" customWidth="1"/>
    <col min="10762" max="10762" width="18.28515625" style="4" bestFit="1" customWidth="1"/>
    <col min="10763" max="10763" width="30.28515625" style="4" bestFit="1" customWidth="1"/>
    <col min="10764" max="10764" width="35.28515625" style="4" bestFit="1" customWidth="1"/>
    <col min="10765" max="10765" width="41" style="4" bestFit="1" customWidth="1"/>
    <col min="10766" max="11010" width="9.140625" style="4"/>
    <col min="11011" max="11011" width="73.85546875" style="4" bestFit="1" customWidth="1"/>
    <col min="11012" max="11013" width="26" style="4" bestFit="1" customWidth="1"/>
    <col min="11014" max="11014" width="61.42578125" style="4" customWidth="1"/>
    <col min="11015" max="11015" width="37.5703125" style="4" bestFit="1" customWidth="1"/>
    <col min="11016" max="11016" width="20.7109375" style="4" bestFit="1" customWidth="1"/>
    <col min="11017" max="11017" width="41" style="4" bestFit="1" customWidth="1"/>
    <col min="11018" max="11018" width="18.28515625" style="4" bestFit="1" customWidth="1"/>
    <col min="11019" max="11019" width="30.28515625" style="4" bestFit="1" customWidth="1"/>
    <col min="11020" max="11020" width="35.28515625" style="4" bestFit="1" customWidth="1"/>
    <col min="11021" max="11021" width="41" style="4" bestFit="1" customWidth="1"/>
    <col min="11022" max="11266" width="9.140625" style="4"/>
    <col min="11267" max="11267" width="73.85546875" style="4" bestFit="1" customWidth="1"/>
    <col min="11268" max="11269" width="26" style="4" bestFit="1" customWidth="1"/>
    <col min="11270" max="11270" width="61.42578125" style="4" customWidth="1"/>
    <col min="11271" max="11271" width="37.5703125" style="4" bestFit="1" customWidth="1"/>
    <col min="11272" max="11272" width="20.7109375" style="4" bestFit="1" customWidth="1"/>
    <col min="11273" max="11273" width="41" style="4" bestFit="1" customWidth="1"/>
    <col min="11274" max="11274" width="18.28515625" style="4" bestFit="1" customWidth="1"/>
    <col min="11275" max="11275" width="30.28515625" style="4" bestFit="1" customWidth="1"/>
    <col min="11276" max="11276" width="35.28515625" style="4" bestFit="1" customWidth="1"/>
    <col min="11277" max="11277" width="41" style="4" bestFit="1" customWidth="1"/>
    <col min="11278" max="11522" width="9.140625" style="4"/>
    <col min="11523" max="11523" width="73.85546875" style="4" bestFit="1" customWidth="1"/>
    <col min="11524" max="11525" width="26" style="4" bestFit="1" customWidth="1"/>
    <col min="11526" max="11526" width="61.42578125" style="4" customWidth="1"/>
    <col min="11527" max="11527" width="37.5703125" style="4" bestFit="1" customWidth="1"/>
    <col min="11528" max="11528" width="20.7109375" style="4" bestFit="1" customWidth="1"/>
    <col min="11529" max="11529" width="41" style="4" bestFit="1" customWidth="1"/>
    <col min="11530" max="11530" width="18.28515625" style="4" bestFit="1" customWidth="1"/>
    <col min="11531" max="11531" width="30.28515625" style="4" bestFit="1" customWidth="1"/>
    <col min="11532" max="11532" width="35.28515625" style="4" bestFit="1" customWidth="1"/>
    <col min="11533" max="11533" width="41" style="4" bestFit="1" customWidth="1"/>
    <col min="11534" max="11778" width="9.140625" style="4"/>
    <col min="11779" max="11779" width="73.85546875" style="4" bestFit="1" customWidth="1"/>
    <col min="11780" max="11781" width="26" style="4" bestFit="1" customWidth="1"/>
    <col min="11782" max="11782" width="61.42578125" style="4" customWidth="1"/>
    <col min="11783" max="11783" width="37.5703125" style="4" bestFit="1" customWidth="1"/>
    <col min="11784" max="11784" width="20.7109375" style="4" bestFit="1" customWidth="1"/>
    <col min="11785" max="11785" width="41" style="4" bestFit="1" customWidth="1"/>
    <col min="11786" max="11786" width="18.28515625" style="4" bestFit="1" customWidth="1"/>
    <col min="11787" max="11787" width="30.28515625" style="4" bestFit="1" customWidth="1"/>
    <col min="11788" max="11788" width="35.28515625" style="4" bestFit="1" customWidth="1"/>
    <col min="11789" max="11789" width="41" style="4" bestFit="1" customWidth="1"/>
    <col min="11790" max="12034" width="9.140625" style="4"/>
    <col min="12035" max="12035" width="73.85546875" style="4" bestFit="1" customWidth="1"/>
    <col min="12036" max="12037" width="26" style="4" bestFit="1" customWidth="1"/>
    <col min="12038" max="12038" width="61.42578125" style="4" customWidth="1"/>
    <col min="12039" max="12039" width="37.5703125" style="4" bestFit="1" customWidth="1"/>
    <col min="12040" max="12040" width="20.7109375" style="4" bestFit="1" customWidth="1"/>
    <col min="12041" max="12041" width="41" style="4" bestFit="1" customWidth="1"/>
    <col min="12042" max="12042" width="18.28515625" style="4" bestFit="1" customWidth="1"/>
    <col min="12043" max="12043" width="30.28515625" style="4" bestFit="1" customWidth="1"/>
    <col min="12044" max="12044" width="35.28515625" style="4" bestFit="1" customWidth="1"/>
    <col min="12045" max="12045" width="41" style="4" bestFit="1" customWidth="1"/>
    <col min="12046" max="12290" width="9.140625" style="4"/>
    <col min="12291" max="12291" width="73.85546875" style="4" bestFit="1" customWidth="1"/>
    <col min="12292" max="12293" width="26" style="4" bestFit="1" customWidth="1"/>
    <col min="12294" max="12294" width="61.42578125" style="4" customWidth="1"/>
    <col min="12295" max="12295" width="37.5703125" style="4" bestFit="1" customWidth="1"/>
    <col min="12296" max="12296" width="20.7109375" style="4" bestFit="1" customWidth="1"/>
    <col min="12297" max="12297" width="41" style="4" bestFit="1" customWidth="1"/>
    <col min="12298" max="12298" width="18.28515625" style="4" bestFit="1" customWidth="1"/>
    <col min="12299" max="12299" width="30.28515625" style="4" bestFit="1" customWidth="1"/>
    <col min="12300" max="12300" width="35.28515625" style="4" bestFit="1" customWidth="1"/>
    <col min="12301" max="12301" width="41" style="4" bestFit="1" customWidth="1"/>
    <col min="12302" max="12546" width="9.140625" style="4"/>
    <col min="12547" max="12547" width="73.85546875" style="4" bestFit="1" customWidth="1"/>
    <col min="12548" max="12549" width="26" style="4" bestFit="1" customWidth="1"/>
    <col min="12550" max="12550" width="61.42578125" style="4" customWidth="1"/>
    <col min="12551" max="12551" width="37.5703125" style="4" bestFit="1" customWidth="1"/>
    <col min="12552" max="12552" width="20.7109375" style="4" bestFit="1" customWidth="1"/>
    <col min="12553" max="12553" width="41" style="4" bestFit="1" customWidth="1"/>
    <col min="12554" max="12554" width="18.28515625" style="4" bestFit="1" customWidth="1"/>
    <col min="12555" max="12555" width="30.28515625" style="4" bestFit="1" customWidth="1"/>
    <col min="12556" max="12556" width="35.28515625" style="4" bestFit="1" customWidth="1"/>
    <col min="12557" max="12557" width="41" style="4" bestFit="1" customWidth="1"/>
    <col min="12558" max="12802" width="9.140625" style="4"/>
    <col min="12803" max="12803" width="73.85546875" style="4" bestFit="1" customWidth="1"/>
    <col min="12804" max="12805" width="26" style="4" bestFit="1" customWidth="1"/>
    <col min="12806" max="12806" width="61.42578125" style="4" customWidth="1"/>
    <col min="12807" max="12807" width="37.5703125" style="4" bestFit="1" customWidth="1"/>
    <col min="12808" max="12808" width="20.7109375" style="4" bestFit="1" customWidth="1"/>
    <col min="12809" max="12809" width="41" style="4" bestFit="1" customWidth="1"/>
    <col min="12810" max="12810" width="18.28515625" style="4" bestFit="1" customWidth="1"/>
    <col min="12811" max="12811" width="30.28515625" style="4" bestFit="1" customWidth="1"/>
    <col min="12812" max="12812" width="35.28515625" style="4" bestFit="1" customWidth="1"/>
    <col min="12813" max="12813" width="41" style="4" bestFit="1" customWidth="1"/>
    <col min="12814" max="13058" width="9.140625" style="4"/>
    <col min="13059" max="13059" width="73.85546875" style="4" bestFit="1" customWidth="1"/>
    <col min="13060" max="13061" width="26" style="4" bestFit="1" customWidth="1"/>
    <col min="13062" max="13062" width="61.42578125" style="4" customWidth="1"/>
    <col min="13063" max="13063" width="37.5703125" style="4" bestFit="1" customWidth="1"/>
    <col min="13064" max="13064" width="20.7109375" style="4" bestFit="1" customWidth="1"/>
    <col min="13065" max="13065" width="41" style="4" bestFit="1" customWidth="1"/>
    <col min="13066" max="13066" width="18.28515625" style="4" bestFit="1" customWidth="1"/>
    <col min="13067" max="13067" width="30.28515625" style="4" bestFit="1" customWidth="1"/>
    <col min="13068" max="13068" width="35.28515625" style="4" bestFit="1" customWidth="1"/>
    <col min="13069" max="13069" width="41" style="4" bestFit="1" customWidth="1"/>
    <col min="13070" max="13314" width="9.140625" style="4"/>
    <col min="13315" max="13315" width="73.85546875" style="4" bestFit="1" customWidth="1"/>
    <col min="13316" max="13317" width="26" style="4" bestFit="1" customWidth="1"/>
    <col min="13318" max="13318" width="61.42578125" style="4" customWidth="1"/>
    <col min="13319" max="13319" width="37.5703125" style="4" bestFit="1" customWidth="1"/>
    <col min="13320" max="13320" width="20.7109375" style="4" bestFit="1" customWidth="1"/>
    <col min="13321" max="13321" width="41" style="4" bestFit="1" customWidth="1"/>
    <col min="13322" max="13322" width="18.28515625" style="4" bestFit="1" customWidth="1"/>
    <col min="13323" max="13323" width="30.28515625" style="4" bestFit="1" customWidth="1"/>
    <col min="13324" max="13324" width="35.28515625" style="4" bestFit="1" customWidth="1"/>
    <col min="13325" max="13325" width="41" style="4" bestFit="1" customWidth="1"/>
    <col min="13326" max="13570" width="9.140625" style="4"/>
    <col min="13571" max="13571" width="73.85546875" style="4" bestFit="1" customWidth="1"/>
    <col min="13572" max="13573" width="26" style="4" bestFit="1" customWidth="1"/>
    <col min="13574" max="13574" width="61.42578125" style="4" customWidth="1"/>
    <col min="13575" max="13575" width="37.5703125" style="4" bestFit="1" customWidth="1"/>
    <col min="13576" max="13576" width="20.7109375" style="4" bestFit="1" customWidth="1"/>
    <col min="13577" max="13577" width="41" style="4" bestFit="1" customWidth="1"/>
    <col min="13578" max="13578" width="18.28515625" style="4" bestFit="1" customWidth="1"/>
    <col min="13579" max="13579" width="30.28515625" style="4" bestFit="1" customWidth="1"/>
    <col min="13580" max="13580" width="35.28515625" style="4" bestFit="1" customWidth="1"/>
    <col min="13581" max="13581" width="41" style="4" bestFit="1" customWidth="1"/>
    <col min="13582" max="13826" width="9.140625" style="4"/>
    <col min="13827" max="13827" width="73.85546875" style="4" bestFit="1" customWidth="1"/>
    <col min="13828" max="13829" width="26" style="4" bestFit="1" customWidth="1"/>
    <col min="13830" max="13830" width="61.42578125" style="4" customWidth="1"/>
    <col min="13831" max="13831" width="37.5703125" style="4" bestFit="1" customWidth="1"/>
    <col min="13832" max="13832" width="20.7109375" style="4" bestFit="1" customWidth="1"/>
    <col min="13833" max="13833" width="41" style="4" bestFit="1" customWidth="1"/>
    <col min="13834" max="13834" width="18.28515625" style="4" bestFit="1" customWidth="1"/>
    <col min="13835" max="13835" width="30.28515625" style="4" bestFit="1" customWidth="1"/>
    <col min="13836" max="13836" width="35.28515625" style="4" bestFit="1" customWidth="1"/>
    <col min="13837" max="13837" width="41" style="4" bestFit="1" customWidth="1"/>
    <col min="13838" max="14082" width="9.140625" style="4"/>
    <col min="14083" max="14083" width="73.85546875" style="4" bestFit="1" customWidth="1"/>
    <col min="14084" max="14085" width="26" style="4" bestFit="1" customWidth="1"/>
    <col min="14086" max="14086" width="61.42578125" style="4" customWidth="1"/>
    <col min="14087" max="14087" width="37.5703125" style="4" bestFit="1" customWidth="1"/>
    <col min="14088" max="14088" width="20.7109375" style="4" bestFit="1" customWidth="1"/>
    <col min="14089" max="14089" width="41" style="4" bestFit="1" customWidth="1"/>
    <col min="14090" max="14090" width="18.28515625" style="4" bestFit="1" customWidth="1"/>
    <col min="14091" max="14091" width="30.28515625" style="4" bestFit="1" customWidth="1"/>
    <col min="14092" max="14092" width="35.28515625" style="4" bestFit="1" customWidth="1"/>
    <col min="14093" max="14093" width="41" style="4" bestFit="1" customWidth="1"/>
    <col min="14094" max="14338" width="9.140625" style="4"/>
    <col min="14339" max="14339" width="73.85546875" style="4" bestFit="1" customWidth="1"/>
    <col min="14340" max="14341" width="26" style="4" bestFit="1" customWidth="1"/>
    <col min="14342" max="14342" width="61.42578125" style="4" customWidth="1"/>
    <col min="14343" max="14343" width="37.5703125" style="4" bestFit="1" customWidth="1"/>
    <col min="14344" max="14344" width="20.7109375" style="4" bestFit="1" customWidth="1"/>
    <col min="14345" max="14345" width="41" style="4" bestFit="1" customWidth="1"/>
    <col min="14346" max="14346" width="18.28515625" style="4" bestFit="1" customWidth="1"/>
    <col min="14347" max="14347" width="30.28515625" style="4" bestFit="1" customWidth="1"/>
    <col min="14348" max="14348" width="35.28515625" style="4" bestFit="1" customWidth="1"/>
    <col min="14349" max="14349" width="41" style="4" bestFit="1" customWidth="1"/>
    <col min="14350" max="14594" width="9.140625" style="4"/>
    <col min="14595" max="14595" width="73.85546875" style="4" bestFit="1" customWidth="1"/>
    <col min="14596" max="14597" width="26" style="4" bestFit="1" customWidth="1"/>
    <col min="14598" max="14598" width="61.42578125" style="4" customWidth="1"/>
    <col min="14599" max="14599" width="37.5703125" style="4" bestFit="1" customWidth="1"/>
    <col min="14600" max="14600" width="20.7109375" style="4" bestFit="1" customWidth="1"/>
    <col min="14601" max="14601" width="41" style="4" bestFit="1" customWidth="1"/>
    <col min="14602" max="14602" width="18.28515625" style="4" bestFit="1" customWidth="1"/>
    <col min="14603" max="14603" width="30.28515625" style="4" bestFit="1" customWidth="1"/>
    <col min="14604" max="14604" width="35.28515625" style="4" bestFit="1" customWidth="1"/>
    <col min="14605" max="14605" width="41" style="4" bestFit="1" customWidth="1"/>
    <col min="14606" max="14850" width="9.140625" style="4"/>
    <col min="14851" max="14851" width="73.85546875" style="4" bestFit="1" customWidth="1"/>
    <col min="14852" max="14853" width="26" style="4" bestFit="1" customWidth="1"/>
    <col min="14854" max="14854" width="61.42578125" style="4" customWidth="1"/>
    <col min="14855" max="14855" width="37.5703125" style="4" bestFit="1" customWidth="1"/>
    <col min="14856" max="14856" width="20.7109375" style="4" bestFit="1" customWidth="1"/>
    <col min="14857" max="14857" width="41" style="4" bestFit="1" customWidth="1"/>
    <col min="14858" max="14858" width="18.28515625" style="4" bestFit="1" customWidth="1"/>
    <col min="14859" max="14859" width="30.28515625" style="4" bestFit="1" customWidth="1"/>
    <col min="14860" max="14860" width="35.28515625" style="4" bestFit="1" customWidth="1"/>
    <col min="14861" max="14861" width="41" style="4" bestFit="1" customWidth="1"/>
    <col min="14862" max="15106" width="9.140625" style="4"/>
    <col min="15107" max="15107" width="73.85546875" style="4" bestFit="1" customWidth="1"/>
    <col min="15108" max="15109" width="26" style="4" bestFit="1" customWidth="1"/>
    <col min="15110" max="15110" width="61.42578125" style="4" customWidth="1"/>
    <col min="15111" max="15111" width="37.5703125" style="4" bestFit="1" customWidth="1"/>
    <col min="15112" max="15112" width="20.7109375" style="4" bestFit="1" customWidth="1"/>
    <col min="15113" max="15113" width="41" style="4" bestFit="1" customWidth="1"/>
    <col min="15114" max="15114" width="18.28515625" style="4" bestFit="1" customWidth="1"/>
    <col min="15115" max="15115" width="30.28515625" style="4" bestFit="1" customWidth="1"/>
    <col min="15116" max="15116" width="35.28515625" style="4" bestFit="1" customWidth="1"/>
    <col min="15117" max="15117" width="41" style="4" bestFit="1" customWidth="1"/>
    <col min="15118" max="15362" width="9.140625" style="4"/>
    <col min="15363" max="15363" width="73.85546875" style="4" bestFit="1" customWidth="1"/>
    <col min="15364" max="15365" width="26" style="4" bestFit="1" customWidth="1"/>
    <col min="15366" max="15366" width="61.42578125" style="4" customWidth="1"/>
    <col min="15367" max="15367" width="37.5703125" style="4" bestFit="1" customWidth="1"/>
    <col min="15368" max="15368" width="20.7109375" style="4" bestFit="1" customWidth="1"/>
    <col min="15369" max="15369" width="41" style="4" bestFit="1" customWidth="1"/>
    <col min="15370" max="15370" width="18.28515625" style="4" bestFit="1" customWidth="1"/>
    <col min="15371" max="15371" width="30.28515625" style="4" bestFit="1" customWidth="1"/>
    <col min="15372" max="15372" width="35.28515625" style="4" bestFit="1" customWidth="1"/>
    <col min="15373" max="15373" width="41" style="4" bestFit="1" customWidth="1"/>
    <col min="15374" max="15618" width="9.140625" style="4"/>
    <col min="15619" max="15619" width="73.85546875" style="4" bestFit="1" customWidth="1"/>
    <col min="15620" max="15621" width="26" style="4" bestFit="1" customWidth="1"/>
    <col min="15622" max="15622" width="61.42578125" style="4" customWidth="1"/>
    <col min="15623" max="15623" width="37.5703125" style="4" bestFit="1" customWidth="1"/>
    <col min="15624" max="15624" width="20.7109375" style="4" bestFit="1" customWidth="1"/>
    <col min="15625" max="15625" width="41" style="4" bestFit="1" customWidth="1"/>
    <col min="15626" max="15626" width="18.28515625" style="4" bestFit="1" customWidth="1"/>
    <col min="15627" max="15627" width="30.28515625" style="4" bestFit="1" customWidth="1"/>
    <col min="15628" max="15628" width="35.28515625" style="4" bestFit="1" customWidth="1"/>
    <col min="15629" max="15629" width="41" style="4" bestFit="1" customWidth="1"/>
    <col min="15630" max="15874" width="9.140625" style="4"/>
    <col min="15875" max="15875" width="73.85546875" style="4" bestFit="1" customWidth="1"/>
    <col min="15876" max="15877" width="26" style="4" bestFit="1" customWidth="1"/>
    <col min="15878" max="15878" width="61.42578125" style="4" customWidth="1"/>
    <col min="15879" max="15879" width="37.5703125" style="4" bestFit="1" customWidth="1"/>
    <col min="15880" max="15880" width="20.7109375" style="4" bestFit="1" customWidth="1"/>
    <col min="15881" max="15881" width="41" style="4" bestFit="1" customWidth="1"/>
    <col min="15882" max="15882" width="18.28515625" style="4" bestFit="1" customWidth="1"/>
    <col min="15883" max="15883" width="30.28515625" style="4" bestFit="1" customWidth="1"/>
    <col min="15884" max="15884" width="35.28515625" style="4" bestFit="1" customWidth="1"/>
    <col min="15885" max="15885" width="41" style="4" bestFit="1" customWidth="1"/>
    <col min="15886" max="16130" width="9.140625" style="4"/>
    <col min="16131" max="16131" width="73.85546875" style="4" bestFit="1" customWidth="1"/>
    <col min="16132" max="16133" width="26" style="4" bestFit="1" customWidth="1"/>
    <col min="16134" max="16134" width="61.42578125" style="4" customWidth="1"/>
    <col min="16135" max="16135" width="37.5703125" style="4" bestFit="1" customWidth="1"/>
    <col min="16136" max="16136" width="20.7109375" style="4" bestFit="1" customWidth="1"/>
    <col min="16137" max="16137" width="41" style="4" bestFit="1" customWidth="1"/>
    <col min="16138" max="16138" width="18.28515625" style="4" bestFit="1" customWidth="1"/>
    <col min="16139" max="16139" width="30.28515625" style="4" bestFit="1" customWidth="1"/>
    <col min="16140" max="16140" width="35.28515625" style="4" bestFit="1" customWidth="1"/>
    <col min="16141" max="16141" width="41" style="4" bestFit="1" customWidth="1"/>
    <col min="16142" max="16384" width="9.140625" style="4"/>
  </cols>
  <sheetData>
    <row r="1" spans="2:8" ht="19.5" thickBot="1">
      <c r="B1" s="3" t="s">
        <v>10</v>
      </c>
      <c r="D1" s="5"/>
      <c r="E1" s="6"/>
    </row>
    <row r="2" spans="2:8">
      <c r="B2" s="5" t="s">
        <v>11</v>
      </c>
      <c r="C2" s="8"/>
      <c r="D2" s="5"/>
      <c r="E2" s="6"/>
    </row>
    <row r="3" spans="2:8" ht="26.25">
      <c r="B3" s="106" t="s">
        <v>12</v>
      </c>
      <c r="C3" s="106"/>
      <c r="D3" s="106"/>
      <c r="E3" s="106"/>
      <c r="F3" s="9"/>
      <c r="G3" s="9"/>
    </row>
    <row r="4" spans="2:8" ht="26.25">
      <c r="B4" s="106" t="s">
        <v>13</v>
      </c>
      <c r="C4" s="106"/>
      <c r="D4" s="106"/>
      <c r="E4" s="106"/>
      <c r="F4" s="9"/>
      <c r="G4" s="9"/>
    </row>
    <row r="5" spans="2:8" ht="26.25">
      <c r="B5" s="106" t="s">
        <v>14</v>
      </c>
      <c r="C5" s="106"/>
      <c r="D5" s="106"/>
      <c r="E5" s="106"/>
      <c r="F5" s="9"/>
      <c r="G5" s="9"/>
    </row>
    <row r="6" spans="2:8" ht="19.149999999999999" customHeight="1" thickBot="1">
      <c r="B6" s="5"/>
      <c r="C6" s="5"/>
      <c r="D6" s="5"/>
      <c r="F6" s="10"/>
      <c r="G6" s="10"/>
    </row>
    <row r="7" spans="2:8" ht="19.149999999999999" customHeight="1">
      <c r="B7" s="11">
        <v>1</v>
      </c>
      <c r="C7" s="12" t="s">
        <v>15</v>
      </c>
      <c r="D7" s="13" t="s">
        <v>2</v>
      </c>
      <c r="E7" s="14" t="s">
        <v>3</v>
      </c>
      <c r="F7" s="10"/>
      <c r="G7" s="10"/>
    </row>
    <row r="8" spans="2:8" ht="47.25" customHeight="1" thickBot="1">
      <c r="B8" s="15"/>
      <c r="C8" s="16" t="s">
        <v>90</v>
      </c>
      <c r="D8" s="17" t="s">
        <v>4</v>
      </c>
      <c r="E8" s="96">
        <v>1297.53</v>
      </c>
      <c r="F8" s="10"/>
      <c r="G8" s="10"/>
    </row>
    <row r="9" spans="2:8" ht="15" customHeight="1" thickBot="1">
      <c r="B9" s="5"/>
      <c r="C9" s="5"/>
      <c r="D9" s="5"/>
      <c r="E9" s="6"/>
      <c r="F9" s="10"/>
      <c r="G9" s="10"/>
    </row>
    <row r="10" spans="2:8" ht="59.25" customHeight="1" thickBot="1">
      <c r="B10" s="18">
        <v>2</v>
      </c>
      <c r="C10" s="19" t="s">
        <v>16</v>
      </c>
      <c r="D10" s="13" t="s">
        <v>2</v>
      </c>
      <c r="E10" s="14" t="s">
        <v>3</v>
      </c>
      <c r="F10" s="10"/>
      <c r="G10" s="20" t="s">
        <v>17</v>
      </c>
    </row>
    <row r="11" spans="2:8" ht="42" customHeight="1" thickBot="1">
      <c r="B11" s="21" t="s">
        <v>18</v>
      </c>
      <c r="C11" s="22"/>
      <c r="D11" s="22"/>
      <c r="E11" s="23"/>
      <c r="G11" s="24" t="s">
        <v>19</v>
      </c>
    </row>
    <row r="12" spans="2:8" ht="18.75" customHeight="1" thickBot="1">
      <c r="B12" s="21" t="s">
        <v>20</v>
      </c>
      <c r="C12" s="25"/>
      <c r="D12" s="22"/>
      <c r="E12" s="26"/>
      <c r="G12" s="27" t="s">
        <v>21</v>
      </c>
    </row>
    <row r="13" spans="2:8" ht="19.149999999999999" customHeight="1">
      <c r="B13" s="28" t="s">
        <v>22</v>
      </c>
      <c r="C13" s="25" t="s">
        <v>5</v>
      </c>
      <c r="D13" s="29" t="s">
        <v>91</v>
      </c>
      <c r="E13" s="30">
        <v>300</v>
      </c>
      <c r="G13" s="31"/>
    </row>
    <row r="14" spans="2:8" hidden="1">
      <c r="B14" s="32"/>
      <c r="C14" s="25"/>
      <c r="D14" s="33" t="s">
        <v>23</v>
      </c>
      <c r="E14" s="34">
        <f>IF(D13="Celsius",E13,IF(D13="Kelvin",E13-273.15,IF(D13="Fahrenheit",(E13-32)*5/9,0)))</f>
        <v>26.850000000000023</v>
      </c>
      <c r="G14" s="31"/>
    </row>
    <row r="15" spans="2:8" ht="19.149999999999999" hidden="1" customHeight="1">
      <c r="B15" s="32"/>
      <c r="C15" s="25" t="s">
        <v>24</v>
      </c>
      <c r="D15" s="33" t="s">
        <v>25</v>
      </c>
      <c r="E15" s="34">
        <f>(-0.000005580306*E14^5+0.00144234513*E14^4-0.029313588548*E14^3+2.52676948782*E14^2+36.814529944956*E14+620.618158982437)/133.3224</f>
        <v>26.514930624748338</v>
      </c>
      <c r="F15" s="35"/>
      <c r="G15" s="31"/>
    </row>
    <row r="16" spans="2:8" ht="19.149999999999999" customHeight="1">
      <c r="B16" s="32" t="s">
        <v>26</v>
      </c>
      <c r="C16" s="25" t="s">
        <v>27</v>
      </c>
      <c r="D16" s="33" t="s">
        <v>7</v>
      </c>
      <c r="E16" s="30">
        <v>50</v>
      </c>
      <c r="G16" s="35"/>
      <c r="H16" s="10"/>
    </row>
    <row r="17" spans="1:9" ht="19.149999999999999" hidden="1" customHeight="1">
      <c r="B17" s="32" t="s">
        <v>28</v>
      </c>
      <c r="C17" s="25" t="s">
        <v>29</v>
      </c>
      <c r="D17" s="33" t="s">
        <v>25</v>
      </c>
      <c r="E17" s="34">
        <f>E15*E16/100</f>
        <v>13.257465312374171</v>
      </c>
      <c r="F17" s="10"/>
      <c r="G17" s="31"/>
      <c r="H17" s="36"/>
    </row>
    <row r="18" spans="1:9" s="10" customFormat="1" ht="29.25" customHeight="1">
      <c r="B18" s="32" t="s">
        <v>30</v>
      </c>
      <c r="C18" s="25" t="s">
        <v>31</v>
      </c>
      <c r="D18" s="29" t="s">
        <v>32</v>
      </c>
      <c r="E18" s="30">
        <v>1020</v>
      </c>
      <c r="G18" s="31"/>
      <c r="H18" s="36"/>
    </row>
    <row r="19" spans="1:9" s="10" customFormat="1" ht="19.149999999999999" hidden="1" customHeight="1">
      <c r="B19" s="32"/>
      <c r="C19" s="25"/>
      <c r="D19" s="33" t="s">
        <v>25</v>
      </c>
      <c r="E19" s="34">
        <f>IF(D18="torr",E18,IF(D18="Pa",E18*760/101325,IF(D18="hPa",(100*E18)*760/101325,IF(D18="mmHg",E18*1.00000014246632,IF(D18="mmHg",E18*0.750062,IF(D18="atm",E18*760,IF(D18="mbar",E18*0.750062,IF(D18="psi",E18*51.71493,0))))))))</f>
        <v>765.06323999999995</v>
      </c>
      <c r="G19" s="31"/>
      <c r="H19" s="36"/>
    </row>
    <row r="20" spans="1:9" s="10" customFormat="1" ht="19.149999999999999" hidden="1" customHeight="1">
      <c r="B20" s="32"/>
      <c r="C20" s="25" t="s">
        <v>33</v>
      </c>
      <c r="D20" s="33" t="s">
        <v>25</v>
      </c>
      <c r="E20" s="34">
        <f>E19-E17</f>
        <v>751.80577468762579</v>
      </c>
      <c r="G20" s="31"/>
      <c r="H20" s="36"/>
    </row>
    <row r="21" spans="1:9" s="10" customFormat="1" ht="19.149999999999999" customHeight="1">
      <c r="B21" s="32"/>
      <c r="C21" s="25" t="s">
        <v>34</v>
      </c>
      <c r="D21" s="33"/>
      <c r="E21" s="37">
        <f>1+(210*E20/(E14+273.15)+180*(1+5580/(E14+273.15))*E17/(E14+273.15))/10^6</f>
        <v>1.0006821718343548</v>
      </c>
      <c r="H21" s="4"/>
    </row>
    <row r="22" spans="1:9" s="10" customFormat="1" ht="60.75" customHeight="1" thickBot="1">
      <c r="B22" s="15"/>
      <c r="C22" s="38" t="s">
        <v>35</v>
      </c>
      <c r="D22" s="39" t="s">
        <v>4</v>
      </c>
      <c r="E22" s="40">
        <f>$E$8*(1-1/SQRT(E21))</f>
        <v>0.44234290757182565</v>
      </c>
      <c r="H22" s="41"/>
    </row>
    <row r="23" spans="1:9" s="9" customFormat="1" ht="19.899999999999999" customHeight="1" thickBot="1">
      <c r="A23" s="10"/>
      <c r="B23" s="42"/>
      <c r="C23" s="43"/>
      <c r="D23" s="44"/>
      <c r="E23" s="45"/>
      <c r="F23" s="46"/>
      <c r="H23" s="36"/>
    </row>
    <row r="24" spans="1:9" s="9" customFormat="1" ht="54.75" customHeight="1">
      <c r="B24" s="18">
        <v>3</v>
      </c>
      <c r="C24" s="19" t="s">
        <v>36</v>
      </c>
      <c r="D24" s="13" t="s">
        <v>2</v>
      </c>
      <c r="E24" s="14" t="s">
        <v>3</v>
      </c>
      <c r="F24" s="46"/>
      <c r="G24" s="46"/>
    </row>
    <row r="25" spans="1:9" s="9" customFormat="1">
      <c r="B25" s="32"/>
      <c r="C25" s="25" t="s">
        <v>37</v>
      </c>
      <c r="D25" s="29" t="s">
        <v>91</v>
      </c>
      <c r="E25" s="47">
        <f>Modes!H2</f>
        <v>294.85000000000002</v>
      </c>
      <c r="F25" s="46"/>
      <c r="G25" s="46"/>
    </row>
    <row r="26" spans="1:9" s="9" customFormat="1" hidden="1">
      <c r="B26" s="32"/>
      <c r="C26" s="25"/>
      <c r="D26" s="33" t="s">
        <v>23</v>
      </c>
      <c r="E26" s="34">
        <f>IF(D25="Celsius",E25,IF(D25="Kelvin",E25-273.15,IF(D25="Fahrenheit",(E25-32)*5/9,0)))</f>
        <v>21.700000000000045</v>
      </c>
      <c r="F26" s="46"/>
      <c r="G26" s="46"/>
    </row>
    <row r="27" spans="1:9" s="9" customFormat="1" ht="20.25" hidden="1">
      <c r="B27" s="32"/>
      <c r="C27" s="25" t="s">
        <v>24</v>
      </c>
      <c r="D27" s="33" t="s">
        <v>25</v>
      </c>
      <c r="E27" s="34">
        <f>(-0.000005580306*E26^5+0.00144234513*E26^4-0.029313588548*E26^3+2.52676948782*E26^2+36.814529944956*E26+620.618158982437)/133.3224</f>
        <v>19.522297838658424</v>
      </c>
      <c r="F27" s="46"/>
      <c r="G27" s="46"/>
      <c r="I27" s="48"/>
    </row>
    <row r="28" spans="1:9" s="9" customFormat="1">
      <c r="B28" s="32"/>
      <c r="C28" s="25" t="s">
        <v>38</v>
      </c>
      <c r="D28" s="33" t="s">
        <v>7</v>
      </c>
      <c r="E28" s="47">
        <f>Modes!J2</f>
        <v>29</v>
      </c>
      <c r="F28" s="46"/>
      <c r="G28" s="46"/>
      <c r="I28" s="10"/>
    </row>
    <row r="29" spans="1:9" s="9" customFormat="1" ht="20.25" hidden="1">
      <c r="B29" s="32"/>
      <c r="C29" s="25" t="s">
        <v>29</v>
      </c>
      <c r="D29" s="33" t="s">
        <v>25</v>
      </c>
      <c r="E29" s="34">
        <f>E27*E28/100</f>
        <v>5.6614663732109429</v>
      </c>
      <c r="F29" s="46"/>
      <c r="G29" s="46"/>
      <c r="H29" s="41"/>
      <c r="I29" s="49"/>
    </row>
    <row r="30" spans="1:9" s="9" customFormat="1">
      <c r="B30" s="32"/>
      <c r="C30" s="25" t="s">
        <v>39</v>
      </c>
      <c r="D30" s="29" t="s">
        <v>25</v>
      </c>
      <c r="E30" s="47">
        <f>Modes!I2</f>
        <v>1019</v>
      </c>
      <c r="F30" s="46"/>
      <c r="G30" s="46"/>
      <c r="H30" s="10"/>
      <c r="I30" s="49"/>
    </row>
    <row r="31" spans="1:9" s="9" customFormat="1" hidden="1">
      <c r="B31" s="32"/>
      <c r="C31" s="22"/>
      <c r="D31" s="33" t="s">
        <v>25</v>
      </c>
      <c r="E31" s="34">
        <f>IF(D30="torr",E30,IF(D30="Pa",E30*760/101325,IF(D30="hPa",(100*E30)*760/101325,IF(D30="mmHg",E30*1.00000014246632,IF(D30="mmHg",E30*0.750062,IF(D30="atm",E30*760,IF(D30="mbar",E30*0.750062,IF(D30="psi",E30*51.71493,0))))))))</f>
        <v>1019</v>
      </c>
      <c r="F31" s="46"/>
      <c r="G31" s="46"/>
      <c r="H31" s="10"/>
      <c r="I31" s="49"/>
    </row>
    <row r="32" spans="1:9" s="9" customFormat="1" hidden="1">
      <c r="B32" s="32"/>
      <c r="C32" s="25" t="s">
        <v>33</v>
      </c>
      <c r="D32" s="33" t="s">
        <v>25</v>
      </c>
      <c r="E32" s="34">
        <f>E31-E29</f>
        <v>1013.3385336267891</v>
      </c>
      <c r="F32" s="46"/>
    </row>
    <row r="33" spans="1:9" s="9" customFormat="1" ht="20.25">
      <c r="B33" s="32"/>
      <c r="C33" s="25" t="s">
        <v>34</v>
      </c>
      <c r="D33" s="33"/>
      <c r="E33" s="37">
        <f>1+(210*E32/(E26+273.15)+180*(1+5580/(E26+273.15))*E29/(E26+273.15))/10^6</f>
        <v>1.0007905912020401</v>
      </c>
      <c r="G33" s="10"/>
      <c r="H33" s="10"/>
      <c r="I33" s="50"/>
    </row>
    <row r="34" spans="1:9" s="9" customFormat="1" ht="20.25">
      <c r="B34" s="32"/>
      <c r="C34" s="51" t="s">
        <v>35</v>
      </c>
      <c r="D34" s="22" t="s">
        <v>4</v>
      </c>
      <c r="E34" s="34">
        <f>$E$44*(1-1/SQRT(E33))</f>
        <v>0.51199953217079752</v>
      </c>
      <c r="H34" s="10"/>
      <c r="I34" s="50"/>
    </row>
    <row r="35" spans="1:9" s="9" customFormat="1" ht="21" thickBot="1">
      <c r="B35" s="15"/>
      <c r="C35" s="39" t="s">
        <v>40</v>
      </c>
      <c r="D35" s="39" t="s">
        <v>4</v>
      </c>
      <c r="E35" s="52">
        <f>E22-E34</f>
        <v>-6.9656624598971872E-2</v>
      </c>
      <c r="H35" s="49"/>
    </row>
    <row r="36" spans="1:9" s="9" customFormat="1" ht="19.5" thickBot="1"/>
    <row r="37" spans="1:9" s="9" customFormat="1" ht="20.25">
      <c r="B37" s="18">
        <v>4</v>
      </c>
      <c r="C37" s="19" t="s">
        <v>41</v>
      </c>
      <c r="D37" s="13" t="s">
        <v>2</v>
      </c>
      <c r="E37" s="14" t="s">
        <v>3</v>
      </c>
    </row>
    <row r="38" spans="1:9" s="9" customFormat="1" hidden="1">
      <c r="B38" s="32"/>
      <c r="C38" s="53" t="s">
        <v>42</v>
      </c>
      <c r="D38" s="22" t="s">
        <v>43</v>
      </c>
      <c r="E38" s="54">
        <v>7.0999999999999998E-6</v>
      </c>
      <c r="F38" s="9">
        <f>7.28958*10^-6</f>
        <v>7.2895799999999999E-6</v>
      </c>
      <c r="H38" s="50"/>
    </row>
    <row r="39" spans="1:9" hidden="1">
      <c r="A39" s="9"/>
      <c r="B39" s="32"/>
      <c r="C39" s="22" t="s">
        <v>44</v>
      </c>
      <c r="D39" s="22" t="s">
        <v>6</v>
      </c>
      <c r="E39" s="23">
        <f>(E26-E14)</f>
        <v>-5.1499999999999773</v>
      </c>
      <c r="G39" s="9"/>
      <c r="H39" s="50"/>
    </row>
    <row r="40" spans="1:9" hidden="1">
      <c r="B40" s="32"/>
      <c r="C40" s="22" t="s">
        <v>45</v>
      </c>
      <c r="D40" s="22" t="s">
        <v>46</v>
      </c>
      <c r="E40" s="55">
        <f>-E8*1000*E38</f>
        <v>-9.2124629999999996</v>
      </c>
      <c r="F40" s="9"/>
      <c r="G40" s="50"/>
    </row>
    <row r="41" spans="1:9" ht="84" customHeight="1" thickBot="1">
      <c r="B41" s="15"/>
      <c r="C41" s="39" t="s">
        <v>47</v>
      </c>
      <c r="D41" s="39" t="s">
        <v>4</v>
      </c>
      <c r="E41" s="56">
        <f>-E8*E38*E39</f>
        <v>4.7444184449999788E-2</v>
      </c>
      <c r="F41" s="9"/>
      <c r="G41" s="50"/>
    </row>
    <row r="42" spans="1:9" ht="19.5" thickBot="1">
      <c r="F42" s="9"/>
      <c r="G42" s="50"/>
    </row>
    <row r="43" spans="1:9">
      <c r="B43" s="18">
        <v>5</v>
      </c>
      <c r="C43" s="57" t="s">
        <v>48</v>
      </c>
      <c r="D43" s="13" t="s">
        <v>2</v>
      </c>
      <c r="E43" s="14" t="s">
        <v>3</v>
      </c>
      <c r="F43" s="50"/>
      <c r="G43" s="50"/>
    </row>
    <row r="44" spans="1:9" ht="20.25">
      <c r="B44" s="58" t="s">
        <v>49</v>
      </c>
      <c r="C44" s="25" t="s">
        <v>50</v>
      </c>
      <c r="D44" s="33" t="s">
        <v>4</v>
      </c>
      <c r="E44" s="59">
        <v>1296</v>
      </c>
      <c r="G44" s="50"/>
    </row>
    <row r="45" spans="1:9">
      <c r="B45" s="32"/>
      <c r="C45" s="60" t="s">
        <v>51</v>
      </c>
      <c r="D45" s="61" t="s">
        <v>4</v>
      </c>
      <c r="E45" s="62">
        <f>E44-E35-E41</f>
        <v>1296.0222124401491</v>
      </c>
      <c r="G45" s="50"/>
    </row>
    <row r="46" spans="1:9" ht="20.25">
      <c r="B46" s="32"/>
      <c r="C46" s="97" t="s">
        <v>52</v>
      </c>
      <c r="D46" s="98" t="s">
        <v>8</v>
      </c>
      <c r="E46" s="99">
        <f>1000*(-E35-E41)</f>
        <v>22.212440148972085</v>
      </c>
    </row>
    <row r="47" spans="1:9" ht="19.5" thickBot="1">
      <c r="B47" s="15"/>
      <c r="C47" s="63" t="s">
        <v>53</v>
      </c>
      <c r="D47" s="39" t="s">
        <v>8</v>
      </c>
      <c r="E47" s="64">
        <f>1000*(E8-E45)</f>
        <v>1507.7875598508399</v>
      </c>
      <c r="F47" s="9"/>
    </row>
    <row r="48" spans="1:9">
      <c r="B48" s="9"/>
      <c r="C48" s="9"/>
      <c r="D48" s="9"/>
      <c r="E48" s="9"/>
      <c r="F48" s="9"/>
    </row>
  </sheetData>
  <sheetProtection sheet="1" objects="1" scenarios="1"/>
  <mergeCells count="3">
    <mergeCell ref="B3:E3"/>
    <mergeCell ref="B4:E4"/>
    <mergeCell ref="B5:E5"/>
  </mergeCells>
  <dataValidations count="2">
    <dataValidation type="list" allowBlank="1" showInputMessage="1" showErrorMessage="1" sqref="D30 D18">
      <formula1>Pressure</formula1>
    </dataValidation>
    <dataValidation type="list" allowBlank="1" showInputMessage="1" showErrorMessage="1" sqref="D25 D13">
      <formula1>Temperature</formula1>
    </dataValidation>
  </dataValidations>
  <pageMargins left="0.38" right="0.35" top="0.52" bottom="0.52" header="0.5" footer="0.5"/>
  <pageSetup scale="4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Spectrum</vt:lpstr>
      <vt:lpstr>Modes</vt:lpstr>
      <vt:lpstr>M_Parameter</vt:lpstr>
      <vt:lpstr>Worksheet</vt:lpstr>
      <vt:lpstr>Spectrum_Plot</vt:lpstr>
      <vt:lpstr>Modes_Plot</vt:lpstr>
      <vt:lpstr>Worksheet!Print_Area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 Marhauser</dc:creator>
  <cp:lastModifiedBy>Roland Overton</cp:lastModifiedBy>
  <cp:revision>1</cp:revision>
  <dcterms:created xsi:type="dcterms:W3CDTF">2004-07-12T18:17:11Z</dcterms:created>
  <dcterms:modified xsi:type="dcterms:W3CDTF">2022-12-14T12:57:27Z</dcterms:modified>
  <cp:version>1</cp:version>
</cp:coreProperties>
</file>