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mcewen\Desktop\"/>
    </mc:Choice>
  </mc:AlternateContent>
  <bookViews>
    <workbookView xWindow="-120" yWindow="-120" windowWidth="18120" windowHeight="21240"/>
  </bookViews>
  <sheets>
    <sheet name="WCD" sheetId="13" r:id="rId1"/>
    <sheet name="ChangeLog" sheetId="14" r:id="rId2"/>
    <sheet name="ALLEN ORIGINAL" sheetId="16" r:id="rId3"/>
    <sheet name="TRAVELERS" sheetId="10" state="hidden" r:id="rId4"/>
    <sheet name="TRAVELERSold" sheetId="3" state="hidden" r:id="rId5"/>
  </sheets>
  <definedNames>
    <definedName name="_GoBack" localSheetId="2">'ALLEN ORIGINAL'!#REF!</definedName>
    <definedName name="_GoBack" localSheetId="3">TRAVELERS!$H$43</definedName>
    <definedName name="_GoBack" localSheetId="0">WCD!#REF!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26" i="16" l="1"/>
  <c r="C326" i="16" s="1"/>
  <c r="B325" i="16"/>
  <c r="C325" i="16" s="1"/>
  <c r="B324" i="16"/>
  <c r="C324" i="16" s="1"/>
  <c r="B323" i="16"/>
  <c r="C323" i="16" s="1"/>
  <c r="B322" i="16"/>
  <c r="C322" i="16" s="1"/>
  <c r="B321" i="16"/>
  <c r="C321" i="16" l="1"/>
  <c r="B327" i="16"/>
  <c r="C327" i="16" s="1"/>
  <c r="C185" i="13"/>
  <c r="D185" i="13" s="1"/>
  <c r="C182" i="13"/>
  <c r="D182" i="13" s="1"/>
  <c r="C180" i="13"/>
  <c r="D180" i="13" s="1"/>
  <c r="C184" i="13"/>
  <c r="D184" i="13" s="1"/>
  <c r="C183" i="13"/>
  <c r="D183" i="13" s="1"/>
  <c r="C181" i="13"/>
  <c r="D181" i="13" s="1"/>
  <c r="A51" i="10"/>
  <c r="C186" i="13" l="1"/>
  <c r="D186" i="13" s="1"/>
  <c r="A22" i="10"/>
  <c r="A23" i="10"/>
  <c r="A24" i="10"/>
  <c r="A69" i="10" l="1"/>
  <c r="A20" i="10" l="1"/>
  <c r="A21" i="10"/>
  <c r="A72" i="10"/>
  <c r="A17" i="10"/>
  <c r="A25" i="10"/>
  <c r="A26" i="10"/>
  <c r="A27" i="10"/>
  <c r="A28" i="10"/>
  <c r="A29" i="10"/>
  <c r="A30" i="10"/>
  <c r="A31" i="10"/>
  <c r="A33" i="10"/>
  <c r="A34" i="10"/>
  <c r="A35" i="10"/>
  <c r="A36" i="10"/>
  <c r="A37" i="10"/>
  <c r="A38" i="10"/>
  <c r="A39" i="10"/>
  <c r="A40" i="10"/>
  <c r="A41" i="10"/>
  <c r="A42" i="10"/>
  <c r="A43" i="10"/>
  <c r="A44" i="10"/>
  <c r="A45" i="10"/>
  <c r="A46" i="10"/>
  <c r="A47" i="10"/>
  <c r="A48" i="10"/>
  <c r="A49" i="10"/>
  <c r="A50" i="10"/>
  <c r="A52" i="10"/>
  <c r="A53" i="10"/>
  <c r="A54" i="10"/>
  <c r="A55" i="10"/>
  <c r="A56" i="10"/>
  <c r="A57" i="10"/>
  <c r="A58" i="10"/>
  <c r="A60" i="10"/>
  <c r="A61" i="10"/>
  <c r="A62" i="10"/>
  <c r="A63" i="10"/>
  <c r="A64" i="10"/>
  <c r="A65" i="10"/>
  <c r="A68" i="10" l="1"/>
  <c r="A67" i="10"/>
  <c r="A66" i="10"/>
  <c r="A19" i="10" l="1"/>
  <c r="A18" i="10"/>
  <c r="A70" i="10" l="1"/>
  <c r="A71" i="10"/>
  <c r="A73" i="10"/>
  <c r="A74" i="10"/>
  <c r="A75" i="10"/>
  <c r="A76" i="10"/>
  <c r="A5" i="10" l="1"/>
  <c r="A6" i="10"/>
  <c r="A7" i="10"/>
  <c r="A8" i="10"/>
  <c r="A9" i="10"/>
  <c r="A10" i="10"/>
  <c r="A11" i="10"/>
  <c r="A12" i="10"/>
  <c r="A13" i="10"/>
  <c r="A14" i="10"/>
  <c r="A15" i="10"/>
  <c r="A16" i="10"/>
  <c r="A4" i="10"/>
  <c r="C80" i="10" l="1"/>
  <c r="C85" i="10"/>
  <c r="C84" i="10"/>
  <c r="C83" i="10"/>
  <c r="C82" i="10"/>
  <c r="C81" i="10"/>
  <c r="C87" i="10" l="1"/>
  <c r="D82" i="10" l="1"/>
  <c r="D83" i="10"/>
  <c r="D84" i="10"/>
  <c r="D85" i="10"/>
  <c r="D81" i="10"/>
  <c r="C86" i="10"/>
  <c r="D86" i="10" s="1"/>
  <c r="D80" i="10"/>
</calcChain>
</file>

<file path=xl/comments1.xml><?xml version="1.0" encoding="utf-8"?>
<comments xmlns="http://schemas.openxmlformats.org/spreadsheetml/2006/main">
  <authors>
    <author>Tiffany Ganey</author>
  </authors>
  <commentList>
    <comment ref="B6" authorId="0" shapeId="0">
      <text>
        <r>
          <rPr>
            <b/>
            <sz val="9"/>
            <color indexed="81"/>
            <rFont val="Tahoma"/>
            <family val="2"/>
          </rPr>
          <t>Tiffany Ganey:</t>
        </r>
        <r>
          <rPr>
            <sz val="9"/>
            <color indexed="81"/>
            <rFont val="Tahoma"/>
            <family val="2"/>
          </rPr>
          <t xml:space="preserve">
No traveler exists in Pansophy
</t>
        </r>
      </text>
    </comment>
    <comment ref="B14" authorId="0" shapeId="0">
      <text>
        <r>
          <rPr>
            <b/>
            <sz val="9"/>
            <color indexed="81"/>
            <rFont val="Tahoma"/>
            <family val="2"/>
          </rPr>
          <t>Tiffany Ganey:</t>
        </r>
        <r>
          <rPr>
            <sz val="9"/>
            <color indexed="81"/>
            <rFont val="Tahoma"/>
            <family val="2"/>
          </rPr>
          <t xml:space="preserve">
Traveler does not exist in Pansophy
</t>
        </r>
      </text>
    </comment>
    <comment ref="B32" authorId="0" shapeId="0">
      <text>
        <r>
          <rPr>
            <b/>
            <sz val="9"/>
            <color indexed="81"/>
            <rFont val="Tahoma"/>
            <family val="2"/>
          </rPr>
          <t>Tiffany Ganey:</t>
        </r>
        <r>
          <rPr>
            <sz val="9"/>
            <color indexed="81"/>
            <rFont val="Tahoma"/>
            <family val="2"/>
          </rPr>
          <t xml:space="preserve">
Traveler is in Pansophy but was not on the spreadsheet.</t>
        </r>
      </text>
    </comment>
    <comment ref="B44" authorId="0" shapeId="0">
      <text>
        <r>
          <rPr>
            <b/>
            <sz val="9"/>
            <color indexed="81"/>
            <rFont val="Tahoma"/>
            <family val="2"/>
          </rPr>
          <t>Tiffany Ganey:</t>
        </r>
        <r>
          <rPr>
            <sz val="9"/>
            <color indexed="81"/>
            <rFont val="Tahoma"/>
            <family val="2"/>
          </rPr>
          <t xml:space="preserve">
The data in this traveler should be migrated to C100R-CHEM-COMP-DEGR.  This traveler should be deleted from Pansophy and this list.
</t>
        </r>
      </text>
    </comment>
    <comment ref="C76" authorId="0" shapeId="0">
      <text>
        <r>
          <rPr>
            <b/>
            <sz val="9"/>
            <color indexed="81"/>
            <rFont val="Tahoma"/>
            <family val="2"/>
          </rPr>
          <t>Tiffany Ganey:</t>
        </r>
        <r>
          <rPr>
            <sz val="9"/>
            <color indexed="81"/>
            <rFont val="Tahoma"/>
            <family val="2"/>
          </rPr>
          <t xml:space="preserve">
Traveler not used for C100R
</t>
        </r>
      </text>
    </comment>
  </commentList>
</comments>
</file>

<file path=xl/sharedStrings.xml><?xml version="1.0" encoding="utf-8"?>
<sst xmlns="http://schemas.openxmlformats.org/spreadsheetml/2006/main" count="4155" uniqueCount="1286">
  <si>
    <t>Document Title</t>
  </si>
  <si>
    <t>Document Type</t>
  </si>
  <si>
    <t>Document ID</t>
  </si>
  <si>
    <t>Author / Owner</t>
  </si>
  <si>
    <t>Reviewer 1 (SRFOPS SME or WCL)</t>
  </si>
  <si>
    <t>Reviewer 2 (SRFOPS WCL or Group Lead)</t>
  </si>
  <si>
    <t>Project Representative</t>
  </si>
  <si>
    <t>NCR Informative</t>
  </si>
  <si>
    <t>NCR Dispositioners</t>
  </si>
  <si>
    <t>D3 Emails</t>
  </si>
  <si>
    <t>INVENTORY</t>
  </si>
  <si>
    <t>C75 Cavity Inventory Traveler</t>
  </si>
  <si>
    <t>Traveler</t>
  </si>
  <si>
    <t>ER5C-INV-CAV-R1</t>
  </si>
  <si>
    <t>G. Ciovati</t>
  </si>
  <si>
    <t>Mike Dickey</t>
  </si>
  <si>
    <t>K. Macha</t>
  </si>
  <si>
    <t>bookwalt</t>
  </si>
  <si>
    <t>gciovati,macha</t>
  </si>
  <si>
    <t>ER5C Inner Magnetic Shield Inventory Traveler</t>
  </si>
  <si>
    <t>ER5C-INV-IMAG-R1</t>
  </si>
  <si>
    <t>M. Dickey</t>
  </si>
  <si>
    <t>C. Barnes</t>
  </si>
  <si>
    <t>G. Cheng</t>
  </si>
  <si>
    <t>mdickey</t>
  </si>
  <si>
    <t>areilly,cheng</t>
  </si>
  <si>
    <t>DISASSEMBLY</t>
  </si>
  <si>
    <t>Cavity Pair Disassembly Traveler</t>
  </si>
  <si>
    <t>ER5C-CLNRM-CPR-DISA-C20-R1</t>
  </si>
  <si>
    <t>D. Forehand</t>
  </si>
  <si>
    <t>K. Davis</t>
  </si>
  <si>
    <t>C. Dreyfuss</t>
  </si>
  <si>
    <t>Areilly,macha</t>
  </si>
  <si>
    <t>Forehand,kdavis</t>
  </si>
  <si>
    <t>Forehand,kdavis,macha</t>
  </si>
  <si>
    <t>ER5C-CLNRM-CPR-DISA-C50R-R3</t>
  </si>
  <si>
    <t>A. Reilly</t>
  </si>
  <si>
    <t>areilly</t>
  </si>
  <si>
    <t>Forehand,kdavis,areilly</t>
  </si>
  <si>
    <t>ER5C-CLNRM-CPR-DISA-R1</t>
  </si>
  <si>
    <t>forehand,kdavis,areilly</t>
  </si>
  <si>
    <t>C20 Cryounit Disassembly</t>
  </si>
  <si>
    <t>ER5C-CMA-CU-DISA-C20-R1</t>
  </si>
  <si>
    <t>J. Fischer</t>
  </si>
  <si>
    <t>K. Worland</t>
  </si>
  <si>
    <t>areilly,macha</t>
  </si>
  <si>
    <t>fischer,worland</t>
  </si>
  <si>
    <t>fischer,Worland,areilly,macha</t>
  </si>
  <si>
    <t>C50R Cryounit Disassembly</t>
  </si>
  <si>
    <t>ER5C-CMA-CU-DISA-C50R-R2</t>
  </si>
  <si>
    <t>D. Hamlette</t>
  </si>
  <si>
    <t>areilly,macha,drury</t>
  </si>
  <si>
    <t>fischer,worland,jjcamp</t>
  </si>
  <si>
    <t>fischer,worland,areilly,macha</t>
  </si>
  <si>
    <t>C20 Cryomodule Disassembly Traveler</t>
  </si>
  <si>
    <t>ER5C-CMA-CM-DISA-C20-R1</t>
  </si>
  <si>
    <t>T. Reilly</t>
  </si>
  <si>
    <t>fischer,areilly,worland,hamlette</t>
  </si>
  <si>
    <t>C50R Cryomodule Disassembly Traveler</t>
  </si>
  <si>
    <t>ER5C-CMA-CM-DISA-C50R-R2</t>
  </si>
  <si>
    <t>fischer,Worland,campbell</t>
  </si>
  <si>
    <t>C75 Cryomodule Disassembly Traveler</t>
  </si>
  <si>
    <t>ER5C-CMA-CM-DISA-R2</t>
  </si>
  <si>
    <t>B. Legg</t>
  </si>
  <si>
    <t>Bookwalt</t>
  </si>
  <si>
    <t>rlegg,fischer,areilly,worland,macha</t>
  </si>
  <si>
    <t>PROCESSING / FABRICATION</t>
  </si>
  <si>
    <t>ER5C Cavity fabrication traveler</t>
  </si>
  <si>
    <t>ER5C-FAB-CAV-R1</t>
  </si>
  <si>
    <t>E. Daly</t>
  </si>
  <si>
    <t>grenoble,gciovati</t>
  </si>
  <si>
    <t>areilly,kdavis</t>
  </si>
  <si>
    <t>grenoble,gciovati,areilly,kdavis</t>
  </si>
  <si>
    <t>C50R Cavity End Dish Fabrication Traveler</t>
  </si>
  <si>
    <t>ER5C-FAB-ENDD-R1</t>
  </si>
  <si>
    <t>B. Carpenter</t>
  </si>
  <si>
    <t>S. Williams</t>
  </si>
  <si>
    <t>carpente</t>
  </si>
  <si>
    <t>Deep Draw Forming of Nb Half-Cells and Tubes for C75 Cavity</t>
  </si>
  <si>
    <t>ER5C-FAB-HCEL-R3</t>
  </si>
  <si>
    <t>bookwalt,grose,macha,scott</t>
  </si>
  <si>
    <t>ER5C Processing Traveler</t>
  </si>
  <si>
    <t>ER5C-PROC-CAV-R2</t>
  </si>
  <si>
    <t>V. Bookwalter</t>
  </si>
  <si>
    <t>C. Reece</t>
  </si>
  <si>
    <t>areilly,bookwalt</t>
  </si>
  <si>
    <t>grenoble,kdavis</t>
  </si>
  <si>
    <t>areilly,bookwalt,grenoble,kdavis</t>
  </si>
  <si>
    <t>C75 half-cells inspection, grinding and polishing</t>
  </si>
  <si>
    <t>ER5C-PROC-DBEL-POL-R2</t>
  </si>
  <si>
    <t>A. Palczewski</t>
  </si>
  <si>
    <t>gciovati</t>
  </si>
  <si>
    <t>C75 Dogleg Ceramic/Eyelet Window Subassembly</t>
  </si>
  <si>
    <t>ER5C-PROC-WNCR-ASSY-R2</t>
  </si>
  <si>
    <t>A. DeKerlegand</t>
  </si>
  <si>
    <t>Scott,grose</t>
  </si>
  <si>
    <t>CHEMISTRY</t>
  </si>
  <si>
    <t>CAVITY</t>
  </si>
  <si>
    <t>Centrifugal Barrel Polishing of C75 cavities</t>
  </si>
  <si>
    <t>ER5C-CHEM-CAV-CBP-R1</t>
  </si>
  <si>
    <t>A. Mitchell</t>
  </si>
  <si>
    <t>kdavis</t>
  </si>
  <si>
    <t>Gciovati,ashleya</t>
  </si>
  <si>
    <t>Gciovati,kdavis,ashleya</t>
  </si>
  <si>
    <t>C75 Cavity Degrease</t>
  </si>
  <si>
    <t>ER5C-CHEM-CAV-DEGR-R2</t>
  </si>
  <si>
    <t>A. Wildeson</t>
  </si>
  <si>
    <t>ashleya,forehand</t>
  </si>
  <si>
    <t>gciovati,ashleya,forehand,areilly</t>
  </si>
  <si>
    <t>C75 Cavity flange Final lapping traveler</t>
  </si>
  <si>
    <t>ER5C-CHEM-CAV-FLAP-R1</t>
  </si>
  <si>
    <t>Gciovati,Wildeson,ashleya</t>
  </si>
  <si>
    <t>gciovati,areilly,Wildeson,ashleya</t>
  </si>
  <si>
    <t>C75 Cavity Horizontal Electropolish</t>
  </si>
  <si>
    <t>ER5C-CHEM-CAV-HEP-R4</t>
  </si>
  <si>
    <t>R. Fiedler</t>
  </si>
  <si>
    <t>A.  Reilly</t>
  </si>
  <si>
    <t>areilly,wildeson,fiedler</t>
  </si>
  <si>
    <t>ashleya,kdavis,gciovati</t>
  </si>
  <si>
    <t>areilly,kdavis,wildeson,ashleya,gciovati,fiedler</t>
  </si>
  <si>
    <t>C75 Cavity High Pressure Rinse</t>
  </si>
  <si>
    <t>ER5C-CHEM-CAV-HPR-R1</t>
  </si>
  <si>
    <t>gciovati,ashleya</t>
  </si>
  <si>
    <t>C50R Cavity flange Initial lapping traveler</t>
  </si>
  <si>
    <t>ER5C-CHEM-CAV-ILAP-R1</t>
  </si>
  <si>
    <t>I. Daniels</t>
  </si>
  <si>
    <t>S. Castagnola</t>
  </si>
  <si>
    <t>Castagno,areilly</t>
  </si>
  <si>
    <t>C75 cavity thickness measurement</t>
  </si>
  <si>
    <t>ER5C-CHEM-CAV-THK-R3</t>
  </si>
  <si>
    <t>ashleya</t>
  </si>
  <si>
    <t>gciovati,kdavis</t>
  </si>
  <si>
    <t>ashleya,gciovati,kdavis</t>
  </si>
  <si>
    <t>COMPONENTS</t>
  </si>
  <si>
    <t>BCP weld-prep region of C75 Nb cavity components</t>
  </si>
  <si>
    <t>ER5C-CHEM-COMP-BCP-R2</t>
  </si>
  <si>
    <t>J. Follkie</t>
  </si>
  <si>
    <t>Gciovati,follkiej</t>
  </si>
  <si>
    <t>C75 Pair Components Preparation</t>
  </si>
  <si>
    <t>ER5C-CHEM-COMP-DEGR-R2</t>
  </si>
  <si>
    <t>BCP of C75 dumb-bells</t>
  </si>
  <si>
    <t>ER5C-CHEM-DBEL-BCP-R1</t>
  </si>
  <si>
    <t>Gciovati,folkiej</t>
  </si>
  <si>
    <t>C75 Dog Leg Flange Lapping Traveler</t>
  </si>
  <si>
    <t>ER5C-CHEM-DGLG-LAP-R1</t>
  </si>
  <si>
    <t>Ashleya,gciovati,wildeson</t>
  </si>
  <si>
    <t>C75 End Dish Flange Lapping Traveler</t>
  </si>
  <si>
    <t>ER5C-CHEM-ENDD-LAP-R1</t>
  </si>
  <si>
    <t>Ashleya,gciovati,Wildeson</t>
  </si>
  <si>
    <t>BCP of ER5C Nb cavity flanges</t>
  </si>
  <si>
    <t>ER5C-CHEM-FLNG-BCP-R1</t>
  </si>
  <si>
    <t>ER5C Field Probe Flange Lapping Traveler</t>
  </si>
  <si>
    <t>ER5C-CHEM-FPFT-LAP-R1</t>
  </si>
  <si>
    <t>Ashleya,gciovati</t>
  </si>
  <si>
    <t>BCP of ER5C Nb half-cells</t>
  </si>
  <si>
    <t>ER5C-CHEM-HCEL-BCP-R1</t>
  </si>
  <si>
    <t>Gciovati,Follkie</t>
  </si>
  <si>
    <t>C75 Elbow lapping traveler</t>
  </si>
  <si>
    <t>ER5C-CHEM-HOME-LAP-R1</t>
  </si>
  <si>
    <t>Gciovati,Wildeson</t>
  </si>
  <si>
    <t>C50R Inner Adapter flange lapping traveler</t>
  </si>
  <si>
    <t>ER5C-CHEM-INAD-LAP-R2</t>
  </si>
  <si>
    <t>INSPECTION</t>
  </si>
  <si>
    <t>Cebaf Reworked Cryomodule 5-cell Cavity Dimensional Inspection</t>
  </si>
  <si>
    <t>ER5C-INSP-CAV-C50R-R3</t>
  </si>
  <si>
    <t>Georged</t>
  </si>
  <si>
    <t>macha,forehand,kdavis</t>
  </si>
  <si>
    <t>C75 cavity optical inspection</t>
  </si>
  <si>
    <t>ER5C-INSP-CAV-OPTK-R1</t>
  </si>
  <si>
    <t>R. Geng</t>
  </si>
  <si>
    <t>ER5C-INSP-CAV-R7</t>
  </si>
  <si>
    <t>gciovati,areilly,forehand</t>
  </si>
  <si>
    <t>CAVITY PAIR</t>
  </si>
  <si>
    <t>C50R Cavity Pair Final Assembly  Dimensional Inspection</t>
  </si>
  <si>
    <t>ER5C-INSP-CPR-C50R-R1</t>
  </si>
  <si>
    <t>Areilly,scott,carpenter</t>
  </si>
  <si>
    <t>C75 Cavity Pair Final Assembly Dimensional Inspection</t>
  </si>
  <si>
    <t>ER5C-INSP-CPR-R2</t>
  </si>
  <si>
    <t>ashleya,kdavis,areilly</t>
  </si>
  <si>
    <t>forehand,gciovati,fischer</t>
  </si>
  <si>
    <t>forehand,gciovati,fischer,kdavis</t>
  </si>
  <si>
    <t>NIOBIUM</t>
  </si>
  <si>
    <t>Receiving Inspection of C75 Cavity Ingot Niobium</t>
  </si>
  <si>
    <t>ER5C-INSP-NBI-R1</t>
  </si>
  <si>
    <t>cheng,gciovati,areilly</t>
  </si>
  <si>
    <t>Niobium Disc Dimensional Inspection</t>
  </si>
  <si>
    <t>ER5C-INSP-NB-R1</t>
  </si>
  <si>
    <t>Georged,carpente</t>
  </si>
  <si>
    <t>DOGLEGS</t>
  </si>
  <si>
    <t>Cebaf Cryomodule Dogleg Window Assembly</t>
  </si>
  <si>
    <t>ER5C-INSP-DGLG-C50R-R4</t>
  </si>
  <si>
    <t>S.Williams</t>
  </si>
  <si>
    <t>dreyfuss</t>
  </si>
  <si>
    <t>Forehand,kdavis,scott,grose</t>
  </si>
  <si>
    <t>ER5C-INSP-DGLG-R6</t>
  </si>
  <si>
    <t>Forehand,kdavis,scott,grose,georged</t>
  </si>
  <si>
    <t>C75 Cryomodule Dogleg Waveguide Cavity Flange</t>
  </si>
  <si>
    <t>ER5C-INSP-DLCF-R1</t>
  </si>
  <si>
    <t>scott,grose</t>
  </si>
  <si>
    <t>C75 Cryomodule Dogleg Waveguide Window Flange</t>
  </si>
  <si>
    <t>ER5C-INSP-DLWF-R1</t>
  </si>
  <si>
    <t>C75 Dogleg Window Waveguide Section</t>
  </si>
  <si>
    <t>ER5C-INSP-DLWS-R1</t>
  </si>
  <si>
    <t>Scott,carpenter,dekerlegand</t>
  </si>
  <si>
    <t xml:space="preserve">HOMS </t>
  </si>
  <si>
    <t>HOM End group Dimensional Inspection</t>
  </si>
  <si>
    <t>ER5C-INSP-HOMEG-R1</t>
  </si>
  <si>
    <t>gciovati,georged</t>
  </si>
  <si>
    <t>Cebaf Reworked Cryomodule H. O. M. Elbow Assembly  Inspection</t>
  </si>
  <si>
    <t>ER5C-INSP-HOME-R1</t>
  </si>
  <si>
    <t>A. Dekerlegand</t>
  </si>
  <si>
    <t>Areilly,georged</t>
  </si>
  <si>
    <t>CEBAF Cryomodule HOM Load (2015 C75 design) Assembly Inspection</t>
  </si>
  <si>
    <t>ER5C-INSP-HOML-R2</t>
  </si>
  <si>
    <t>Gciovati,forehand,scott,grose</t>
  </si>
  <si>
    <t>WINDOWS / WAVEGUIDES</t>
  </si>
  <si>
    <t>C75 Waveguide Extension Inspection</t>
  </si>
  <si>
    <t>ER5C-INSP-WGDX-R2</t>
  </si>
  <si>
    <t>Fischer,carpenter,dekerlegand</t>
  </si>
  <si>
    <t>C75 Warm Window Assembly Dimensional Inspection</t>
  </si>
  <si>
    <t>ER5C-INSP-WIN-R1</t>
  </si>
  <si>
    <t>ER5C-INSP-WIN-R2</t>
  </si>
  <si>
    <t>C75 Warm Window Inspection</t>
  </si>
  <si>
    <t>ER5C-INSP-WINW-R1</t>
  </si>
  <si>
    <t>Fischer</t>
  </si>
  <si>
    <t>C50 Cryomodule Dogleg Window Ceramic</t>
  </si>
  <si>
    <t>ER5C-INSP-WNCR-R1</t>
  </si>
  <si>
    <t>Cebaf Cryomoduel Dogleg Window Eyelet</t>
  </si>
  <si>
    <t>ER5C-INSP-WNEY-R1</t>
  </si>
  <si>
    <t>OTHERS</t>
  </si>
  <si>
    <t>Cebaf Reworked Cryomodule End Dish and Bellows Assembly  Inspection</t>
  </si>
  <si>
    <t>ER5C-INSP-ENDD-R1</t>
  </si>
  <si>
    <t>Kdavis,forehand</t>
  </si>
  <si>
    <t>FPC Beamtube Inspection</t>
  </si>
  <si>
    <t>ER5C-INSP-FPCBT-R1</t>
  </si>
  <si>
    <t>Macha,gciovatia,georged,jogle</t>
  </si>
  <si>
    <t>FPC End group Dimensional Inspection</t>
  </si>
  <si>
    <t>ER5C-INSP-FPCEG-R2</t>
  </si>
  <si>
    <t>Half Cell Dimensional Inspection</t>
  </si>
  <si>
    <t>ER5C-INSP-HCEL-R4</t>
  </si>
  <si>
    <t>Receiving Inspection of C75 Cryomodule Cavity Magnetic Shield Assembly</t>
  </si>
  <si>
    <t>ER5C-INSP-IMAG-R1</t>
  </si>
  <si>
    <t>G. DeKerlegand</t>
  </si>
  <si>
    <t>cheng,fischer,areilly,edaly</t>
  </si>
  <si>
    <t>ER5C-INSP-IMAG-R2</t>
  </si>
  <si>
    <t>Cebaf Cryomodule Inner Adapter Dimensional Inspection</t>
  </si>
  <si>
    <t>ER5C-INSP-INAD-R1</t>
  </si>
  <si>
    <t>ER5C-INSP-INAD-R2</t>
  </si>
  <si>
    <t>T. Ganey</t>
  </si>
  <si>
    <t>ganey,areilly</t>
  </si>
  <si>
    <t>Stiffinig Ring Inspection</t>
  </si>
  <si>
    <t>ER5C-INSP-SRING-R1</t>
  </si>
  <si>
    <t>gciovati,georged,jogle</t>
  </si>
  <si>
    <t>Flanged Bellows</t>
  </si>
  <si>
    <t>Flanged Bellows Assembly Inspection</t>
  </si>
  <si>
    <t>ER5C-INSP-FBA-R1</t>
  </si>
  <si>
    <t>FURNANCE WORK CENTER</t>
  </si>
  <si>
    <t>C75 cavity heat treatment</t>
  </si>
  <si>
    <t>ER5C-FURN-CAV-HEAT-R1</t>
  </si>
  <si>
    <t>forehand,gciovati,macha</t>
  </si>
  <si>
    <t>C75 half-cells heat treatment</t>
  </si>
  <si>
    <t>ER5C-FURN-HCEL-HEAT</t>
  </si>
  <si>
    <t>forehand,ciovati</t>
  </si>
  <si>
    <t>C75 HOM Load Brazed Assembly</t>
  </si>
  <si>
    <t>ER5C-FURN-HOML-BRAZ-R2</t>
  </si>
  <si>
    <t>J. Guo</t>
  </si>
  <si>
    <t>macha</t>
  </si>
  <si>
    <t>Scott,jguo,kdavis,forehand,grose</t>
  </si>
  <si>
    <t>C50R Warm Window Brazed Assembly</t>
  </si>
  <si>
    <t>ER5C-FURN-WINW-BRAZ-C50R-R3</t>
  </si>
  <si>
    <t>J. Phillips</t>
  </si>
  <si>
    <t>areilly,scott,grose</t>
  </si>
  <si>
    <t>C75 Warm Window Brazed Assembly</t>
  </si>
  <si>
    <t>ER5C-FURN-WINW-BRAZ-R1</t>
  </si>
  <si>
    <t>scott,macha,grose</t>
  </si>
  <si>
    <t>TUNING WORKCENTER</t>
  </si>
  <si>
    <t>C75 Dumbbell RF measurement</t>
  </si>
  <si>
    <t>ER5C-RFIN-DBEL-R1</t>
  </si>
  <si>
    <t>F. Marhauser</t>
  </si>
  <si>
    <t>C75 End half-cell RF measurement</t>
  </si>
  <si>
    <t>ER5C-RFIN-EHCEL-R1</t>
  </si>
  <si>
    <t>gciovati,marhause</t>
  </si>
  <si>
    <t>C75 Warm Cavity RF Tuning Measurements</t>
  </si>
  <si>
    <t>ER5C-TUNE-CAV-R5</t>
  </si>
  <si>
    <t>Gciovati,forehand</t>
  </si>
  <si>
    <t>CAVITY / COMPONENT ASSEMBLY</t>
  </si>
  <si>
    <t>C50R Dogleg Assembly</t>
  </si>
  <si>
    <t>ER5C-CLNRM-DGLG-ASSY-C50R-R2</t>
  </si>
  <si>
    <t>C75 Dogleg Assembly</t>
  </si>
  <si>
    <t>ER5C-CLNRM-DGLG-ASSY-R2</t>
  </si>
  <si>
    <t>Scott,grose,macha</t>
  </si>
  <si>
    <t>Leak check of C75 dogleg</t>
  </si>
  <si>
    <t>ER5C-CLNRM-DGLG-LEAK-R1</t>
  </si>
  <si>
    <t>Forehand,scott,macha,grose</t>
  </si>
  <si>
    <t>Forehand,scott,macha,kdavis,grose</t>
  </si>
  <si>
    <t>End-Dish Leak Test Traveler</t>
  </si>
  <si>
    <t>ER5C-CLNRM-ENDD-ASSY-R2</t>
  </si>
  <si>
    <t>grenoble</t>
  </si>
  <si>
    <t>forehand,kdavis,dreyfuss</t>
  </si>
  <si>
    <t>forehand,dreyfuss,kdavis,dreyfuss</t>
  </si>
  <si>
    <t>C75 Pair Elbows and HOM leak check</t>
  </si>
  <si>
    <t>ER5C-CLNRM-HOM-LEAK-R1</t>
  </si>
  <si>
    <t>C. Wilson</t>
  </si>
  <si>
    <t>Forehand,Dreyfuss</t>
  </si>
  <si>
    <t>Wilson,Davis</t>
  </si>
  <si>
    <t>Dreyfuss,Forehand</t>
  </si>
  <si>
    <t>C75 single five cell cavity assembly in the clean room for VTA testing</t>
  </si>
  <si>
    <t>ER5C-CLNRM-CAV-ASSY-R1</t>
  </si>
  <si>
    <t>Forehand</t>
  </si>
  <si>
    <t>Ciovati,Davis</t>
  </si>
  <si>
    <t>Cebaf Five Cell Cavity Transfer to Test Stand</t>
  </si>
  <si>
    <t>ER5C-CLNRM-CAV-TSTD-R1</t>
  </si>
  <si>
    <t>forehand,kdavis,gciovati</t>
  </si>
  <si>
    <t>MDC Gate Valve Leak Check/End Dish Assembly Traveler</t>
  </si>
  <si>
    <t>ER5C-CLNRM-GV15-ASSY-R1</t>
  </si>
  <si>
    <t>Pair Assembly Completion</t>
  </si>
  <si>
    <t>ER5C-CLNRM-CPR-ASSY-R5</t>
  </si>
  <si>
    <t>GCiovati,KDavis</t>
  </si>
  <si>
    <t>Pair Assembly-Cavity Evacuation and Leak Test</t>
  </si>
  <si>
    <t>ER5C-CLNRM-CPR-EVAC-R1</t>
  </si>
  <si>
    <t>Forehand,castagno</t>
  </si>
  <si>
    <t>Pair Assembly Strong-back Fixture Preparation</t>
  </si>
  <si>
    <t>ER5C-CLNRM-CPR-STBK-R1</t>
  </si>
  <si>
    <t>forehand</t>
  </si>
  <si>
    <t>Pair Assembly Stack Up</t>
  </si>
  <si>
    <t>ER5C-CLNRM-CPR-STKU-R1</t>
  </si>
  <si>
    <t>Pair Assembly Transfer to Dewar OBSOLETE/DO NOT USE</t>
  </si>
  <si>
    <t>ER5C-CLNRM-CPR-TDWR-R4</t>
  </si>
  <si>
    <t>Pair Assembly Preparation for Turnover</t>
  </si>
  <si>
    <t>ER5C-CLNRM-CPR-TOVR-R3</t>
  </si>
  <si>
    <t>Gciovati,Kdavis</t>
  </si>
  <si>
    <t>Dreyfuss</t>
  </si>
  <si>
    <t>Pair Assembly Transfer to Test Stand</t>
  </si>
  <si>
    <t>ER5C-CLNRM-CPR-TSTD-R1</t>
  </si>
  <si>
    <t>C. Dreyfus</t>
  </si>
  <si>
    <t>CRYOMODULE ASSEMBLY</t>
  </si>
  <si>
    <t>HELIUM VESSEL / BEAMPIPE</t>
  </si>
  <si>
    <t>C75 Bridging Area Beam Pipe Assembly Traveler.</t>
  </si>
  <si>
    <t>ER5C-CMA-BRBP-ASSY-R1</t>
  </si>
  <si>
    <t>C. Wilcox</t>
  </si>
  <si>
    <t>J. Campbell</t>
  </si>
  <si>
    <t>areilly,drury,fhumphry</t>
  </si>
  <si>
    <t>fischer,jjcamp,jared,wilcox</t>
  </si>
  <si>
    <t>wilcox,jjcamp,fischer,drury</t>
  </si>
  <si>
    <t>C50R Helium Vessel Assembly Traveler</t>
  </si>
  <si>
    <t>ER5C-CMACU-HELV-ASSY-C50R-R1</t>
  </si>
  <si>
    <t>josephm,reilly,fischer,worland</t>
  </si>
  <si>
    <t>C50R FEL Helium Vessel Assembly Traveler</t>
  </si>
  <si>
    <t>ER5C-CMACU-HELV-ASSYF-R1</t>
  </si>
  <si>
    <t>areilly,fischer,worland,rlegg</t>
  </si>
  <si>
    <t>C75 Helium Vessel Assembly Traveler</t>
  </si>
  <si>
    <t>ER5C-CMACU-HELV-ASSY-R1</t>
  </si>
  <si>
    <t>fischer,cheng,worland</t>
  </si>
  <si>
    <t>areilly,fischer,worland,cheng</t>
  </si>
  <si>
    <t>CRYOUNIT TUNERS / WAVEGUIDES / VV</t>
  </si>
  <si>
    <t>C50R Tuner Assembly Traveler</t>
  </si>
  <si>
    <t>ER5C-CMACU-TUNE-ASSY-C50R-R1</t>
  </si>
  <si>
    <t>C75 Tuner Assembly Traveler</t>
  </si>
  <si>
    <t>ER5C-CMACU-TUNE-ASSY-R1</t>
  </si>
  <si>
    <t>Areilly,worland</t>
  </si>
  <si>
    <t>Fischer,cheng</t>
  </si>
  <si>
    <t>Areilly,fischer,worland,cheng</t>
  </si>
  <si>
    <t>C50R FEL Waveguide Assembly Traveler</t>
  </si>
  <si>
    <t>ER5C-CMACU-WG-ASSYF-R1</t>
  </si>
  <si>
    <t>M. McCrea</t>
  </si>
  <si>
    <t>C75 Waveguide Assembly Traveler</t>
  </si>
  <si>
    <t>ER5C-CMACU-WG-ASSY-R1</t>
  </si>
  <si>
    <t>areilly,drury</t>
  </si>
  <si>
    <t>Fischer,jjcamp</t>
  </si>
  <si>
    <t>wilcox,fischer,jjcamp</t>
  </si>
  <si>
    <t>ER5C-CMACU-WGD-ASSY-R1</t>
  </si>
  <si>
    <t>fischer,jjcamp</t>
  </si>
  <si>
    <t>C50R Vacuum Vessel Assembly Traveler</t>
  </si>
  <si>
    <t>ER5C-CMACU-VV-ASSY-C50R-R1</t>
  </si>
  <si>
    <t>josephm,areilly,fischer,worland</t>
  </si>
  <si>
    <t>C50R FEL Vacuum Vessel Assembly Traveler</t>
  </si>
  <si>
    <t>ER5C-CMACU-VV-ASSYF-R1</t>
  </si>
  <si>
    <t>C75 Vacuum Vessel Assembly Traveler</t>
  </si>
  <si>
    <t>ER5C-CMACU-VV-ASSY-R1</t>
  </si>
  <si>
    <t>areilly,fischer,cheng,worland</t>
  </si>
  <si>
    <t>C50R FEL Tuner Assembly Traveler</t>
  </si>
  <si>
    <t>ER5C-CMACU-CU-ASSYF-R3</t>
  </si>
  <si>
    <t>fischer,worland,rlegg,areilly</t>
  </si>
  <si>
    <t>CRYOMODULE</t>
  </si>
  <si>
    <t>C50R CRYOMODULE ASSEMBLY TRAVELER</t>
  </si>
  <si>
    <t>ER5C-CMA-CM-ASSY-C50R</t>
  </si>
  <si>
    <t>F. Humphry</t>
  </si>
  <si>
    <t>josephm,areilly,fischer,Worland,humphry</t>
  </si>
  <si>
    <t>C75 CRYOMODULE ASSEMBLY TRAVELER</t>
  </si>
  <si>
    <t>ER5C-CMA-CM-ASSY-R1</t>
  </si>
  <si>
    <t>fischer,Worland,areilly</t>
  </si>
  <si>
    <t>C75 Return End Can Beam Pipe Assembly Traveler</t>
  </si>
  <si>
    <t>ER5C-CMA-RTBP-ASSY-R1</t>
  </si>
  <si>
    <t>fischer,jjcamp,wilcox</t>
  </si>
  <si>
    <t>wilcox,jjcamp,fischer,Drury</t>
  </si>
  <si>
    <t>C75 Supply End Can Beam Pipe Assembly Traveler</t>
  </si>
  <si>
    <t>ER5C-CMA-SUBP-ASSY1</t>
  </si>
  <si>
    <t>C75 Supply End Can Beam Pipe Pre-Assembly Traveler Part 2</t>
  </si>
  <si>
    <t>ER5C-CMA-SUBP-ASSY2</t>
  </si>
  <si>
    <t>wilcox,fischer,jjcamp,drury</t>
  </si>
  <si>
    <t>Component</t>
  </si>
  <si>
    <t>ER5C Cavity Pair Component Leak Check Traveler</t>
  </si>
  <si>
    <t>ER5C-CMA-COMP-LEAK-R1</t>
  </si>
  <si>
    <t>areilly,wilcox,ganey</t>
  </si>
  <si>
    <t>forehand,dreyfuss,areilly,wilcox</t>
  </si>
  <si>
    <t>CAVITY/COMPONENT TESTING</t>
  </si>
  <si>
    <t>C50R- Cavity VTA Cooldown</t>
  </si>
  <si>
    <t>ER5C-VTA-CAV-COOL-C50R-R1</t>
  </si>
  <si>
    <t>P. Kushnick</t>
  </si>
  <si>
    <t>T. Goodman</t>
  </si>
  <si>
    <t>Kushnick,kdavis,tgoodman</t>
  </si>
  <si>
    <t>C75 Cavity and Cavity Pair VTA Cooldown</t>
  </si>
  <si>
    <t>ER5C-VTA-CPR-COOL-R1</t>
  </si>
  <si>
    <t xml:space="preserve">kushnick </t>
  </si>
  <si>
    <t>C75 cavity pair desorption leak test</t>
  </si>
  <si>
    <t>ER5C-VTA-CPR-LEAKD-R3</t>
  </si>
  <si>
    <t>gciovati,macha,kdavis,forehand</t>
  </si>
  <si>
    <t>C75 cavity pair warm dewar leak check</t>
  </si>
  <si>
    <t>ER5C-VTA-CPR-LEAKW-R1</t>
  </si>
  <si>
    <t>C50R Cavity Pair VTA Test</t>
  </si>
  <si>
    <t>ER5C-VTA-CPR-VTRF-C50R-R1</t>
  </si>
  <si>
    <t>M. Stirbet</t>
  </si>
  <si>
    <t>mircea,kdavis,areilly,grenoble</t>
  </si>
  <si>
    <t>C75 Cavities VTA RF Test</t>
  </si>
  <si>
    <t>ER5C-VTA-CPR-VTRF-R1</t>
  </si>
  <si>
    <t>ER5C-VTA-CPR-VTRF-R2</t>
  </si>
  <si>
    <t>ER5C-VTA-CPR-VTRF-R3</t>
  </si>
  <si>
    <t>ER5C-VTA-CPR-VTRF-R4</t>
  </si>
  <si>
    <t>ER5C-VTA-CPR-VTRF-R5</t>
  </si>
  <si>
    <t>Areilly</t>
  </si>
  <si>
    <t>Kdavis,gciovati</t>
  </si>
  <si>
    <t>Kdavis,areilly,gciovati</t>
  </si>
  <si>
    <t>ER5C-VTA-CPR-VTRF-R6</t>
  </si>
  <si>
    <t>Kdavis,areilly,gciovati,grenoble</t>
  </si>
  <si>
    <t>C75 Dogleg VTA Cold Testing</t>
  </si>
  <si>
    <t>ER5C-VTA-DGLG-R1</t>
  </si>
  <si>
    <t>H. Wang</t>
  </si>
  <si>
    <t>Forehand,scott</t>
  </si>
  <si>
    <t>CRYOMODULE TESTING</t>
  </si>
  <si>
    <t>C50 Cryomodule Decommissioning Test</t>
  </si>
  <si>
    <t>ER5C-ACC-CM-DCOM-R1</t>
  </si>
  <si>
    <t>M. Drury </t>
  </si>
  <si>
    <t>F. Humphry </t>
  </si>
  <si>
    <t>A. Reilly </t>
  </si>
  <si>
    <t>drury,areilly</t>
  </si>
  <si>
    <t>C50R Cryomodule Acceptance Testing</t>
  </si>
  <si>
    <t>ER5C-CMTF-CM-ACTS-C50R-R1</t>
  </si>
  <si>
    <t>M. Drury</t>
  </si>
  <si>
    <t>areilly,edaly</t>
  </si>
  <si>
    <t>drury,fischer</t>
  </si>
  <si>
    <t>drury,areilly,fischer</t>
  </si>
  <si>
    <t>C75 Cryomodule Acceptance Testing</t>
  </si>
  <si>
    <t>ER5C-CMTF-CM-ACTS-R2</t>
  </si>
  <si>
    <t>drury,gciovati</t>
  </si>
  <si>
    <t>drury,areilly,gciovati</t>
  </si>
  <si>
    <t>C75 Cryomodule Commissioning</t>
  </si>
  <si>
    <t>ER5C-ACC-CM-COMM-R1</t>
  </si>
  <si>
    <t>G. Ciovati </t>
  </si>
  <si>
    <t>K. Macha </t>
  </si>
  <si>
    <t>drury,gciovati,fischer</t>
  </si>
  <si>
    <t>areilly,drury,fischer,gciovati</t>
  </si>
  <si>
    <t>Standard Project Travelers</t>
  </si>
  <si>
    <t>ER5C Non-Conformance Report</t>
  </si>
  <si>
    <t>ER5C-NCR-R12</t>
  </si>
  <si>
    <t>M. McDonald</t>
  </si>
  <si>
    <t>bookwalt,megan</t>
  </si>
  <si>
    <t>ER5C Detours, Deviations and Discrepancies</t>
  </si>
  <si>
    <t>ER5C-D3-R3</t>
  </si>
  <si>
    <t>ER5C Inspection Summary Report</t>
  </si>
  <si>
    <t>ER5C-INSR-R1</t>
  </si>
  <si>
    <t>A. McEwen</t>
  </si>
  <si>
    <t>areilly,georged</t>
  </si>
  <si>
    <t>Count</t>
  </si>
  <si>
    <t>Percent</t>
  </si>
  <si>
    <r>
      <t xml:space="preserve">Complete </t>
    </r>
    <r>
      <rPr>
        <b/>
        <sz val="11"/>
        <color theme="1"/>
        <rFont val="Calibri"/>
        <family val="2"/>
        <scheme val="minor"/>
      </rPr>
      <t>(CP)</t>
    </r>
  </si>
  <si>
    <r>
      <t>New Revision Out for Approval</t>
    </r>
    <r>
      <rPr>
        <b/>
        <sz val="11"/>
        <color theme="1"/>
        <rFont val="Calibri"/>
        <family val="2"/>
        <scheme val="minor"/>
      </rPr>
      <t xml:space="preserve"> (NR)</t>
    </r>
  </si>
  <si>
    <r>
      <t>Out for Approval</t>
    </r>
    <r>
      <rPr>
        <b/>
        <sz val="11"/>
        <color theme="1"/>
        <rFont val="Calibri"/>
        <family val="2"/>
        <scheme val="minor"/>
      </rPr>
      <t xml:space="preserve"> (OA)</t>
    </r>
  </si>
  <si>
    <t>Due in 30 Days</t>
  </si>
  <si>
    <t>Due in 15 Days</t>
  </si>
  <si>
    <t>Overdue</t>
  </si>
  <si>
    <t>Remaining</t>
  </si>
  <si>
    <t>Change #</t>
  </si>
  <si>
    <t>Change Effective Date</t>
  </si>
  <si>
    <t>Description of Changes</t>
  </si>
  <si>
    <t>-</t>
  </si>
  <si>
    <t>Initial version</t>
  </si>
  <si>
    <t>Pansophy Team adjustments to Register (VDB)</t>
  </si>
  <si>
    <t>References</t>
  </si>
  <si>
    <t>C20</t>
  </si>
  <si>
    <t>CLNRM</t>
  </si>
  <si>
    <t>CPR</t>
  </si>
  <si>
    <t>Cavity Pair Disassembly drawing</t>
  </si>
  <si>
    <t>CMA</t>
  </si>
  <si>
    <t xml:space="preserve">CM </t>
  </si>
  <si>
    <t>CEBAF Cryomodule Top Assy, CEBAF Return End Can, CEBAF Supply End Can, CEBAF Return Beam Pipe, CEBAF Supply Beam Pipe, CEBAF Bridging Area sht 1, CEBAF Bridging Area sht2, CEBAF Bridging Area sht 3, CEBAF Bridging Area sht 4, CEBAF Bridging Area Beam Pipe, RADCON Control Doc, Wach's Cutter Noise Survey, C20-C50 RADCON Briefing Slides, C20-C50 Indium Joint Locations</t>
  </si>
  <si>
    <t>CU</t>
  </si>
  <si>
    <t>Cryounit Helium Vessel dwg, Cryounit HV MLI dwg, Cryounit Nitronic Rod Seat MLI dwg, Cryounit Tuner Assy dwg, Cryounit VV End View dwg, Cryounit Waveguide Front View dwg, Cryounit Waveguide Top View dwg, RADCON Control Document, RADCON Briefing Slides</t>
  </si>
  <si>
    <t>C50</t>
  </si>
  <si>
    <t>ACC</t>
  </si>
  <si>
    <t>CM</t>
  </si>
  <si>
    <t>A-06-001-OSP Cryomodule Test Facility OSP, Conduct of Operations for the Cryomodule Test Facility</t>
  </si>
  <si>
    <t>CHEM</t>
  </si>
  <si>
    <t>CAV</t>
  </si>
  <si>
    <t>CP-C50R-CAV-LAP</t>
  </si>
  <si>
    <t>INAD</t>
  </si>
  <si>
    <t>ER5C-CHEM-INAD-LAP-R1</t>
  </si>
  <si>
    <t>CP-C50R-CPR-LAP-COMP</t>
  </si>
  <si>
    <t>ER5C-CLNRM-CPR-DISA-C50R-R1</t>
  </si>
  <si>
    <t>forehand,castagno,macha,areilly</t>
  </si>
  <si>
    <t>ER5C-CLNRM-CPR-DISA-C50R-R2</t>
  </si>
  <si>
    <t>forehand,kdavis</t>
  </si>
  <si>
    <t>DGLG</t>
  </si>
  <si>
    <t>ER5C-CLNRM-DGLG-ASSY-C50R-R1</t>
  </si>
  <si>
    <t>scott</t>
  </si>
  <si>
    <t>CRM-088-2025-0002, CRM-088-2025-0003, CRM-088-2025-0004, CRM-088-2025-0005, CRM-088-2025-0012, 11141-S-0029, Procedure for BCP of Small Parts, Lapping Niobium Flanges, Dogleg Waveguide Pressing Procedure, Procedure for cryo-cycling components to LN2 temperatures</t>
  </si>
  <si>
    <t>CRM-088-2025-0002, CRM-088-2025-0003, CRM-088-2025-0004, CRM-088-2025-0005, CRM-088-2025-0005, 11141-S-0029, Procedure for BCP of Small Parts, Lapping Niobium Flanges, Dogleg Waveguide Pressing Procedure, Procedure for cryo-cycling components to LN2 temperatures</t>
  </si>
  <si>
    <t>11100-0016 CM Top Assy, 11126-0001 CU Top Assy, 11131-0081 REC Top Assy, 11131-0081 SEC Top Assy, 11171-0001 Bridging Area sh2, 11108S3704-Alignment Procedure, 11141S0029-Rev A Small Leak Check, 11141S0033-Rev A Large Leak Check, 11171-0001 Bridging Area sh1, 11171-0001 Bridging Area sh3, 11171-0001 Bridging Area sh4, CP-C100-CM-CAL-JTAT-JT Set Procedure, CryomoduleEndCanPressureTesting OSP, CryomodulePressureTesting OSP, -CP-C100-CM-INST-MLI- mli installation</t>
  </si>
  <si>
    <t>ER5C-CMA-CM-DISA-C50R-R1</t>
  </si>
  <si>
    <t>josephm,fischer,worland,reilly</t>
  </si>
  <si>
    <t>josephm,fischer,worland,reilly, Cryounit HV MLI dwg, Cryounit Nitronis Rod Seat MLI dwg, Cryounit Tuner Assy dwg, Cryounit VV End View dwg, Cryounit Waveguide Front View dwg, Cryounit Waveguide Top View dwg, Radcon RAM Control Doc</t>
  </si>
  <si>
    <t>ER5C-CMA-CU-DISA-C50R-R1</t>
  </si>
  <si>
    <t>fischer,josephm,areilly,worland</t>
  </si>
  <si>
    <t>Cryounit Helium Vessel dwg, Cryounit HV MLI dwg, Cryounit Nitronic Rod Seat MLI dwg, Cryounit Tuner Assy dwg, Cryounit VV End View dwg, Cryounit Waveguide Front View dwg, Cryounit Waveguide Top View dwg, RADCON Control Document, C20-C50 Indium Joint Locations, C20-C50 RADCON Briefing Slides, Wach's Cutter Noise Survey Ex.</t>
  </si>
  <si>
    <t>CMACU</t>
  </si>
  <si>
    <t>ER5C-CMACU-CU-ASSYF-R1</t>
  </si>
  <si>
    <t>C50R Cavity Freq Recipe, C50R Freq Analyzer Worksheet, C50R Tuner Offset Calculation, C50R Tuner Assy Dwg, CP-C50R-CU-TUNE-CTUN, CP-C50R-CU-PREP-CTUN, Tuner Assembly Traveler Hardware Kit List, Magnetic Hygiene Procedure</t>
  </si>
  <si>
    <t>ER5C-CMACU-CU-ASSYF-R2</t>
  </si>
  <si>
    <t>HELV</t>
  </si>
  <si>
    <t>Helium Vessel Dwg, Tuner Assy Dwg, Small Leak Check Procedure 11141S0029, Large Leak Check Procedure 11141S0033, C50R Tuner in HV dwg, HV SMA dwg, C50R HV Instrumentation dwg</t>
  </si>
  <si>
    <t>Helium Vessel Dwg, Tuner Assy Dwg, Small Leak Check Procedure 11141S0029, Large Leak Check Procedure 11141S0033, C50R Tuner in HV dwg, HV SMA dwg, C50R HV Instrumentation dwg, Helium Vessel Assembly Traveler Hardware Kit List, Magnetic Hygiene Procedure</t>
  </si>
  <si>
    <t>TUNE</t>
  </si>
  <si>
    <t>C50R Cavity Freq Recipe, C50R Freq Analyzer Worksheet, C50R Tuner Offset Calculation, C50R Tuner Assy Dwg, CP-C50R-CU-TUNE-CTUN, CP-C50R-CU-PREP-CTUN</t>
  </si>
  <si>
    <t>VV</t>
  </si>
  <si>
    <t>Helium Vessel Assy Dwg, Helium Vessel MLI Dwg, Vacuum Vessel, Waveguide Side View, Nitronic Rod Seat MLI, Helium Vessel Mu Dwg, Nitronic Rod, Vacuum Vessel End View, Waveguide Top View, Copper Strap Block</t>
  </si>
  <si>
    <t>Helium Vessel Assy Dwg, Helium Vessel MLI Dwg, Vacuum Vessel, Waveguide Side View, Nitronic Rod Seat MLI, Helium Vessel Mu Dwg, Nitronic Rod, Vacuum Vessel End View, Waveguide Top View, Copper Strap Block, Vacuum Vessel Assembly Traveler Hardware Kit List, Magnetic Hygiene Procedure</t>
  </si>
  <si>
    <t>WG</t>
  </si>
  <si>
    <t>Instrumentaion Plate 11140-0030, Waveguide Assy 11140-0031, 11141S0033 Large Leak Check Specification, 11141S0029REV_A-Small Leak Check Specification, 11141-0007 Waveguide Assy sh1, 11141-0007 Waveguide Assy sh2, 11141-0007 Waveguide Assembly sh3, 11141-0052 Waveguide Instrumentation, 11141-0075 Waveguide Top View, Waveguide Mu Front 11141-0063, Waveguide Mu Scallop 11141-0049, Waveguide Assembly Traveler Hardware Kit List, Magnetic Hygiene Procedure</t>
  </si>
  <si>
    <t>CMTF</t>
  </si>
  <si>
    <t>SRF-19-87369-OSP</t>
  </si>
  <si>
    <t>FAB</t>
  </si>
  <si>
    <t>ENDD</t>
  </si>
  <si>
    <t>11151-0151, 11151-0217, 11151-0216, 11151-0219</t>
  </si>
  <si>
    <t>FURN</t>
  </si>
  <si>
    <t>WINW</t>
  </si>
  <si>
    <t>ER5C-FURN-WINW-BRAZ-C50R-R1</t>
  </si>
  <si>
    <t>S Williams</t>
  </si>
  <si>
    <t>J Phillips</t>
  </si>
  <si>
    <t>A Reilly</t>
  </si>
  <si>
    <t>areilly,scott</t>
  </si>
  <si>
    <t>115120-1010, 115120-1011, 115120-1012, 1140-D-0176, CRM-088-2025-0020, CRM-088-2025-0021, 115120-1017</t>
  </si>
  <si>
    <t>ER5C-FURN-WINW-BRAZ-C50R-R2</t>
  </si>
  <si>
    <t>115120-1010, 115120-1011, 115120-1012, 1140-D-0176, CRM-088-2025-0020, CRM-088-2025-0021, 115120-1018</t>
  </si>
  <si>
    <t>115120-1010, 115120-1011, 115120-1012, 1140-D-0176, CRM-088-2025-0020, CRM-088-2025-0021, 115120-1019</t>
  </si>
  <si>
    <t>INSP</t>
  </si>
  <si>
    <t>ER5C-INSP-CAV-C50R-R1</t>
  </si>
  <si>
    <t>11116-D-0001, 5-Cell Cavity</t>
  </si>
  <si>
    <t>ER5C-INSP-CAV-C50R-R2</t>
  </si>
  <si>
    <t>K.Davis</t>
  </si>
  <si>
    <t>Interatom as built drawing, 5-Cell Cavity</t>
  </si>
  <si>
    <t xml:space="preserve"> 11116-D-0001, Original 5-cell cavity</t>
  </si>
  <si>
    <t>CRM0882025-0001_1, CRM0882025-0001_2</t>
  </si>
  <si>
    <t>ER5C-INSP-DGLG-C50R-R1</t>
  </si>
  <si>
    <t>Scott,areilly</t>
  </si>
  <si>
    <t>CRM0882025-0002</t>
  </si>
  <si>
    <t>ER5C-INSP-DGLG-C50R-R2</t>
  </si>
  <si>
    <t>Kdavis,forehand,georged</t>
  </si>
  <si>
    <t>ER5C-INSP-DGLG-C50R-R3</t>
  </si>
  <si>
    <t>Kdavis,forehand,areilly,georged</t>
  </si>
  <si>
    <t>CRM0882025-0002, CRM-088-2025-0002Rev C</t>
  </si>
  <si>
    <t>WNCR</t>
  </si>
  <si>
    <t>CRM0882025-0015</t>
  </si>
  <si>
    <t>VTA</t>
  </si>
  <si>
    <t>VTA SOP, VTA Cryo Procedures</t>
  </si>
  <si>
    <t>VTA SOP, 1497 MHz VTA RF Testing Procedure for C500R, Excel macro for C50R-CPR-VTRF, Drawing</t>
  </si>
  <si>
    <t>C75</t>
  </si>
  <si>
    <t>Accelerator Operations Directive, RT Valve Connection Procedure</t>
  </si>
  <si>
    <t>CP-C75-CHEM-CAV-CBP-R1, Barrel polisher manual HZ-280, C75 CBP Drawings</t>
  </si>
  <si>
    <t>ER5C-CHEM-CAV-DEGR-R1</t>
  </si>
  <si>
    <t>Ciovati,ashleya</t>
  </si>
  <si>
    <t>CP-C50R-CAV-DEGR</t>
  </si>
  <si>
    <t>CP-C75-CAV-CHEM-USC-R2</t>
  </si>
  <si>
    <t>CP-C50R-CAV-LAP, TSL C75 Lapping Procedure</t>
  </si>
  <si>
    <t>ER5C-CHEM-CAV-HEP-R1</t>
  </si>
  <si>
    <t>gciovati,areilly</t>
  </si>
  <si>
    <t>CP-C50R-CAV-DEGR, CP-C50R-HEP-CAV, HEP Nb Concentration Calculator &amp; History</t>
  </si>
  <si>
    <t>ER5C-CHEM-CAV-HEP-R2</t>
  </si>
  <si>
    <t>A.Mitchell</t>
  </si>
  <si>
    <t>areilly,wildeson</t>
  </si>
  <si>
    <t>ashleya,kdavis</t>
  </si>
  <si>
    <t>areilly,kdavis,wildeson,ashleya</t>
  </si>
  <si>
    <t>STP Cavity degrease procedure, HEP Nb Concentration Calculator &amp; History, SPEC HEP OperatingManual8148_2020.pdf</t>
  </si>
  <si>
    <t>ER5C-CHEM-CAV-HEP-R3</t>
  </si>
  <si>
    <t>ashleya,kdavis,gciovati,areilly</t>
  </si>
  <si>
    <t>STP Cavity degrease procedure, EP Nb Concentration Calculator &amp; History, SPEC HEP OperatingManual8148_2020.pdf</t>
  </si>
  <si>
    <t>CP-C50R-CAV-HPR</t>
  </si>
  <si>
    <t>ER5C-CHEM-CAV-THK-R1</t>
  </si>
  <si>
    <t>A. Anderson</t>
  </si>
  <si>
    <t>ciovati,ashleya</t>
  </si>
  <si>
    <t>ER5C-CHEM-CAV-THK-R2</t>
  </si>
  <si>
    <t>CP-STP-CAV-CHEM-THKN-R2</t>
  </si>
  <si>
    <t>COMP</t>
  </si>
  <si>
    <t>ER5C-CHEM-COMP-BCP-R1</t>
  </si>
  <si>
    <t>SRF-16-58478-OSP, CP-C75-CAV-BCP-ER, CP-STP-CAV-CHEM-DEGR-R3, CP-C75-CAV-BCP-COMP</t>
  </si>
  <si>
    <t>SRF-16-58478-OSP, CP-C75-CAV-BCP-ER, CP-STP-CAV-CHEM-DEGR-R3, CP-C75-CAV-BCP-COMP-R2</t>
  </si>
  <si>
    <t>ER5C-CHEM-COMP-DEGR-R1</t>
  </si>
  <si>
    <t>CP-STP-CAV-CHEM-DEGR-R3, CP-C75-CAV-BCP-ER, CP-STP-CAV-CHEM-BAKE, CP-C75-CPR-DEGR-HOM</t>
  </si>
  <si>
    <t>DBEL</t>
  </si>
  <si>
    <t>HOME</t>
  </si>
  <si>
    <t>CP-C50R-CAV-LAP, C75 Components Lapping Procedure, Lapping Room OSP</t>
  </si>
  <si>
    <t>Indium Wire Cleaning Procedure, Indium Pressing Procedure, Ionized Nitrogen Cleaning with Particle Counter Procedure</t>
  </si>
  <si>
    <t>ER5C-CLNRM-DGLG-ASSY-R1</t>
  </si>
  <si>
    <t>11141S0029 Rev B</t>
  </si>
  <si>
    <t xml:space="preserve">HOM </t>
  </si>
  <si>
    <t>Ionized Nitrogen Cleaning Procedure, Leak Testing with an RGA Procedure, Cleanroom Production Pump System Operation Procedure</t>
  </si>
  <si>
    <t>BRBP</t>
  </si>
  <si>
    <t>Bridging Beam Pipe Dwg, Bridging Beam Pipe PPT, Ionized nitrogen cleaning procedure</t>
  </si>
  <si>
    <t>11100-0016 CM Top Assy, 11126-0001 CU Top Assy, 11131-0081 REC Top Assy, 11131-0081 SEC Top Assy, 11171-0001 Bridging Area sh2, 11108S3704-Alignment Procedure, 1141S0029-Rev A Small Leak Check, 11141S0033-Rev A Large Leak Check, 11171-0001 Bridging Area sh1, 11171-0001 Bridging Area sh3, 11171-0001 Bridging Area sh4, CP-C100-CM-CAL-JTAT-JT Set Procedure, CryomoduleEndCanPressureTesting OSP, CryomodulePressureTesting OSP, -CP-C100-CM-INST-MLI- mli installation</t>
  </si>
  <si>
    <t>ER5C-CMA-CM-DISA-R1</t>
  </si>
  <si>
    <t>josephm,fischer,reilly,worland</t>
  </si>
  <si>
    <t>CEBAF Cryomodule Top Assy, CEBAF Return End Can, CEBAF Supply End Can, CEBAF Return Beam Pipe, CEBAF Supply Beam Pipe, CEBAF Bridging Area sht 1, CEBAF Bridging Area sht2, CEBAF Bridging Area sht 3, CEBAF Bridging Area sht 4, CEBAF Bridging Area Beam Pipe, Radcon RAM Control Doc</t>
  </si>
  <si>
    <t>CEBAF Cryomodule Top Assy, CEBAF Return End Can, CEBAF Supply End Can, CEBAF Return Beam Pipe, CEBAF Supply Beam Pipe, CEBAF Bridging Area sht 1, CEBAF Bridging Area sht2, CEBAF Bridging Area sht 3, CEBAF Bridging Area sht 4, CEBAF Bridging Area Beam Pipe, RADCON Briefing Slides, RADCON Control Document</t>
  </si>
  <si>
    <t>RTBP</t>
  </si>
  <si>
    <t>C75 Return Beam Pipe Assy dwg, Ionized nitrogen cleaning procedure</t>
  </si>
  <si>
    <t>SUBP</t>
  </si>
  <si>
    <t>C75 SEC Beam Pipe Assy Dwg, C75 Beam Pipe View First Stage, C75 Beam Pipe View Front, Ionized nitrogen cleaning procedure</t>
  </si>
  <si>
    <t xml:space="preserve">C75 SEC Beam Pipe Assy Dwg, C75 SEC Beam Pipe Part 2, SEC Beam Pipe Pic Part 2, Ionized nitrogen cleaning procedure, JL0038622-A-SEC Beeam Pipe Mod Dwg, JL0096225---SUPPLY Pump Drop Mod, </t>
  </si>
  <si>
    <t>11141S0029 Leak Check Procedure, HV Instrumentation FT Plate Dwg, Magnetic Hygiene Record Spreadsheet, CP-C75-CU-RBLD-RTFT- Rotary Feedthru Rework Procedure, Helium Vessel Assembly Dwg, Isometric Helium Vessel View, HV Offset Dwg, Helium Vessel Rotary Feedthru Dwg, Helium Vessel Instrumentation Wiring Dwg, Completed Cavity Pair Isometric View</t>
  </si>
  <si>
    <t>11126-0001 HV Magnetic Hygiene, 11126-0001 HV Magnetic Hygiene 2, 11161-0001 Tuner Assembly Magnetic Hygiene, 11161-0001_Tuner sub-assemblies Magnetic Hygiene, JL0041512-A-HOM Stiffener Assembly Dwg, JL0042398-B Helium Vessel Magnetic Shielding Dwg, CP-C75-CU-RWRK-FTRT, CP-C75-CU-RWRK-TUNC, CP-C75-CU-TUNE-TUNC</t>
  </si>
  <si>
    <t>C75 Helium Vessel Assy, C75 Helium Vessel Mu Shields, C75 Nitronic Rod, C75 Vacuum Vessel End View, C75 Waveguide Top View, C75 Cu Strap Block, C75 Nitronic Rod Seat, C75 Vacuum Vessel, C75 Waveguide Side View, C75-CU-HV-MLI</t>
  </si>
  <si>
    <t>Instrumentaion Plate 11140-0030, Waveguide Assy 11140-0031, 11141S0033 Large Leak Check Specification, Ionized nitrogen cleaning procedure, 11141S0029REV_A-Small Leak Check Specification, 11141-0007 Waveguide Assy sh1, 11141-0007 Waveguide Assy sh2, 11141-0007 Waveguide Assembly sh3, 11141-0052 Waveguide Instrumentation, 11141-0075 Waveguide Top View, Waveguide Mu Front 11141-0063, Waveguide Mu Scallop 11141-0049, CP-C75-CM-EVAC-NEG-R1, CP-C75-CU-RBLD-RTFT, JL0064915 Neg Manifold Assy Dwg</t>
  </si>
  <si>
    <t>WGD</t>
  </si>
  <si>
    <t>ER5C-CMTF-CM-ACTS-R1</t>
  </si>
  <si>
    <t>drury,areilly,gciovati,macha</t>
  </si>
  <si>
    <t>ER5C-FAB-HCEL-R1</t>
  </si>
  <si>
    <t>scott,macha,bookwalt</t>
  </si>
  <si>
    <t>JL0034265, CP-C75-CAV-FAB-HCEL, SRF-17-66568-OSP</t>
  </si>
  <si>
    <t>ER5C-FAB-HCEL-R2</t>
  </si>
  <si>
    <t>bookwat</t>
  </si>
  <si>
    <t>SRF-16-57086-OSP, C75- CP-CAV-HEAT</t>
  </si>
  <si>
    <t>HCEL</t>
  </si>
  <si>
    <t>SRF-16-57086-OSP, C75-CP-CAV-HEAT</t>
  </si>
  <si>
    <t>HOML</t>
  </si>
  <si>
    <t>ER5C-FURN-HOML-BRAZ-R1</t>
  </si>
  <si>
    <t>Scott,jguo,kdavis,forehand</t>
  </si>
  <si>
    <t xml:space="preserve"> C75 HOM Load Assy. JL0024622, C75 HOM ABSORBER FLANGE JL0024623, C75 HOM LOAD JL0006805, C75 HOM PEG BOARD JL0041239, C75 HOM Load Retainer JL0027665, C75 HOM Retainer Screw JL0038398, CP-STP-CAV-CHEM-ACID-R1, CP-STP-CAV-CHEM-DEGR-R3</t>
  </si>
  <si>
    <t xml:space="preserve">C75 HOM Load Assy. JL0024622, C75 HOM ABSORBER FLANGE JL0024623, C75 HOM LOAD JL0006805, C75 HOM PEG BOARD JL0041239, C75 HOM Load Retainer JL0027665, C75 HOM Retainer Screw JL0038398, CP-STP-CAV-CHEM-ACID-R1, CP-STP-CAV-CHEM-DEGR-R3 </t>
  </si>
  <si>
    <t>ER5C-INSP-CPR-R1</t>
  </si>
  <si>
    <t>JL0041171</t>
  </si>
  <si>
    <t xml:space="preserve">JL0041172 </t>
  </si>
  <si>
    <t>DLCF</t>
  </si>
  <si>
    <t>CRM0882025-0005</t>
  </si>
  <si>
    <t>DLWF</t>
  </si>
  <si>
    <t>CRM0882025-0004, CRM0882025-0017</t>
  </si>
  <si>
    <t>DLWS</t>
  </si>
  <si>
    <t>CRM088-2025-0003</t>
  </si>
  <si>
    <t>IMAG</t>
  </si>
  <si>
    <t>C75 Cavity Magnetic Shield Assembly Drawings, On-axis field measurement data log , JL0042398 Rev B Combined Drawings, Data Log</t>
  </si>
  <si>
    <t>NBI</t>
  </si>
  <si>
    <t>N/A</t>
  </si>
  <si>
    <t>WGDX</t>
  </si>
  <si>
    <t>ER5C-INSP-WGDX-R1</t>
  </si>
  <si>
    <t>11140-0044, 11140-0093</t>
  </si>
  <si>
    <t>11140-0044, 11140-0094</t>
  </si>
  <si>
    <t>WIN</t>
  </si>
  <si>
    <t>11140-0014, 11140-0015, 11140-0015</t>
  </si>
  <si>
    <t>11140-0014, 11140-0015, 11140-0016</t>
  </si>
  <si>
    <t>11140-0176, 115120-1018</t>
  </si>
  <si>
    <t>ER5C-INSP-WINW-R2</t>
  </si>
  <si>
    <t>11140-0176, 115120-1019</t>
  </si>
  <si>
    <t>INV</t>
  </si>
  <si>
    <t>PROC</t>
  </si>
  <si>
    <t>ER5C-PROC-DBEL-POL-R1</t>
  </si>
  <si>
    <t>CP-C75-CAV-POL-DBEL</t>
  </si>
  <si>
    <t>ER5C-PROC-WNCR-ASSY-R1</t>
  </si>
  <si>
    <t>Scott</t>
  </si>
  <si>
    <t>CRM-088-2025-0012, CRM-088-2025-0014, 11141-S-0029, Procedure for cleaning metallized ceramic windows, Procedure for pressing Niobium eyelets, CRM-088-2025-0013, CRM-088-2025-0015, Procedure for BCP of Small Parts, Procedure for cleaning niobium eyelets</t>
  </si>
  <si>
    <t>RFIN</t>
  </si>
  <si>
    <t>CP-C75-CAV-RFIN, C75 cavities - dumb-bells RF measurements.xlsx</t>
  </si>
  <si>
    <t>EHCEL</t>
  </si>
  <si>
    <t>ER5C-TUNE-CAV-R1</t>
  </si>
  <si>
    <t>C75 Cavity Tuning Procedure</t>
  </si>
  <si>
    <t>ER5C-TUNE-CAV-R2</t>
  </si>
  <si>
    <t>ER5C-TUNE-CAV-R3</t>
  </si>
  <si>
    <t>Qext calculator, CP-C75-CAV-TUNE, Flatness Calculation</t>
  </si>
  <si>
    <t>ER5C-TUNE-CAV-R4</t>
  </si>
  <si>
    <t>ER5C-VTA-CPR-LEAKD-R1</t>
  </si>
  <si>
    <t>C75DesorptionLeakTestRev4.xlsx</t>
  </si>
  <si>
    <t>ER5C-VTA-CPR-LEAKD-R2</t>
  </si>
  <si>
    <t>K, Davis</t>
  </si>
  <si>
    <t>VTA SOP, 1497 MHz VTA RF Testing Procedure for C75, Drawing, Excel macro for C75-CPR-VTRF</t>
  </si>
  <si>
    <t>Kdavis,gciovati,grenoble</t>
  </si>
  <si>
    <t>Kdavis,areilly,gciovati,macha</t>
  </si>
  <si>
    <t>VTA SOP, CP-C75-CPR-VTRF-R2, Drawing, Excel macro for C75-CPR-VTRF</t>
  </si>
  <si>
    <t>VTA SOP, CP-C75-CPR-VTRF-R2, Excel macro for C75-CPR-VTRF</t>
  </si>
  <si>
    <t>Dogleg VTA Testing</t>
  </si>
  <si>
    <t>ER5C</t>
  </si>
  <si>
    <t>FLNG</t>
  </si>
  <si>
    <t>SRF-16-58478-OSP, CP-C75-CAV-BCP-ER, C75 cavity flange etching</t>
  </si>
  <si>
    <t>FPFT</t>
  </si>
  <si>
    <t>SRF-16-58478-OSP, CP-C75-CAV-BCP-ER, CP-STP-CAV-CHEM-DEGR-R3, CP-STP-CAV-CHEM-ACID-R1</t>
  </si>
  <si>
    <t>VAA Test Stand Slow Pumping Procedure</t>
  </si>
  <si>
    <t>ER5C-CLNRM-CPR-ASSY-R1</t>
  </si>
  <si>
    <t>Forehand,areilly</t>
  </si>
  <si>
    <t>Indium Wire Cleaning Procedure, Indium Pressing Procedure, Ionized Nitrogen Cleaning with Particle Counter Procedure, Particle Counting Data Collection Procedure</t>
  </si>
  <si>
    <t>ER5C-CLNRM-CPR-ASSY-R2</t>
  </si>
  <si>
    <t>D.Forehand</t>
  </si>
  <si>
    <t>K.Macha</t>
  </si>
  <si>
    <t>CP-C75-CPR-ASSY-STBK, JL0041172--C75 Cavity Pair (002).pdf</t>
  </si>
  <si>
    <t>ER5C-CLNRM-CPR-ASSY-R3</t>
  </si>
  <si>
    <t>ER5C-CLNRM-CPR-ASSY-R4</t>
  </si>
  <si>
    <t>CP-STP-CAV-EVAC, Ionized Nitrogen Cleaning Procedure</t>
  </si>
  <si>
    <t>Mechanical stack-up.xls</t>
  </si>
  <si>
    <t>ER5C-CLNRM-CPR-TDWR-R1</t>
  </si>
  <si>
    <t>ER5C-CLNRM-CPR-TDWR-R2</t>
  </si>
  <si>
    <t>ER5C-CLNRM-CPR-TDWR-R3</t>
  </si>
  <si>
    <t>ER5C-CLNRM-CPR-TOVR-R1</t>
  </si>
  <si>
    <t>Ionized Nitrogen Cleaning</t>
  </si>
  <si>
    <t>ER5C-CLNRM-CPR-TOVR-R2</t>
  </si>
  <si>
    <t>Gciovati,kdavis</t>
  </si>
  <si>
    <t>C75 Ionized Nitrogen Cleaning Procedure</t>
  </si>
  <si>
    <t>Ionized Nitrogen Cleaning Procedure</t>
  </si>
  <si>
    <t>ER5C-CLNRM-ENDD-ASSY-R1</t>
  </si>
  <si>
    <t>C Dreyfuss</t>
  </si>
  <si>
    <t>Magnetic Field Measurement Procedure, CP-C75-COR-CLN-ION , Marked-up drawing with magnetic field limit on components, Leak check of small items procedure</t>
  </si>
  <si>
    <t>Magnetic Field Measurement Procedure, Marked-up drawing with magnetic field limit on components, Leak check of small items procedure</t>
  </si>
  <si>
    <t>JL0031312_C, 5-cell EBW Procedure</t>
  </si>
  <si>
    <t>ER5C-INSP-CAV-R1</t>
  </si>
  <si>
    <t>Georged,gciovati</t>
  </si>
  <si>
    <t>ER5C-INSP-CAV-R2</t>
  </si>
  <si>
    <t>Georged,gciovati,macha</t>
  </si>
  <si>
    <t xml:space="preserve">11116-D-0001, 5-cell cavity, JL0059982, C75 cavity assy </t>
  </si>
  <si>
    <t>ER5C-INSP-CAV-R3</t>
  </si>
  <si>
    <t>Gciovati</t>
  </si>
  <si>
    <t>11116-D-0001, 5-cell cavity, JL0059982, C75 cavity assy</t>
  </si>
  <si>
    <t>ER5C-INSP-CAV-R4</t>
  </si>
  <si>
    <t>Gciovati,macha,georged</t>
  </si>
  <si>
    <t>11116-D-0001, JL0059982 - Rev A, JL0031321 - Rev E, Original 5-cell cavity, C75 cavity assy with "welded" FPC – Rev. A, C75 cavity assy with "stamped" FPC – Rev. E</t>
  </si>
  <si>
    <t>ER5C-INSP-CAV-R5</t>
  </si>
  <si>
    <t>Georged,forehand</t>
  </si>
  <si>
    <t>gciovati,macha,forehand</t>
  </si>
  <si>
    <t>ER5C-INSP-CAV-R6</t>
  </si>
  <si>
    <t>gciovati,forehand</t>
  </si>
  <si>
    <t>Gciovati,forehand,georged</t>
  </si>
  <si>
    <t xml:space="preserve"> 11116-D-0001, JL0059982 - Rev A, JL0031321 - Rev E, Original 5-cell cavity, C75 cavity assy with "welded" FPC - Rev. A, C75 cavity assy with "stamped" FPC - Rev. E</t>
  </si>
  <si>
    <t>ER5C-INSP-DGLG-R1</t>
  </si>
  <si>
    <t>A.DeKerlegand</t>
  </si>
  <si>
    <t>B.Carpenter</t>
  </si>
  <si>
    <t>kdavis,forehand</t>
  </si>
  <si>
    <t>ER5C-INSP-DGLG-R2</t>
  </si>
  <si>
    <t>CRM0882025-0003</t>
  </si>
  <si>
    <t>ER5C-INSP-DGLG-R3</t>
  </si>
  <si>
    <t>forehand,kdavis,scott,areilly,georged</t>
  </si>
  <si>
    <t>ER5C-INSP-DGLG-R4</t>
  </si>
  <si>
    <t>ER5C-INSP-DGLG-R5</t>
  </si>
  <si>
    <t>forehand,kdavis,scott,georged</t>
  </si>
  <si>
    <t>Cebaf Reworked Cryomodule End Dish and Bellows Assembly Dimensional Inspection</t>
  </si>
  <si>
    <t>End dish and bellows assembly, 11151-C-0219</t>
  </si>
  <si>
    <t>FPCBT</t>
  </si>
  <si>
    <t>JL0059983, C75 Fpc beamtube welded, JL0034980, C75 Fpc beamtube formed</t>
  </si>
  <si>
    <t>FPCEG</t>
  </si>
  <si>
    <t>ER5C-INSP-FPCEG-R1</t>
  </si>
  <si>
    <t>JL0059982 Rev -, C75 Cavity assy – Welded FPC</t>
  </si>
  <si>
    <t>11115-D-0001, C20 five cell cavity assy</t>
  </si>
  <si>
    <t>ER5C-INSP-HCEL-R1</t>
  </si>
  <si>
    <t>carpente,gciovati,georged,jogle</t>
  </si>
  <si>
    <t>JL0034258, C75 Center cell machining, JL0034269 Rev B, C75 End cell machining</t>
  </si>
  <si>
    <t>ER5C-INSP-HCEL-R2</t>
  </si>
  <si>
    <t>ER5C-INSP-HCEL-R3</t>
  </si>
  <si>
    <t>JL0034258 Rev A, C75 Center cell machining, JL0034269 Rev B, C75 End cell machining</t>
  </si>
  <si>
    <t>Cebaf Reworked Cryomodule H. O. M. Elbow Assembly Dimensional Inspection</t>
  </si>
  <si>
    <t>11151-D-0002, H. O. M. Elbow Assembly</t>
  </si>
  <si>
    <t>HOMEG</t>
  </si>
  <si>
    <t>ER5C-INSP-HOML-R1</t>
  </si>
  <si>
    <t>HOM Load Assembly, HOM Absorber Flange, HOM Load Flange-Brazed, 11151-0092revB, 11151-0172, 11151-0173</t>
  </si>
  <si>
    <t>New HOM Load Assembly, New HOM Absorber Flange, Old HOM Load Assembly, Old HOM Absorber Flange, Old HOM Load Flange-Brazed, JL0024622revB, JL0024623, 11151-0092revB, 11151-0172, 11151-0173</t>
  </si>
  <si>
    <t>11151-C-0073, Inner Adapter Final Assembly</t>
  </si>
  <si>
    <t>NB</t>
  </si>
  <si>
    <t>JL0057890, C75 Niobium Blank Discs</t>
  </si>
  <si>
    <t>SRING</t>
  </si>
  <si>
    <t>JL0035851, C75 Center cell stiffening ring, JL0035850, C75 FPC stiffening ring, JL0035852, C75 HOM stiffening ring</t>
  </si>
  <si>
    <t>WNEY</t>
  </si>
  <si>
    <t>CRM0882025-0013.pdf</t>
  </si>
  <si>
    <t>Inspection Summary Report</t>
  </si>
  <si>
    <t>M. Salvador</t>
  </si>
  <si>
    <t>J. Leung</t>
  </si>
  <si>
    <t>Georged,scott,grose,mcewen</t>
  </si>
  <si>
    <t>ER5C-PROC-CAV-R1</t>
  </si>
  <si>
    <t>ER5C-NCR</t>
  </si>
  <si>
    <t>ER5C-D3</t>
  </si>
  <si>
    <t>ER5C-INSR</t>
  </si>
  <si>
    <t>Traveler Name</t>
  </si>
  <si>
    <t>Traveler ID
PROJ-WCA-COMP-JOB/TASK</t>
  </si>
  <si>
    <t>Revision</t>
  </si>
  <si>
    <t>Due - 1 month prior to part arriving</t>
  </si>
  <si>
    <t>First Expected date</t>
  </si>
  <si>
    <t>Author</t>
  </si>
  <si>
    <t>Tech Rep</t>
  </si>
  <si>
    <t>Cost Account Manager</t>
  </si>
  <si>
    <t>Procedure(s), Name (if known)</t>
  </si>
  <si>
    <t>Drawing(s), Name (if known)</t>
  </si>
  <si>
    <t>Other References</t>
  </si>
  <si>
    <t>Acronym from INV</t>
  </si>
  <si>
    <t>Notes</t>
  </si>
  <si>
    <t>Status</t>
  </si>
  <si>
    <t>Section</t>
  </si>
  <si>
    <t>Disassembly Travelers</t>
  </si>
  <si>
    <t>Cavity</t>
  </si>
  <si>
    <t>Cavity Disassembly</t>
  </si>
  <si>
    <t>C100R-CAV-DISA</t>
  </si>
  <si>
    <t>R3</t>
  </si>
  <si>
    <t>dreyfuss,areilly,ganey</t>
  </si>
  <si>
    <t>dreyfuss,dorehand,kdavis,areilly,ganey</t>
  </si>
  <si>
    <t>CP</t>
  </si>
  <si>
    <t>Cavity String</t>
  </si>
  <si>
    <t>SS</t>
  </si>
  <si>
    <t>Cavity String Disassembly</t>
  </si>
  <si>
    <t>dreyfuss,areilly</t>
  </si>
  <si>
    <t>dreyfuss,dorehand,kdavis,areilly</t>
  </si>
  <si>
    <t>Cryomodule</t>
  </si>
  <si>
    <t>C100R Disassembly Traveler</t>
  </si>
  <si>
    <t>C100R-CM-DISA</t>
  </si>
  <si>
    <t>R2</t>
  </si>
  <si>
    <t>jjcamp,areilly,ganey</t>
  </si>
  <si>
    <t>fischer</t>
  </si>
  <si>
    <t>fischer,jjcamp,areilly,ganey</t>
  </si>
  <si>
    <t>Cavity Preparation</t>
  </si>
  <si>
    <t>SH</t>
  </si>
  <si>
    <t>Inspection</t>
  </si>
  <si>
    <t>Cavity CMM Receiving Inspection</t>
  </si>
  <si>
    <t>C100R-CAV-INSP</t>
  </si>
  <si>
    <t>R1</t>
  </si>
  <si>
    <t>G. Dekerlegand</t>
  </si>
  <si>
    <t>ganey,kdavis</t>
  </si>
  <si>
    <t>georged,areilly,mosby,ganey,kdavis</t>
  </si>
  <si>
    <t>Cavity HOM Feedthru Receiving Inspection</t>
  </si>
  <si>
    <t>C100R-CAV-INSP-HMFT</t>
  </si>
  <si>
    <t>L. Zhao</t>
  </si>
  <si>
    <t>areilly,ganey</t>
  </si>
  <si>
    <t>lzhao,kdavis</t>
  </si>
  <si>
    <t>georged,mosby,areilly,lzhao,kdavis</t>
  </si>
  <si>
    <t>Cavity RF Inspection Receiving Inspection</t>
  </si>
  <si>
    <t>C100R-CAV-RFIN</t>
  </si>
  <si>
    <t>R. Overton</t>
  </si>
  <si>
    <t>forehand,areilly,ganey</t>
  </si>
  <si>
    <t>overton,kdavis</t>
  </si>
  <si>
    <t>forehand,areilly,overton,kdavis,ganey</t>
  </si>
  <si>
    <t>Secondary Waveguide Inspection (knife edge and sealing surface)</t>
  </si>
  <si>
    <t>C100R-CAV-INSP-GVWG</t>
  </si>
  <si>
    <t>georged,mosby,areilly</t>
  </si>
  <si>
    <t>fischer,scott</t>
  </si>
  <si>
    <t>georged,mosby,areilly,fischer,scott</t>
  </si>
  <si>
    <t xml:space="preserve">Primary waveguide Inspection </t>
  </si>
  <si>
    <t>C100R-CAV-INSP-WGD</t>
  </si>
  <si>
    <t>scott,kdavis,grose</t>
  </si>
  <si>
    <t>georged,mosby,areilly,scott,kdavis,ganey</t>
  </si>
  <si>
    <t>Recycled Waveguide Inspection - 12 GeV Upgrade Waveguides</t>
  </si>
  <si>
    <t>C100R-CAV-INSP-WGD-RCYC</t>
  </si>
  <si>
    <t>Rework - 12 GeV Upgrade Waveguides</t>
  </si>
  <si>
    <t>C100R-CAV-RWRK-WGD</t>
  </si>
  <si>
    <t>areilly,scott,kdavis,ganey</t>
  </si>
  <si>
    <t>C100R HOM Feedthru Receiving Inspection - Cold Shock</t>
  </si>
  <si>
    <t>C100R-VTA-HMFT-CSHK</t>
  </si>
  <si>
    <t>J. Kent</t>
  </si>
  <si>
    <t>jtkent,forehand,areilly</t>
  </si>
  <si>
    <t>jtkent,forehand,areilly,lzhao,kdavis</t>
  </si>
  <si>
    <t>C100R leak check inspection traveler</t>
  </si>
  <si>
    <t>C100R-CMA-HMFT-LEAK-R1</t>
  </si>
  <si>
    <t>jtkent,wilcox,areilly,forehand</t>
  </si>
  <si>
    <t>wilcox,forehand,areilly,lzhao,kdavis</t>
  </si>
  <si>
    <t>C100R Window Recycled Visual Inspection</t>
  </si>
  <si>
    <t>C100R-CAV-INSP-WIN-RCYC</t>
  </si>
  <si>
    <t>georged,mosby,areilly,scott,kdavis</t>
  </si>
  <si>
    <t>Window Flange Inspection</t>
  </si>
  <si>
    <t>C100R-INSP-WIN</t>
  </si>
  <si>
    <t>Receiving Inspection of C100 Cryomodule Helium Vessel</t>
  </si>
  <si>
    <t>C100R-CMA-HELV-INSP</t>
  </si>
  <si>
    <t>cheng,fischer</t>
  </si>
  <si>
    <t>cheng,fischer,areilly</t>
  </si>
  <si>
    <t>C100 cryomodule return header bellows receiving inspection traveler</t>
  </si>
  <si>
    <t>C100R-CMA-HERB-INSP</t>
  </si>
  <si>
    <t>Cheng,fischer</t>
  </si>
  <si>
    <t>Cheng,fischer,areilly</t>
  </si>
  <si>
    <t>C100 cryomodule supply header bellows receiving inspection traveler</t>
  </si>
  <si>
    <t>C100R-CMA-HESB-INSP</t>
  </si>
  <si>
    <t>Chemistry</t>
  </si>
  <si>
    <t>C100R Cavity Degreasing</t>
  </si>
  <si>
    <t>C100R-CAV-CHEM-USC</t>
  </si>
  <si>
    <t>fiedler,wildeson,areilly,ganey</t>
  </si>
  <si>
    <t>fiedler,wildeson,areilly,ashleya,kdavis,ganey</t>
  </si>
  <si>
    <t>C100R Cavity HPR</t>
  </si>
  <si>
    <t>C100R-CAV-CHEM-HPR</t>
  </si>
  <si>
    <t>fiedler,wildeson,areilly,forehand,ganey</t>
  </si>
  <si>
    <t>fiedler,wildeson,areilly,ashleya,kdavis,forehand,ganey</t>
  </si>
  <si>
    <t>C100R Cavity Flange Lapping</t>
  </si>
  <si>
    <t>C100R-CAV-LAP</t>
  </si>
  <si>
    <t>C100R Top Hat Flange Lapping</t>
  </si>
  <si>
    <t>C100R-CHEM-TPHT-LAP</t>
  </si>
  <si>
    <t>Assembly</t>
  </si>
  <si>
    <t>C100R Cavity Assembly</t>
  </si>
  <si>
    <t>C100R-CAV-ASSY</t>
  </si>
  <si>
    <t>dreyfuss,ganey,areilly</t>
  </si>
  <si>
    <t>dreyfuss,ganey,areilly,forehand,kdavis</t>
  </si>
  <si>
    <t>C100R Cavity Assembly, Evacuation, and Leak Test</t>
  </si>
  <si>
    <t>C100R-CAV-ASSY2</t>
  </si>
  <si>
    <t xml:space="preserve">C100R Cavity Tuning </t>
  </si>
  <si>
    <t>C100R-CAV-TUNE</t>
  </si>
  <si>
    <t>P. Owen</t>
  </si>
  <si>
    <t>ganey,overton,powen,areilly</t>
  </si>
  <si>
    <t>ganey,overton,powen,forehand,kdavis,areilly</t>
  </si>
  <si>
    <t>Testing</t>
  </si>
  <si>
    <t>VTA HOM Survey</t>
  </si>
  <si>
    <t>C100R-VTA-HOM</t>
  </si>
  <si>
    <t>kdavis,powen</t>
  </si>
  <si>
    <t>powen,ganey,kdavis,areilly</t>
  </si>
  <si>
    <t>C100R Cavity VTA Test</t>
  </si>
  <si>
    <t>C100R-CAV-VTRF</t>
  </si>
  <si>
    <t>C. Willson</t>
  </si>
  <si>
    <t>areilly,forehand</t>
  </si>
  <si>
    <t>kdavis,ganey</t>
  </si>
  <si>
    <t>areilly,kdavis,ganey,forehand</t>
  </si>
  <si>
    <t>RF testing of C100 cavities in the VTA</t>
  </si>
  <si>
    <t>C100R-PR-VTA-CAV-VTRF</t>
  </si>
  <si>
    <t>Component Preparation</t>
  </si>
  <si>
    <t>C100R Double Sided Rectangular Flange Receiving Inspection Traveler</t>
  </si>
  <si>
    <t>C100R-CAV-INSP-DSRF</t>
  </si>
  <si>
    <t>C100R Brazement Adapter Assembly Receiving Inspection Traveler</t>
  </si>
  <si>
    <t>C100R-INSP-ADPT</t>
  </si>
  <si>
    <t>Pair Components Preparation</t>
  </si>
  <si>
    <t>C100R-CHEM-COMP-DEGR</t>
  </si>
  <si>
    <t>kdavis,ashleya</t>
  </si>
  <si>
    <t>areilly,ganey,ashleya,kdavis</t>
  </si>
  <si>
    <t>C100 components cleaning</t>
  </si>
  <si>
    <t>C100R-CAV-CHEM-COMP</t>
  </si>
  <si>
    <t>Weld Inspection</t>
  </si>
  <si>
    <t>Waveguide and window Weldement Modification</t>
  </si>
  <si>
    <t>C100R-WELD-WIN-ASSY</t>
  </si>
  <si>
    <t>A. Obrien</t>
  </si>
  <si>
    <t>forehand,areilly</t>
  </si>
  <si>
    <t>scott,areilly,grose</t>
  </si>
  <si>
    <t>Leak Checks</t>
  </si>
  <si>
    <t>C100R Cavity String All-Metal Gate Valve Leak Test</t>
  </si>
  <si>
    <t>C100R-CLNRM-AMGV-LEAK</t>
  </si>
  <si>
    <t xml:space="preserve"> </t>
  </si>
  <si>
    <t>D. Savransky</t>
  </si>
  <si>
    <t>Dsavr,areilly,dreyfuss</t>
  </si>
  <si>
    <t>forehand,ganey</t>
  </si>
  <si>
    <t>dsavr,forehand,ganey,dreyfuss,areilly</t>
  </si>
  <si>
    <t>C100R Helium Vessel Installation</t>
  </si>
  <si>
    <t>C100R-CAV-ASSY-HELV</t>
  </si>
  <si>
    <t>areilly,ganey,forehand</t>
  </si>
  <si>
    <t>areilly,ganey,forehand,fischer,jjcamp</t>
  </si>
  <si>
    <t>C100R Warm Window Brazed Assembly</t>
  </si>
  <si>
    <t>C100R-FURN-WINW-BRAZ</t>
  </si>
  <si>
    <t>G. Grose</t>
  </si>
  <si>
    <t>Grose,Scott</t>
  </si>
  <si>
    <t>Grose,Scott,areilly</t>
  </si>
  <si>
    <t>C100R Cavity String Assembly</t>
  </si>
  <si>
    <t>C100R-CST-ASSY</t>
  </si>
  <si>
    <t>ganey,areilly,forehand,kdavis</t>
  </si>
  <si>
    <t xml:space="preserve">C100R Cavity string leak test </t>
  </si>
  <si>
    <t>C100R-CST-ASSY-LEAK</t>
  </si>
  <si>
    <t>C100R Waveguide Sub-Assembly &amp; Leak Test</t>
  </si>
  <si>
    <t>C100R-CST-ASSY-WGD</t>
  </si>
  <si>
    <t>12 GeV Guard Vacuum Waveguide</t>
  </si>
  <si>
    <t>C100R-CM-INSP-GVWG</t>
  </si>
  <si>
    <t>scott,forehand,grose</t>
  </si>
  <si>
    <t>Cryomodule Assembly</t>
  </si>
  <si>
    <t>C100R Cryomodule Final Assembly</t>
  </si>
  <si>
    <t>C100R-CM-ASSY</t>
  </si>
  <si>
    <t>fischer,jjcamp,drury,fhumphry</t>
  </si>
  <si>
    <t>C100R Cold Mass Assembly</t>
  </si>
  <si>
    <t>C100R-CM-ASSY-COLD</t>
  </si>
  <si>
    <t>C100R Thermal Shield and Space Frame Assembly</t>
  </si>
  <si>
    <t>C100R-CM-ASSY-SFR</t>
  </si>
  <si>
    <t>C100R Vacuum Vessel and End Can Assembly</t>
  </si>
  <si>
    <t>C100R-CM-ASSY-VV</t>
  </si>
  <si>
    <t>C100R Cryomodule Beampipe Assembly</t>
  </si>
  <si>
    <t>C100R-CM-ASSY-BPIP</t>
  </si>
  <si>
    <t>Cryomodule Testing</t>
  </si>
  <si>
    <t>C100R CM Cooldown Procedure</t>
  </si>
  <si>
    <t>C100R-PR-CMTF-CM-COOL</t>
  </si>
  <si>
    <t>M. McCaughan</t>
  </si>
  <si>
    <t>C100R CM Warm-Up Procedure</t>
  </si>
  <si>
    <t>C100R-PR-CMTF-CM-WARM</t>
  </si>
  <si>
    <t>C100R Cryomodule Commissioning</t>
  </si>
  <si>
    <t>C100R-CM-COMM</t>
  </si>
  <si>
    <t>areilly,michaelm</t>
  </si>
  <si>
    <t>drury</t>
  </si>
  <si>
    <t>areilly,drury,michaelm</t>
  </si>
  <si>
    <t>Cryomodule Installation &amp; Commisioning</t>
  </si>
  <si>
    <t>C100R Cryomodule Tunnel Installation</t>
  </si>
  <si>
    <t>C100R-INSTA-CM</t>
  </si>
  <si>
    <t>F. Humpfry</t>
  </si>
  <si>
    <t>C100R Cryomodule Acceptance Test Cryocycle</t>
  </si>
  <si>
    <t>C100R-CM-ACTS</t>
  </si>
  <si>
    <t>C100R Non-Conformance Report</t>
  </si>
  <si>
    <t>C100R-NCR</t>
  </si>
  <si>
    <t>R11</t>
  </si>
  <si>
    <t>C100R Detours, Deviations and Discrepencies</t>
  </si>
  <si>
    <t>C100R-D3</t>
  </si>
  <si>
    <t>C100R Inspection Summary Report</t>
  </si>
  <si>
    <t>C100R-INSR</t>
  </si>
  <si>
    <t>Color Legend</t>
  </si>
  <si>
    <t>NR</t>
  </si>
  <si>
    <t>OA</t>
  </si>
  <si>
    <t>OD</t>
  </si>
  <si>
    <t>Total Traveler IDs</t>
  </si>
  <si>
    <t>Traveler ID
(SEPARATE BY WORKCENTERS)</t>
  </si>
  <si>
    <t>Procedure(s), Name (if known) OR Yes/No</t>
  </si>
  <si>
    <t>Drawing(s), Name (if known) OR Yes/No</t>
  </si>
  <si>
    <t>SOP/TOSP/OSP/THA</t>
  </si>
  <si>
    <t>Reviewer</t>
  </si>
  <si>
    <t>Project Manager</t>
  </si>
  <si>
    <t>SOTR</t>
  </si>
  <si>
    <t>Due</t>
  </si>
  <si>
    <t>D3 ??
(USERNAME)</t>
  </si>
  <si>
    <t>NCR Dispositioners
(USERNAME)</t>
  </si>
  <si>
    <t>NCR Informative
(USERNAME)</t>
  </si>
  <si>
    <t>Traveler (Holdpoint) Closer
(USERNAME)</t>
  </si>
  <si>
    <t>Receiving Travelers</t>
  </si>
  <si>
    <t>Helium Vessel Receiving Traveler</t>
  </si>
  <si>
    <t>SNSPPU-CAV-RECV-HELV</t>
  </si>
  <si>
    <t>Bellows Receiving Traveler</t>
  </si>
  <si>
    <t>SNSPPU-CST-RECV-(bellows)</t>
  </si>
  <si>
    <t>Gate Valves Receiving Traveler</t>
  </si>
  <si>
    <t>SNSPPU-CST-RECV-(gate valve)</t>
  </si>
  <si>
    <t>FPC Receiving Traveler</t>
  </si>
  <si>
    <t>SNSPPU-CST-RECV-FPC</t>
  </si>
  <si>
    <t>Diode CXCU Inventory Traveler</t>
  </si>
  <si>
    <t>SNSPPU-CM-RECV-DCXCU</t>
  </si>
  <si>
    <t>powen,king,edaly,kwilson,mdickey,areilly</t>
  </si>
  <si>
    <t>Leak Check Travelers</t>
  </si>
  <si>
    <t>Bellows Leak Check Traveler</t>
  </si>
  <si>
    <t>SNSPPU-CST-LEAK-(bellows)</t>
  </si>
  <si>
    <t>Gate Valves Leak Check Traveler</t>
  </si>
  <si>
    <t>SNSPPU-CST-LEAK-(gate valves)</t>
  </si>
  <si>
    <t>FPC Leak Check Traveler</t>
  </si>
  <si>
    <t>SNSPPU-CST-LEAK-FPC</t>
  </si>
  <si>
    <t>Inspection Travelers</t>
  </si>
  <si>
    <t>Visual and CMM Inspection of Cavity</t>
  </si>
  <si>
    <t>SNSPPU-CAV-INSP-CAV</t>
  </si>
  <si>
    <t>104211800-M8U-8200-A00X</t>
  </si>
  <si>
    <t>K. Wilson</t>
  </si>
  <si>
    <t>Visual/CMM Inspection of Helium Vessel</t>
  </si>
  <si>
    <t>SNSPPU-CAV-INSP-HELV</t>
  </si>
  <si>
    <t>TI CLEANING</t>
  </si>
  <si>
    <t>104211700-M8U-8200-A026</t>
  </si>
  <si>
    <t xml:space="preserve">Receiving Inspection Cavity RF </t>
  </si>
  <si>
    <t>SNSPPU-CAV-RFIN</t>
  </si>
  <si>
    <t>TUNER FRAME / STEPPER MOTORS / HARMONIC DRIVE</t>
  </si>
  <si>
    <t>SS CLEANING</t>
  </si>
  <si>
    <t>Receiving Inspection Bellows</t>
  </si>
  <si>
    <t>SNSPPU-CST-INSP-(bellows)</t>
  </si>
  <si>
    <t>SNS FPC Visual Inspection</t>
  </si>
  <si>
    <t>SNSPPU-CST-INSP-FPC</t>
  </si>
  <si>
    <t>104211600-M8U-8200-A00X</t>
  </si>
  <si>
    <t>Space Frame Visual and Dimensional Inspection</t>
  </si>
  <si>
    <t>SNSPPU-CM-INSP-SFR</t>
  </si>
  <si>
    <t>104210900-M8U-8200-A001</t>
  </si>
  <si>
    <t>M. Marchlik</t>
  </si>
  <si>
    <t>Vacuum Vessel Visual Inspection</t>
  </si>
  <si>
    <t>SNSPPU-CM-INSP-VV</t>
  </si>
  <si>
    <t>LEAK CHECK; SS CLEANING</t>
  </si>
  <si>
    <t>104210800-M8U-8200-A001</t>
  </si>
  <si>
    <t>SNS Return End Can Visual/CMM Inspection</t>
  </si>
  <si>
    <t>SNSPPU-CM-INSP-RENC</t>
  </si>
  <si>
    <t>104210700-M8U-8200-A00X</t>
  </si>
  <si>
    <t>SNS Supply End Can Visual/CMM Inspection</t>
  </si>
  <si>
    <t>SNSPPU-CM-INSP-SENC</t>
  </si>
  <si>
    <t>104210600-M8U-8200-A00X</t>
  </si>
  <si>
    <t>SNS Outer Magnetic Shield Visual Inspection</t>
  </si>
  <si>
    <t>SNSPPU-CM-INSP-OMAG</t>
  </si>
  <si>
    <t>104211000-M8U-8200-A00X</t>
  </si>
  <si>
    <t>SNS Inner Magnetic Shield Visual Inspection</t>
  </si>
  <si>
    <t>SNSPPU-CM-INSP-IMAG</t>
  </si>
  <si>
    <t>104211200-M8U-8200-A00X</t>
  </si>
  <si>
    <t>SNS Thermal Shield Visual/CMM Inspection</t>
  </si>
  <si>
    <t>SNSPPU-CM-INSP-THRM</t>
  </si>
  <si>
    <t>HIGH SENSITIVITY LEAK CHECK</t>
  </si>
  <si>
    <t>104211100-M8U-8200-A002
104211100-M8U-8200-A014
104211100-M8U-8200-A025</t>
  </si>
  <si>
    <t>Chemistry Travelers</t>
  </si>
  <si>
    <t>Cavity High Pressure Rinse (New HPR) Traveler</t>
  </si>
  <si>
    <t>SNSPPU-CAV-CHEM-HPRN</t>
  </si>
  <si>
    <t>Components Cleaning Traveler</t>
  </si>
  <si>
    <t>SNSPPU-CAV-CHEM-CLN</t>
  </si>
  <si>
    <t>Ultra Sonic Clean Traveler</t>
  </si>
  <si>
    <t>SNSPPU-CAV-CHEM-USC</t>
  </si>
  <si>
    <t xml:space="preserve">CMM Workcenter ? </t>
  </si>
  <si>
    <t>IS there a cav RFIN traveler?</t>
  </si>
  <si>
    <t>Furnace Workcenter  ?</t>
  </si>
  <si>
    <t>changed CHEM to PROC</t>
  </si>
  <si>
    <t>Bakeout before RF processing</t>
  </si>
  <si>
    <t>SNSPPU-CAV-PROC-BAKE</t>
  </si>
  <si>
    <t>Cavity Heat Treatment</t>
  </si>
  <si>
    <t>SNSPPU-CAV-PROC-HEAT</t>
  </si>
  <si>
    <t>Processing Travelers</t>
  </si>
  <si>
    <t>Cavity RF Tuning</t>
  </si>
  <si>
    <t>SNSPPU-CAV-TUNE</t>
  </si>
  <si>
    <t>RF Processing (FPC RF Processing)</t>
  </si>
  <si>
    <t>SNSPPU-CM-CST-FPC-HPRF</t>
  </si>
  <si>
    <t>Assembly Travelers</t>
  </si>
  <si>
    <t>SNS Helium Vessel Installation Traveler</t>
  </si>
  <si>
    <t>SNSPPU-CAV-ASSY-HELV</t>
  </si>
  <si>
    <t>High Beta Cavity Assembly for VTA testing</t>
  </si>
  <si>
    <t>SNSPPU-CAV-ASSY (look at old SNS)</t>
  </si>
  <si>
    <t>transfer to test stand</t>
  </si>
  <si>
    <t>SNS High Beta Cavity String Traveler</t>
  </si>
  <si>
    <t>SNSPPU-CST-ASSY</t>
  </si>
  <si>
    <t>SNSPPU-CM-ASSY</t>
  </si>
  <si>
    <t>Cold Mass Assembly</t>
  </si>
  <si>
    <t>SNSPPU-CM-ASSY-CMAS</t>
  </si>
  <si>
    <t>Cryomodule Thermal Shield-Spaceframe Assembly Traveler</t>
  </si>
  <si>
    <t>SNSPPU-CM-ASSY-THRM</t>
  </si>
  <si>
    <t>SNS High Beta Cryomodule Vacuum Vessel-End Can Assembly Traveler</t>
  </si>
  <si>
    <t>SNSPPU-CM-ASSY-VV</t>
  </si>
  <si>
    <t>cm assy ship (rf, instrumentation)</t>
  </si>
  <si>
    <t>Testing Travelers</t>
  </si>
  <si>
    <t>Vertical Cavity Testing</t>
  </si>
  <si>
    <t>SNSPPU-CAV-VTRF</t>
  </si>
  <si>
    <t>Cavity VTA Cooldown</t>
  </si>
  <si>
    <t>SNSPPU-CAV-VTA-COOL</t>
  </si>
  <si>
    <t>Installation/Shipping Travelers</t>
  </si>
  <si>
    <t>SNS Cryomodule Shipping</t>
  </si>
  <si>
    <t>SNSPPU-CM-ASSY-SHIP</t>
  </si>
  <si>
    <t>Detours, Deviations and Discrepancies (D3)</t>
  </si>
  <si>
    <t>SNSPPU-D3</t>
  </si>
  <si>
    <t>BOOKWALT</t>
  </si>
  <si>
    <t>MCEWEN</t>
  </si>
  <si>
    <t>AREILLY</t>
  </si>
  <si>
    <t>SNSPPU-INSR</t>
  </si>
  <si>
    <t>Inspection Nonconformance Report</t>
  </si>
  <si>
    <t>SNSPPU-NCR</t>
  </si>
  <si>
    <t>R10</t>
  </si>
  <si>
    <t xml:space="preserve">Will there be anymore C50R's? </t>
  </si>
  <si>
    <t>Cebaf Cryomodule Dogleg Window Eyelet</t>
  </si>
  <si>
    <t>Removed S. Williams, Kurt Macha, Brian Carpenter, and Bob Legg due to retirement
Updates to multiple NCR Informative, NCR Dispositioner, and D3 names</t>
  </si>
  <si>
    <t>Latest Revision Date</t>
  </si>
  <si>
    <t>bookwalt, gciovati</t>
  </si>
  <si>
    <t>CEBAF Reworked Cryomodule 5-cell Cavity Dimensional Inspection</t>
  </si>
  <si>
    <t>ER5C-INSP-CPR-R3</t>
  </si>
  <si>
    <t>grose</t>
  </si>
  <si>
    <t>gciovati,wildeson</t>
  </si>
  <si>
    <t>gciovati wildeson</t>
  </si>
  <si>
    <t>Gciovati,kdavis,wildeson</t>
  </si>
  <si>
    <t>gciovati,forehand,wildeson,areilly</t>
  </si>
  <si>
    <t>gciovati,areilly,forehand,Wildeson</t>
  </si>
  <si>
    <t>kdavis,areilly</t>
  </si>
  <si>
    <t>areilly,fischer</t>
  </si>
  <si>
    <t>Areilly,fischer,cheng</t>
  </si>
  <si>
    <t>areilly,fischer,cheng</t>
  </si>
  <si>
    <t>fischer,areilly</t>
  </si>
  <si>
    <t>j. Campbell</t>
  </si>
  <si>
    <t>A.Reilly</t>
  </si>
  <si>
    <t>areilly,kdavis,wildeson,gciovati</t>
  </si>
  <si>
    <t>V. bookwalter</t>
  </si>
  <si>
    <t>gciovati,kdavis,forehand</t>
  </si>
  <si>
    <t>gciovati, weaksmc</t>
  </si>
  <si>
    <t>fischer,jjcamp,weaksmc</t>
  </si>
  <si>
    <t>fischer,areilly,drury,jjcamp,weaksmc</t>
  </si>
  <si>
    <t>LAPPING</t>
  </si>
  <si>
    <t>areilly, fischer, gciovati</t>
  </si>
  <si>
    <t>areilly,cheng, weaksmc</t>
  </si>
  <si>
    <t>Forehand,kdavis, weaksmc</t>
  </si>
  <si>
    <t>forehand,kdavis,areilly, weaksmc</t>
  </si>
  <si>
    <t>areilly,kdavis, gciovati, weaksmc</t>
  </si>
  <si>
    <t>Forehand, kdavis, gciovati, weaksmc</t>
  </si>
  <si>
    <r>
      <rPr>
        <sz val="11"/>
        <color theme="1"/>
        <rFont val="Calibri"/>
        <family val="2"/>
        <scheme val="minor"/>
      </rPr>
      <t>grose,gciovati, weaksmc</t>
    </r>
  </si>
  <si>
    <t>Gciovati, wildeson, weaksmc</t>
  </si>
  <si>
    <t>gciovati, wildeson, weaksmc</t>
  </si>
  <si>
    <t>Gciovati,Wildeson, weaksmc</t>
  </si>
  <si>
    <t>kdavis,gciovati, weaksmc</t>
  </si>
  <si>
    <t>gciovati,wildeson, weaksmc</t>
  </si>
  <si>
    <t>gciovati,kdavis, weaksmc</t>
  </si>
  <si>
    <t>gciovati wildeson, weaksmc</t>
  </si>
  <si>
    <t>gciovati,Wildeson, weaksmc</t>
  </si>
  <si>
    <r>
      <rPr>
        <sz val="11"/>
        <color theme="1"/>
        <rFont val="Calibri"/>
        <family val="2"/>
        <scheme val="minor"/>
      </rPr>
      <t>areilly,</t>
    </r>
    <r>
      <rPr>
        <sz val="11"/>
        <color theme="1"/>
        <rFont val="Calibri"/>
        <family val="2"/>
        <scheme val="minor"/>
      </rPr>
      <t>bookwalt</t>
    </r>
    <r>
      <rPr>
        <sz val="11"/>
        <color theme="1"/>
        <rFont val="Calibri"/>
        <family val="2"/>
        <scheme val="minor"/>
      </rPr>
      <t>,grenoble,kdavis</t>
    </r>
  </si>
  <si>
    <t>gciovati,weaksmc</t>
  </si>
  <si>
    <t>forehand,kdavis,weaksmc</t>
  </si>
  <si>
    <t>gciovati,areilly,forehand,weaksmc</t>
  </si>
  <si>
    <t>forehand,gciovati,fischer,kdavis,weaksmc</t>
  </si>
  <si>
    <t>cheng,gciovati,areilly,weaksmc</t>
  </si>
  <si>
    <t>Georged,weaksmc</t>
  </si>
  <si>
    <t>Forehand,kdavis,grose,georged,grenoble,weaksmc</t>
  </si>
  <si>
    <t>grose,weaksmc</t>
  </si>
  <si>
    <t>dekerlegand,weaksmc</t>
  </si>
  <si>
    <t>Fischer,weaksmc</t>
  </si>
  <si>
    <t>Fischer,georged,weaksmc</t>
  </si>
  <si>
    <t>gciovati,georged,weaksmc</t>
  </si>
  <si>
    <t>Kdavis,forehand,weaksmc</t>
  </si>
  <si>
    <t>gciovatia,georged,jogle,weaksmc</t>
  </si>
  <si>
    <t>Forehand, areilly</t>
  </si>
  <si>
    <t>Grenoble, areilly</t>
  </si>
  <si>
    <t>Forehand,Dreyfuss, areilly</t>
  </si>
  <si>
    <t>grenoble, areilly</t>
  </si>
  <si>
    <t>kdavis, areilly</t>
  </si>
  <si>
    <t>cheng,fischer ,weaksmc</t>
  </si>
  <si>
    <t>dreyfuss,forehand,weaksmc</t>
  </si>
  <si>
    <t>grenoble,forehand,ganey,weaksmc</t>
  </si>
  <si>
    <t>forehand,gciovati,weaksmc</t>
  </si>
  <si>
    <t>forehand,ciovati,weaksmc</t>
  </si>
  <si>
    <t>jguo,kdavis,forehand,grose,weaksmc</t>
  </si>
  <si>
    <t>areilly,grose,weaksmc</t>
  </si>
  <si>
    <t>Gciovati,forehand,weaksmc</t>
  </si>
  <si>
    <t>Forehand,grose,weaksmc</t>
  </si>
  <si>
    <t>forehand,kdavis,dreyfuss,weaksmc</t>
  </si>
  <si>
    <t>forehand,kdavis,gciovati,weaksmc</t>
  </si>
  <si>
    <t>GCiovati,KDavis,weaksmc</t>
  </si>
  <si>
    <t>forehand,weaksmc</t>
  </si>
  <si>
    <t>Forehand,Dreyfuss,weaksmc</t>
  </si>
  <si>
    <t>Forehand,weaksmc</t>
  </si>
  <si>
    <t>Gciovati,Kdavis,weaksmc</t>
  </si>
  <si>
    <t>fischer,jjcamp,jared,wilcox,weaksmc</t>
  </si>
  <si>
    <t>reilly,fischer,weaksmc</t>
  </si>
  <si>
    <t>areilly,fischer,weaksmc</t>
  </si>
  <si>
    <t>fischer,cheng,weaksmc</t>
  </si>
  <si>
    <t>Fischer,cheng,weaksmc</t>
  </si>
  <si>
    <t>Fischer,jjcamp,weaksmc</t>
  </si>
  <si>
    <t>fischer,areilly,weaksmc</t>
  </si>
  <si>
    <t>fischer,jjcamp,wilcox,weaksmc</t>
  </si>
  <si>
    <t>forehand,dreyfuss,weaksmc</t>
  </si>
  <si>
    <t>jtkent,kdavis,tgoodman,weaksmc</t>
  </si>
  <si>
    <r>
      <t>gciovati</t>
    </r>
    <r>
      <rPr>
        <strike/>
        <sz val="11"/>
        <rFont val="Calibri"/>
        <family val="2"/>
        <scheme val="minor"/>
      </rPr>
      <t>,</t>
    </r>
    <r>
      <rPr>
        <sz val="11"/>
        <rFont val="Calibri"/>
        <family val="2"/>
        <scheme val="minor"/>
      </rPr>
      <t>kdavis,forehand,weaksmc</t>
    </r>
  </si>
  <si>
    <t>mircea,kdavis,areilly,grenoble,weaksmc</t>
  </si>
  <si>
    <t>kdavis,gciovati,grenoble,weaksmc</t>
  </si>
  <si>
    <t>drury,areilly,weaksmc</t>
  </si>
  <si>
    <t>Areilly, lzhao</t>
  </si>
  <si>
    <t>grose,areilly</t>
  </si>
  <si>
    <t>dekerlegand,areilly</t>
  </si>
  <si>
    <t>gciovati,georged,areilly</t>
  </si>
  <si>
    <t>Areilly,georged,haipeng,kdavis,areilly</t>
  </si>
  <si>
    <t>Gciovati,forehand,grose,areilly</t>
  </si>
  <si>
    <t>Kdavis,forehand,areilly</t>
  </si>
  <si>
    <t>gciovatia,georged,jogle,areilly</t>
  </si>
  <si>
    <t>Cheng,fischer,areilly,mcewen,georged,areilly</t>
  </si>
  <si>
    <t>ganey,areilly,dreyfuss,forehand,areilly</t>
  </si>
  <si>
    <t>gciovati,georged,jogle,areilly</t>
  </si>
  <si>
    <t>areilly,grenoble,forehand,ganey,areilly</t>
  </si>
  <si>
    <t>forehand, gciovati, areilly</t>
  </si>
  <si>
    <t>forehand,ciovati,areilly</t>
  </si>
  <si>
    <t>jguo,kdavis,forehand,grose,areilly</t>
  </si>
  <si>
    <t>gciovati, areilly</t>
  </si>
  <si>
    <t>Gciovati,forehand, areilly</t>
  </si>
  <si>
    <t>Forehand,kdavis,grose,areilly</t>
  </si>
  <si>
    <t>forehand,dreyfuss,kdavis,dreyfuss,areilly</t>
  </si>
  <si>
    <t>Dreyfuss,Forehand,areilly</t>
  </si>
  <si>
    <t>ER5C-CMA-ENDD-ASSY-R2</t>
  </si>
  <si>
    <t>ER5C-CLNMA-DGLG-LEAK-R1</t>
  </si>
  <si>
    <t>forehand,kdavis,gciovati,areilly</t>
  </si>
  <si>
    <t>forehand,kdavis,dreyfuss,areilly</t>
  </si>
  <si>
    <t>Forehand,dreyfuss,areilly</t>
  </si>
  <si>
    <t>forehand,gciovati,kdavis,areilly</t>
  </si>
  <si>
    <t>wilcox,jjcamp,fischer,drury,areilly</t>
  </si>
  <si>
    <t>wilcox,fischer,jjcamp,areilly</t>
  </si>
  <si>
    <t>wilcox,jjcamp,fischer,Drury,areilly</t>
  </si>
  <si>
    <t>jtkent,kdavis,weaksmc</t>
  </si>
  <si>
    <t>jtkent,kdavis,areilly</t>
  </si>
  <si>
    <t>areilly,mircia,kdavis,grenoble</t>
  </si>
  <si>
    <t>jtkent,kdavis,tgoodman,areilly</t>
  </si>
  <si>
    <t>gciovati,kdavis,forehand,areilly</t>
  </si>
  <si>
    <t>A.Wildeson</t>
  </si>
  <si>
    <t>forehand,gciovati,fischer,kdavis,georged,mosby</t>
  </si>
  <si>
    <t>Georged,areilly</t>
  </si>
  <si>
    <t>Forehand,kdavis,grose,georged,areilly</t>
  </si>
  <si>
    <t>Fischer,georged,areilly</t>
  </si>
  <si>
    <t>stirbet,wildeson,areilly, weaksmc</t>
  </si>
  <si>
    <t>stirbet,wildeson,areilly</t>
  </si>
  <si>
    <t>gciovati,wildeson,areilly</t>
  </si>
  <si>
    <t>stirbet,wildeson,weaksmc</t>
  </si>
  <si>
    <t>T. Prosper</t>
  </si>
  <si>
    <t>Archive?</t>
  </si>
  <si>
    <t>Pair Assembly Transfer to Dewar OBSLETE/DO NOT USE</t>
  </si>
  <si>
    <t>grose,haipeng,weaksmc</t>
  </si>
  <si>
    <t>gciovati,georged,weaksmc,zhao</t>
  </si>
  <si>
    <t>Areilly,georged,haipeng,kdavis,weaksmc,zhao</t>
  </si>
  <si>
    <t>Gciovati,forehand,grose,weaksmc,zhao</t>
  </si>
  <si>
    <t>gciovati,kdavis,weaksmc</t>
  </si>
  <si>
    <t>grenoble,kdavis,weaksmc</t>
  </si>
  <si>
    <t>D Forehand</t>
  </si>
  <si>
    <t>dreyfuss, areilly,  Georged, mosby</t>
  </si>
  <si>
    <t>georged, mosby</t>
  </si>
  <si>
    <t>kdavis,areilly, georged, mosby</t>
  </si>
  <si>
    <t>Areilly, georged, mosby</t>
  </si>
  <si>
    <t>areilly,mcewen,georged,mosby</t>
  </si>
  <si>
    <t>ganey,areilly, georged, mosby</t>
  </si>
  <si>
    <t>areilly, georged,mosby</t>
  </si>
  <si>
    <t>areilly,georged, mosby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</si>
</sst>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09]d\-mmm\-yy;@"/>
    <numFmt numFmtId="165" formatCode="m/d/yy;@"/>
  </numFmts>
  <fonts count="3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2"/>
      <color theme="0"/>
      <name val="Calibri"/>
      <family val="2"/>
      <scheme val="minor"/>
    </font>
    <font>
      <sz val="11"/>
      <name val="Calibri"/>
      <family val="2"/>
      <scheme val="minor"/>
    </font>
    <font>
      <b/>
      <sz val="12"/>
      <name val="Calibri"/>
      <family val="2"/>
      <scheme val="minor"/>
    </font>
    <font>
      <sz val="10"/>
      <color theme="1"/>
      <name val="Calibri"/>
      <family val="2"/>
      <scheme val="minor"/>
    </font>
    <font>
      <sz val="12"/>
      <color theme="1"/>
      <name val="Calibri"/>
      <family val="2"/>
      <scheme val="minor"/>
    </font>
    <font>
      <sz val="11"/>
      <color rgb="FFFFFFFF"/>
      <name val="Calibri"/>
      <family val="2"/>
      <scheme val="minor"/>
    </font>
    <font>
      <b/>
      <sz val="14"/>
      <color theme="1"/>
      <name val="Calibri"/>
      <family val="2"/>
      <scheme val="minor"/>
    </font>
    <font>
      <sz val="11"/>
      <color theme="2"/>
      <name val="Calibri"/>
      <family val="2"/>
      <scheme val="minor"/>
    </font>
    <font>
      <sz val="11"/>
      <color rgb="FFC00000"/>
      <name val="Calibri"/>
      <family val="2"/>
      <scheme val="minor"/>
    </font>
    <font>
      <sz val="11"/>
      <color rgb="FF92D050"/>
      <name val="Calibri"/>
      <family val="2"/>
      <scheme val="minor"/>
    </font>
    <font>
      <sz val="11"/>
      <color rgb="FFFFFF00"/>
      <name val="Calibri"/>
      <family val="2"/>
      <scheme val="minor"/>
    </font>
    <font>
      <sz val="11"/>
      <color rgb="FF00B0F0"/>
      <name val="Calibri"/>
      <family val="2"/>
      <scheme val="minor"/>
    </font>
    <font>
      <sz val="11"/>
      <color rgb="FF9933FF"/>
      <name val="Calibri"/>
      <family val="2"/>
      <scheme val="minor"/>
    </font>
    <font>
      <sz val="11"/>
      <color rgb="FFFF6600"/>
      <name val="Calibri"/>
      <family val="2"/>
      <scheme val="minor"/>
    </font>
    <font>
      <sz val="11"/>
      <color rgb="FF3F3F76"/>
      <name val="Calibri"/>
      <family val="2"/>
      <scheme val="minor"/>
    </font>
    <font>
      <sz val="9"/>
      <color indexed="81"/>
      <name val="Tahoma"/>
      <family val="2"/>
    </font>
    <font>
      <b/>
      <sz val="9"/>
      <color indexed="81"/>
      <name val="Tahoma"/>
      <family val="2"/>
    </font>
    <font>
      <strike/>
      <sz val="11"/>
      <color theme="1"/>
      <name val="Calibri"/>
      <family val="2"/>
      <scheme val="minor"/>
    </font>
    <font>
      <strike/>
      <sz val="11"/>
      <color rgb="FF3F3F76"/>
      <name val="Calibri"/>
      <family val="2"/>
      <scheme val="minor"/>
    </font>
    <font>
      <i/>
      <sz val="11"/>
      <color theme="1"/>
      <name val="Calibri"/>
      <family val="2"/>
      <scheme val="minor"/>
    </font>
    <font>
      <sz val="11"/>
      <color theme="1"/>
      <name val="Times New Roman"/>
      <family val="1"/>
    </font>
    <font>
      <sz val="11"/>
      <color theme="1"/>
      <name val="Calibri"/>
      <family val="2"/>
    </font>
    <font>
      <sz val="11"/>
      <color rgb="FF9C5700"/>
      <name val="Calibri"/>
      <family val="2"/>
      <scheme val="minor"/>
    </font>
    <font>
      <strike/>
      <sz val="11"/>
      <name val="Calibri"/>
      <family val="2"/>
      <scheme val="minor"/>
    </font>
  </fonts>
  <fills count="21">
    <fill>
      <patternFill patternType="none"/>
    </fill>
    <fill>
      <patternFill patternType="gray125"/>
    </fill>
    <fill>
      <patternFill patternType="solid">
        <fgColor theme="9" tint="0.59999389629810485"/>
        <bgColor indexed="65"/>
      </patternFill>
    </fill>
    <fill>
      <patternFill patternType="solid">
        <fgColor theme="1"/>
        <bgColor indexed="64"/>
      </patternFill>
    </fill>
    <fill>
      <patternFill patternType="solid">
        <fgColor theme="4" tint="0.79998168889431442"/>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
      <patternFill patternType="solid">
        <fgColor rgb="FF000000"/>
        <bgColor indexed="64"/>
      </patternFill>
    </fill>
    <fill>
      <patternFill patternType="solid">
        <fgColor rgb="FFFF6600"/>
        <bgColor indexed="64"/>
      </patternFill>
    </fill>
    <fill>
      <patternFill patternType="solid">
        <fgColor rgb="FF9933FF"/>
        <bgColor indexed="64"/>
      </patternFill>
    </fill>
    <fill>
      <patternFill patternType="solid">
        <fgColor rgb="FFFFFF00"/>
        <bgColor indexed="64"/>
      </patternFill>
    </fill>
    <fill>
      <patternFill patternType="solid">
        <fgColor theme="2"/>
        <bgColor indexed="64"/>
      </patternFill>
    </fill>
    <fill>
      <patternFill patternType="solid">
        <fgColor rgb="FFC00000"/>
        <bgColor indexed="64"/>
      </patternFill>
    </fill>
    <fill>
      <patternFill patternType="solid">
        <fgColor rgb="FFFFCC99"/>
      </patternFill>
    </fill>
    <fill>
      <patternFill patternType="solid">
        <fgColor theme="2" tint="-0.499984740745262"/>
        <bgColor indexed="64"/>
      </patternFill>
    </fill>
    <fill>
      <patternFill patternType="solid">
        <fgColor theme="7" tint="0.79998168889431442"/>
        <bgColor indexed="64"/>
      </patternFill>
    </fill>
    <fill>
      <patternFill patternType="solid">
        <fgColor theme="7" tint="0.39997558519241921"/>
        <bgColor indexed="65"/>
      </patternFill>
    </fill>
    <fill>
      <patternFill patternType="solid">
        <fgColor rgb="FFFFEB9C"/>
      </patternFill>
    </fill>
    <fill>
      <patternFill patternType="solid">
        <fgColor rgb="FFFFEB9C"/>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7F7F7F"/>
      </left>
      <right style="thin">
        <color rgb="FF7F7F7F"/>
      </right>
      <top style="thin">
        <color rgb="FF7F7F7F"/>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style="thick">
        <color indexed="64"/>
      </right>
      <top style="thin">
        <color indexed="64"/>
      </top>
      <bottom style="thin">
        <color indexed="64"/>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s>
  <cellStyleXfs count="6">
    <xf numFmtId="0" fontId="0" fillId="0" borderId="0"/>
    <xf numFmtId="0" fontId="1" fillId="2" borderId="0" applyNumberFormat="0" applyBorder="0" applyAlignment="0" applyProtection="0"/>
    <xf numFmtId="0" fontId="9" fillId="0" borderId="0"/>
    <xf numFmtId="0" fontId="20" fillId="15" borderId="15" applyNumberFormat="0" applyAlignment="0" applyProtection="0"/>
    <xf numFmtId="0" fontId="1" fillId="18" borderId="0" applyNumberFormat="0" applyBorder="0" applyAlignment="0" applyProtection="0"/>
    <xf numFmtId="0" fontId="28" fillId="19" borderId="0" applyNumberFormat="0" applyBorder="0" applyAlignment="0" applyProtection="0"/>
  </cellStyleXfs>
  <cellXfs count="216">
    <xf numFmtId="0" fontId="0" fillId="0" borderId="0" xfId="0"/>
    <xf numFmtId="0" fontId="0" fillId="0" borderId="1" xfId="0" applyBorder="1"/>
    <xf numFmtId="0" fontId="0" fillId="0" borderId="1" xfId="0" applyBorder="1" applyAlignment="1">
      <alignment horizontal="center"/>
    </xf>
    <xf numFmtId="0" fontId="0" fillId="0" borderId="1" xfId="0" applyBorder="1" applyAlignment="1">
      <alignment wrapText="1"/>
    </xf>
    <xf numFmtId="0" fontId="0" fillId="4" borderId="1" xfId="0" applyFill="1" applyBorder="1"/>
    <xf numFmtId="0" fontId="4" fillId="3" borderId="1" xfId="0" applyFont="1" applyFill="1" applyBorder="1"/>
    <xf numFmtId="0" fontId="7" fillId="4" borderId="1" xfId="0" applyFont="1" applyFill="1" applyBorder="1"/>
    <xf numFmtId="0" fontId="3" fillId="0" borderId="1" xfId="0" applyFont="1" applyBorder="1" applyAlignment="1">
      <alignment horizontal="center" wrapText="1"/>
    </xf>
    <xf numFmtId="15" fontId="0" fillId="0" borderId="1" xfId="0" applyNumberFormat="1" applyBorder="1" applyAlignment="1">
      <alignment horizontal="center"/>
    </xf>
    <xf numFmtId="0" fontId="4" fillId="3" borderId="1" xfId="0" applyFont="1" applyFill="1" applyBorder="1" applyAlignment="1">
      <alignment horizontal="center"/>
    </xf>
    <xf numFmtId="0" fontId="3" fillId="5" borderId="1" xfId="0" applyFont="1" applyFill="1" applyBorder="1" applyAlignment="1">
      <alignment horizontal="center" wrapText="1"/>
    </xf>
    <xf numFmtId="0" fontId="3" fillId="0" borderId="1" xfId="0" applyFont="1" applyBorder="1" applyAlignment="1">
      <alignment horizontal="center"/>
    </xf>
    <xf numFmtId="15" fontId="0" fillId="0" borderId="1" xfId="0" applyNumberFormat="1" applyBorder="1" applyAlignment="1">
      <alignment horizontal="center" wrapText="1"/>
    </xf>
    <xf numFmtId="0" fontId="0" fillId="0" borderId="1" xfId="0" applyBorder="1" applyAlignment="1">
      <alignment horizontal="center" wrapText="1"/>
    </xf>
    <xf numFmtId="0" fontId="0" fillId="0" borderId="1" xfId="0" applyBorder="1" applyAlignment="1">
      <alignment horizontal="left"/>
    </xf>
    <xf numFmtId="15" fontId="0" fillId="0" borderId="1" xfId="0" applyNumberFormat="1" applyBorder="1"/>
    <xf numFmtId="0" fontId="7" fillId="0" borderId="1" xfId="0" applyFont="1" applyBorder="1" applyAlignment="1">
      <alignment wrapText="1"/>
    </xf>
    <xf numFmtId="0" fontId="0" fillId="0" borderId="1" xfId="0" applyBorder="1" applyAlignment="1">
      <alignment horizontal="left" wrapText="1"/>
    </xf>
    <xf numFmtId="0" fontId="7" fillId="0" borderId="1" xfId="0" applyFont="1" applyBorder="1"/>
    <xf numFmtId="0" fontId="7" fillId="0" borderId="1" xfId="0" applyFont="1" applyBorder="1" applyAlignment="1">
      <alignment horizontal="center"/>
    </xf>
    <xf numFmtId="15" fontId="7" fillId="0" borderId="1" xfId="0" applyNumberFormat="1" applyFont="1" applyBorder="1" applyAlignment="1">
      <alignment horizontal="center"/>
    </xf>
    <xf numFmtId="0" fontId="2" fillId="3" borderId="1" xfId="0" applyFont="1" applyFill="1" applyBorder="1" applyAlignment="1">
      <alignment horizontal="left"/>
    </xf>
    <xf numFmtId="0" fontId="2" fillId="3" borderId="1" xfId="0" applyFont="1" applyFill="1" applyBorder="1" applyAlignment="1">
      <alignment horizontal="left" wrapText="1"/>
    </xf>
    <xf numFmtId="0" fontId="2" fillId="3" borderId="1" xfId="0" applyFont="1" applyFill="1" applyBorder="1" applyAlignment="1">
      <alignment horizontal="center"/>
    </xf>
    <xf numFmtId="0" fontId="2" fillId="3" borderId="1" xfId="0" applyFont="1" applyFill="1" applyBorder="1" applyAlignment="1">
      <alignment horizontal="center" wrapText="1"/>
    </xf>
    <xf numFmtId="0" fontId="2" fillId="0" borderId="1" xfId="0" applyFont="1" applyBorder="1" applyAlignment="1">
      <alignment horizontal="left"/>
    </xf>
    <xf numFmtId="0" fontId="5" fillId="4" borderId="1" xfId="0" applyFont="1" applyFill="1" applyBorder="1" applyAlignment="1">
      <alignment horizontal="left" wrapText="1"/>
    </xf>
    <xf numFmtId="0" fontId="5" fillId="4" borderId="1" xfId="0" applyFont="1" applyFill="1" applyBorder="1" applyAlignment="1">
      <alignment horizontal="center"/>
    </xf>
    <xf numFmtId="0" fontId="5" fillId="4" borderId="1" xfId="0" applyFont="1" applyFill="1" applyBorder="1" applyAlignment="1">
      <alignment horizontal="center" wrapText="1"/>
    </xf>
    <xf numFmtId="0" fontId="5" fillId="0" borderId="1" xfId="0" applyFont="1" applyBorder="1" applyAlignment="1">
      <alignment horizontal="left"/>
    </xf>
    <xf numFmtId="0" fontId="8" fillId="4" borderId="1" xfId="0" applyFont="1" applyFill="1" applyBorder="1" applyAlignment="1">
      <alignment horizontal="left" wrapText="1"/>
    </xf>
    <xf numFmtId="0" fontId="8" fillId="4" borderId="1" xfId="0" applyFont="1" applyFill="1" applyBorder="1" applyAlignment="1">
      <alignment horizontal="center"/>
    </xf>
    <xf numFmtId="0" fontId="8" fillId="4" borderId="1" xfId="0" applyFont="1" applyFill="1" applyBorder="1" applyAlignment="1">
      <alignment horizontal="center" wrapText="1"/>
    </xf>
    <xf numFmtId="0" fontId="8" fillId="0" borderId="1" xfId="0" applyFont="1" applyBorder="1" applyAlignment="1">
      <alignment horizontal="left"/>
    </xf>
    <xf numFmtId="0" fontId="5" fillId="4" borderId="1" xfId="0" applyFont="1" applyFill="1" applyBorder="1" applyAlignment="1">
      <alignment wrapText="1"/>
    </xf>
    <xf numFmtId="0" fontId="8" fillId="4" borderId="1" xfId="0" applyFont="1" applyFill="1" applyBorder="1"/>
    <xf numFmtId="0" fontId="8" fillId="4" borderId="1" xfId="0" applyFont="1" applyFill="1" applyBorder="1" applyAlignment="1">
      <alignment wrapText="1"/>
    </xf>
    <xf numFmtId="0" fontId="3" fillId="7" borderId="1" xfId="0" applyFont="1" applyFill="1" applyBorder="1" applyAlignment="1">
      <alignment horizontal="center" wrapText="1"/>
    </xf>
    <xf numFmtId="0" fontId="11" fillId="9" borderId="1" xfId="0" applyFont="1" applyFill="1" applyBorder="1"/>
    <xf numFmtId="0" fontId="11" fillId="9" borderId="1" xfId="0" applyFont="1" applyFill="1" applyBorder="1" applyAlignment="1">
      <alignment wrapText="1"/>
    </xf>
    <xf numFmtId="0" fontId="11" fillId="9" borderId="1" xfId="0" applyFont="1" applyFill="1" applyBorder="1" applyAlignment="1">
      <alignment horizontal="center"/>
    </xf>
    <xf numFmtId="0" fontId="11" fillId="9" borderId="1" xfId="0" applyFont="1" applyFill="1" applyBorder="1" applyAlignment="1">
      <alignment horizontal="center" wrapText="1"/>
    </xf>
    <xf numFmtId="49" fontId="7" fillId="0" borderId="1" xfId="0" quotePrefix="1" applyNumberFormat="1" applyFont="1" applyBorder="1" applyAlignment="1">
      <alignment horizontal="center"/>
    </xf>
    <xf numFmtId="164" fontId="7" fillId="0" borderId="1" xfId="0" applyNumberFormat="1" applyFont="1" applyBorder="1" applyAlignment="1">
      <alignment horizontal="center" vertical="center"/>
    </xf>
    <xf numFmtId="164" fontId="7" fillId="0" borderId="1" xfId="0" applyNumberFormat="1" applyFont="1" applyBorder="1" applyAlignment="1">
      <alignment horizontal="center"/>
    </xf>
    <xf numFmtId="0" fontId="7" fillId="0" borderId="1" xfId="0" applyFont="1" applyBorder="1" applyAlignment="1">
      <alignment horizontal="center" wrapText="1"/>
    </xf>
    <xf numFmtId="0" fontId="7" fillId="0" borderId="1" xfId="1" applyFont="1" applyFill="1" applyBorder="1"/>
    <xf numFmtId="15" fontId="7" fillId="0" borderId="1" xfId="1" applyNumberFormat="1" applyFont="1" applyFill="1" applyBorder="1" applyAlignment="1">
      <alignment horizontal="center"/>
    </xf>
    <xf numFmtId="15" fontId="7" fillId="0" borderId="1" xfId="1" applyNumberFormat="1" applyFont="1" applyFill="1" applyBorder="1" applyAlignment="1">
      <alignment horizontal="center" wrapText="1"/>
    </xf>
    <xf numFmtId="15" fontId="7" fillId="6" borderId="1" xfId="1" applyNumberFormat="1" applyFont="1" applyFill="1" applyBorder="1" applyAlignment="1">
      <alignment horizontal="center"/>
    </xf>
    <xf numFmtId="0" fontId="7" fillId="6" borderId="1" xfId="1" applyFont="1" applyFill="1" applyBorder="1"/>
    <xf numFmtId="0" fontId="6" fillId="3" borderId="3" xfId="0" applyFont="1" applyFill="1" applyBorder="1" applyAlignment="1">
      <alignment horizontal="left"/>
    </xf>
    <xf numFmtId="0" fontId="2" fillId="3" borderId="3" xfId="0" applyFont="1" applyFill="1" applyBorder="1" applyAlignment="1">
      <alignment horizontal="left"/>
    </xf>
    <xf numFmtId="0" fontId="2" fillId="3" borderId="3" xfId="0" applyFont="1" applyFill="1" applyBorder="1" applyAlignment="1">
      <alignment horizontal="left" wrapText="1"/>
    </xf>
    <xf numFmtId="0" fontId="2" fillId="3" borderId="3" xfId="0" applyFont="1" applyFill="1" applyBorder="1" applyAlignment="1">
      <alignment horizontal="center"/>
    </xf>
    <xf numFmtId="0" fontId="0" fillId="0" borderId="2" xfId="0" applyBorder="1"/>
    <xf numFmtId="0" fontId="12" fillId="0" borderId="6" xfId="0" applyFont="1" applyBorder="1"/>
    <xf numFmtId="0" fontId="0" fillId="0" borderId="4" xfId="0" applyBorder="1"/>
    <xf numFmtId="0" fontId="3" fillId="0" borderId="0" xfId="0" applyFont="1" applyAlignment="1">
      <alignment horizontal="center"/>
    </xf>
    <xf numFmtId="10" fontId="3" fillId="0" borderId="0" xfId="0" applyNumberFormat="1" applyFont="1" applyAlignment="1">
      <alignment horizontal="center"/>
    </xf>
    <xf numFmtId="0" fontId="12" fillId="0" borderId="0" xfId="0" applyFont="1" applyAlignment="1">
      <alignment horizontal="center"/>
    </xf>
    <xf numFmtId="0" fontId="3" fillId="12" borderId="1" xfId="0" applyFont="1" applyFill="1" applyBorder="1" applyAlignment="1">
      <alignment horizontal="center" wrapText="1"/>
    </xf>
    <xf numFmtId="0" fontId="13" fillId="13" borderId="10" xfId="0" applyFont="1" applyFill="1" applyBorder="1"/>
    <xf numFmtId="14" fontId="0" fillId="0" borderId="0" xfId="0" applyNumberFormat="1"/>
    <xf numFmtId="165" fontId="3" fillId="12" borderId="1" xfId="0" applyNumberFormat="1" applyFont="1" applyFill="1" applyBorder="1" applyAlignment="1">
      <alignment horizontal="center" wrapText="1"/>
    </xf>
    <xf numFmtId="165" fontId="2" fillId="3" borderId="3" xfId="0" applyNumberFormat="1" applyFont="1" applyFill="1" applyBorder="1" applyAlignment="1">
      <alignment horizontal="center"/>
    </xf>
    <xf numFmtId="165" fontId="5" fillId="4" borderId="1" xfId="0" applyNumberFormat="1" applyFont="1" applyFill="1" applyBorder="1" applyAlignment="1">
      <alignment horizontal="center"/>
    </xf>
    <xf numFmtId="165" fontId="0" fillId="0" borderId="1" xfId="0" applyNumberFormat="1" applyBorder="1"/>
    <xf numFmtId="165" fontId="0" fillId="0" borderId="5" xfId="0" applyNumberFormat="1" applyBorder="1"/>
    <xf numFmtId="165" fontId="0" fillId="0" borderId="0" xfId="0" applyNumberFormat="1"/>
    <xf numFmtId="0" fontId="0" fillId="0" borderId="0" xfId="0" applyAlignment="1">
      <alignment horizontal="left"/>
    </xf>
    <xf numFmtId="0" fontId="15" fillId="6" borderId="10" xfId="0" applyFont="1" applyFill="1" applyBorder="1" applyAlignment="1">
      <alignment horizontal="left"/>
    </xf>
    <xf numFmtId="0" fontId="17" fillId="8" borderId="10" xfId="0" applyFont="1" applyFill="1" applyBorder="1" applyAlignment="1">
      <alignment horizontal="left"/>
    </xf>
    <xf numFmtId="0" fontId="18" fillId="11" borderId="10" xfId="0" applyFont="1" applyFill="1" applyBorder="1" applyAlignment="1">
      <alignment horizontal="left"/>
    </xf>
    <xf numFmtId="0" fontId="16" fillId="12" borderId="10" xfId="0" applyFont="1" applyFill="1" applyBorder="1" applyAlignment="1">
      <alignment horizontal="left"/>
    </xf>
    <xf numFmtId="0" fontId="19" fillId="10" borderId="10" xfId="0" applyFont="1" applyFill="1" applyBorder="1" applyAlignment="1">
      <alignment horizontal="left"/>
    </xf>
    <xf numFmtId="0" fontId="14" fillId="14" borderId="1" xfId="0" applyFont="1" applyFill="1" applyBorder="1" applyAlignment="1">
      <alignment horizontal="left"/>
    </xf>
    <xf numFmtId="0" fontId="5" fillId="4" borderId="1" xfId="0" applyFont="1" applyFill="1" applyBorder="1"/>
    <xf numFmtId="165" fontId="5" fillId="4" borderId="1" xfId="0" applyNumberFormat="1" applyFont="1" applyFill="1" applyBorder="1"/>
    <xf numFmtId="165" fontId="6" fillId="3" borderId="1" xfId="0" applyNumberFormat="1" applyFont="1" applyFill="1" applyBorder="1"/>
    <xf numFmtId="165" fontId="0" fillId="0" borderId="0" xfId="0" applyNumberFormat="1" applyAlignment="1">
      <alignment horizontal="center"/>
    </xf>
    <xf numFmtId="165" fontId="0" fillId="0" borderId="4" xfId="0" applyNumberFormat="1" applyBorder="1"/>
    <xf numFmtId="0" fontId="0" fillId="0" borderId="13" xfId="0" applyBorder="1" applyAlignment="1">
      <alignment vertical="top" wrapText="1"/>
    </xf>
    <xf numFmtId="0" fontId="10" fillId="0" borderId="1" xfId="0" applyFont="1" applyBorder="1"/>
    <xf numFmtId="165" fontId="10" fillId="0" borderId="1" xfId="0" applyNumberFormat="1" applyFont="1" applyBorder="1"/>
    <xf numFmtId="0" fontId="0" fillId="0" borderId="14" xfId="0" applyBorder="1" applyAlignment="1">
      <alignment vertical="top" wrapText="1"/>
    </xf>
    <xf numFmtId="0" fontId="3" fillId="4" borderId="1" xfId="0" applyFont="1" applyFill="1" applyBorder="1"/>
    <xf numFmtId="0" fontId="0" fillId="0" borderId="1" xfId="0" applyBorder="1" applyAlignment="1">
      <alignment vertical="top" wrapText="1"/>
    </xf>
    <xf numFmtId="0" fontId="20" fillId="15" borderId="15" xfId="3"/>
    <xf numFmtId="0" fontId="23" fillId="0" borderId="1" xfId="0" applyFont="1" applyBorder="1"/>
    <xf numFmtId="165" fontId="23" fillId="0" borderId="1" xfId="0" applyNumberFormat="1" applyFont="1" applyBorder="1"/>
    <xf numFmtId="0" fontId="23" fillId="0" borderId="1" xfId="0" applyFont="1" applyBorder="1" applyAlignment="1">
      <alignment wrapText="1"/>
    </xf>
    <xf numFmtId="0" fontId="23" fillId="0" borderId="0" xfId="0" applyFont="1"/>
    <xf numFmtId="0" fontId="24" fillId="15" borderId="15" xfId="3" applyFont="1"/>
    <xf numFmtId="0" fontId="20" fillId="15" borderId="15" xfId="3" applyAlignment="1">
      <alignment vertical="top" wrapText="1"/>
    </xf>
    <xf numFmtId="0" fontId="20" fillId="15" borderId="15" xfId="3" applyAlignment="1">
      <alignment horizontal="center" wrapText="1"/>
    </xf>
    <xf numFmtId="0" fontId="10" fillId="16" borderId="1" xfId="0" applyFont="1" applyFill="1" applyBorder="1"/>
    <xf numFmtId="0" fontId="0" fillId="16" borderId="1" xfId="0" applyFill="1" applyBorder="1"/>
    <xf numFmtId="0" fontId="20" fillId="15" borderId="15" xfId="3" applyAlignment="1">
      <alignment wrapText="1"/>
    </xf>
    <xf numFmtId="0" fontId="0" fillId="0" borderId="3" xfId="0" applyBorder="1"/>
    <xf numFmtId="0" fontId="20" fillId="15" borderId="15" xfId="3" applyAlignment="1"/>
    <xf numFmtId="0" fontId="20" fillId="15" borderId="16" xfId="3" applyBorder="1"/>
    <xf numFmtId="0" fontId="24" fillId="15" borderId="16" xfId="3" applyFont="1" applyBorder="1"/>
    <xf numFmtId="0" fontId="23" fillId="0" borderId="3" xfId="0" applyFont="1" applyBorder="1"/>
    <xf numFmtId="165" fontId="23" fillId="0" borderId="3" xfId="0" applyNumberFormat="1" applyFont="1" applyBorder="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0" fontId="3" fillId="0" borderId="1" xfId="0" applyFont="1"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25" fillId="0" borderId="0" xfId="0" applyFont="1" applyAlignment="1">
      <alignment horizontal="left" vertical="center"/>
    </xf>
    <xf numFmtId="0" fontId="9" fillId="0" borderId="1" xfId="0" applyFont="1" applyBorder="1" applyAlignment="1">
      <alignment horizontal="left" vertical="center"/>
    </xf>
    <xf numFmtId="0" fontId="26" fillId="0" borderId="1" xfId="0" applyFont="1" applyBorder="1" applyAlignment="1">
      <alignment horizontal="left" vertical="center" wrapText="1"/>
    </xf>
    <xf numFmtId="0" fontId="10" fillId="0" borderId="3" xfId="0" applyFont="1" applyBorder="1" applyAlignment="1">
      <alignment horizontal="left" vertical="center" wrapText="1"/>
    </xf>
    <xf numFmtId="0" fontId="0" fillId="0" borderId="19" xfId="0" applyBorder="1" applyAlignment="1">
      <alignment horizontal="left" vertical="center"/>
    </xf>
    <xf numFmtId="0" fontId="10" fillId="0" borderId="1" xfId="0" applyFont="1" applyBorder="1" applyAlignment="1">
      <alignment horizontal="left" vertical="center" wrapText="1"/>
    </xf>
    <xf numFmtId="0" fontId="0" fillId="0" borderId="18" xfId="0" applyBorder="1" applyAlignment="1">
      <alignment horizontal="left" vertical="center"/>
    </xf>
    <xf numFmtId="0" fontId="0" fillId="0" borderId="4" xfId="0" applyBorder="1" applyAlignment="1">
      <alignment horizontal="left" vertical="center" wrapText="1"/>
    </xf>
    <xf numFmtId="0" fontId="0" fillId="12" borderId="1" xfId="0" applyFill="1" applyBorder="1" applyAlignment="1">
      <alignment horizontal="left" vertical="center" wrapText="1"/>
    </xf>
    <xf numFmtId="0" fontId="25" fillId="0" borderId="1" xfId="0" applyFont="1" applyBorder="1" applyAlignment="1">
      <alignment horizontal="left" vertical="center"/>
    </xf>
    <xf numFmtId="0" fontId="0" fillId="0" borderId="0" xfId="0" applyAlignment="1">
      <alignment horizontal="left" vertical="center" wrapText="1"/>
    </xf>
    <xf numFmtId="0" fontId="3" fillId="4" borderId="17" xfId="0" applyFont="1" applyFill="1" applyBorder="1" applyAlignment="1">
      <alignment horizontal="left" vertical="center"/>
    </xf>
    <xf numFmtId="0" fontId="3" fillId="4" borderId="8" xfId="0" applyFont="1" applyFill="1" applyBorder="1" applyAlignment="1">
      <alignment horizontal="left" vertical="center"/>
    </xf>
    <xf numFmtId="10" fontId="3" fillId="0" borderId="1" xfId="0" applyNumberFormat="1" applyFont="1" applyBorder="1" applyAlignment="1">
      <alignment horizontal="lef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15" fontId="0" fillId="0" borderId="1" xfId="0" applyNumberFormat="1" applyBorder="1" applyAlignment="1">
      <alignment horizontal="center" vertical="center"/>
    </xf>
    <xf numFmtId="0" fontId="6" fillId="3" borderId="1" xfId="0" applyFont="1" applyFill="1" applyBorder="1"/>
    <xf numFmtId="0" fontId="3" fillId="0" borderId="14" xfId="0" applyFont="1" applyBorder="1" applyAlignment="1">
      <alignment horizontal="center"/>
    </xf>
    <xf numFmtId="0" fontId="3" fillId="0" borderId="14" xfId="0" applyFont="1" applyBorder="1" applyAlignment="1">
      <alignment horizontal="center" wrapText="1"/>
    </xf>
    <xf numFmtId="0" fontId="0" fillId="0" borderId="14" xfId="0" applyBorder="1"/>
    <xf numFmtId="0" fontId="25" fillId="0" borderId="14" xfId="0" applyFont="1" applyBorder="1"/>
    <xf numFmtId="0" fontId="0" fillId="0" borderId="14" xfId="0" applyBorder="1" applyAlignment="1">
      <alignment vertical="center" wrapText="1"/>
    </xf>
    <xf numFmtId="0" fontId="3" fillId="4" borderId="14" xfId="0" applyFont="1" applyFill="1" applyBorder="1" applyAlignment="1">
      <alignment horizontal="center"/>
    </xf>
    <xf numFmtId="10" fontId="3" fillId="0" borderId="14" xfId="0" applyNumberFormat="1" applyFont="1" applyBorder="1" applyAlignment="1">
      <alignment horizontal="center"/>
    </xf>
    <xf numFmtId="0" fontId="27" fillId="0" borderId="14" xfId="0" applyFont="1" applyBorder="1"/>
    <xf numFmtId="0" fontId="12" fillId="0" borderId="6" xfId="0" applyFont="1" applyBorder="1" applyAlignment="1">
      <alignment horizontal="center"/>
    </xf>
    <xf numFmtId="0" fontId="3" fillId="4" borderId="8" xfId="0" applyFont="1" applyFill="1" applyBorder="1" applyAlignment="1">
      <alignment horizontal="center"/>
    </xf>
    <xf numFmtId="0" fontId="6" fillId="3" borderId="1" xfId="0" applyFont="1" applyFill="1" applyBorder="1" applyAlignment="1">
      <alignment horizontal="left"/>
    </xf>
    <xf numFmtId="0" fontId="5" fillId="4" borderId="1" xfId="0" applyFont="1" applyFill="1" applyBorder="1" applyAlignment="1">
      <alignment horizontal="left"/>
    </xf>
    <xf numFmtId="0" fontId="8" fillId="4" borderId="1" xfId="0" applyFont="1" applyFill="1" applyBorder="1" applyAlignment="1">
      <alignment horizontal="left"/>
    </xf>
    <xf numFmtId="0" fontId="5" fillId="4" borderId="14" xfId="0" applyFont="1" applyFill="1" applyBorder="1" applyAlignment="1">
      <alignment horizontal="left"/>
    </xf>
    <xf numFmtId="0" fontId="6" fillId="3" borderId="14" xfId="0" applyFont="1" applyFill="1" applyBorder="1"/>
    <xf numFmtId="0" fontId="25" fillId="17" borderId="14" xfId="0" applyFont="1" applyFill="1" applyBorder="1"/>
    <xf numFmtId="0" fontId="0" fillId="3" borderId="14" xfId="0" applyFill="1" applyBorder="1"/>
    <xf numFmtId="0" fontId="0" fillId="0" borderId="21" xfId="0" applyBorder="1"/>
    <xf numFmtId="0" fontId="0" fillId="0" borderId="13" xfId="0" applyBorder="1"/>
    <xf numFmtId="0" fontId="3" fillId="18" borderId="14" xfId="4" applyFont="1" applyBorder="1" applyAlignment="1">
      <alignment horizontal="center"/>
    </xf>
    <xf numFmtId="0" fontId="9" fillId="0" borderId="0" xfId="2"/>
    <xf numFmtId="0" fontId="3" fillId="18" borderId="14" xfId="4" applyFont="1" applyBorder="1" applyAlignment="1">
      <alignment horizontal="center" vertical="center"/>
    </xf>
    <xf numFmtId="0" fontId="0" fillId="0" borderId="22" xfId="0" applyBorder="1" applyAlignment="1">
      <alignment horizontal="center" vertical="center"/>
    </xf>
    <xf numFmtId="0" fontId="0" fillId="0" borderId="13" xfId="0" applyBorder="1" applyAlignment="1">
      <alignment horizontal="center" vertical="center"/>
    </xf>
    <xf numFmtId="0" fontId="0" fillId="0" borderId="20" xfId="0" applyBorder="1"/>
    <xf numFmtId="0" fontId="0" fillId="0" borderId="23" xfId="0" applyBorder="1"/>
    <xf numFmtId="0" fontId="0" fillId="0" borderId="24" xfId="0" applyBorder="1" applyAlignment="1">
      <alignment vertical="top" wrapText="1"/>
    </xf>
    <xf numFmtId="0" fontId="0" fillId="0" borderId="21" xfId="0" applyBorder="1" applyAlignment="1">
      <alignment vertical="top" wrapText="1"/>
    </xf>
    <xf numFmtId="0" fontId="0" fillId="0" borderId="20" xfId="0" applyBorder="1" applyAlignment="1">
      <alignment vertical="top" wrapText="1"/>
    </xf>
    <xf numFmtId="0" fontId="0" fillId="0" borderId="24" xfId="0" applyBorder="1"/>
    <xf numFmtId="0" fontId="7" fillId="0" borderId="14" xfId="0" applyFont="1" applyBorder="1"/>
    <xf numFmtId="0" fontId="7" fillId="0" borderId="14" xfId="0" applyFont="1" applyBorder="1" applyAlignment="1">
      <alignment vertical="top" wrapText="1"/>
    </xf>
    <xf numFmtId="0" fontId="7" fillId="0" borderId="0" xfId="0" applyFont="1"/>
    <xf numFmtId="0" fontId="28" fillId="19" borderId="14" xfId="5" applyBorder="1" applyAlignment="1">
      <alignment vertical="top" wrapText="1"/>
    </xf>
    <xf numFmtId="0" fontId="28" fillId="20" borderId="14" xfId="0" applyNumberFormat="1" applyFont="1" applyFill="1" applyBorder="1" applyAlignment="1" applyProtection="1"/>
    <xf numFmtId="0" fontId="3" fillId="0" borderId="1" xfId="0" applyFont="1" applyBorder="1"/>
    <xf numFmtId="0" fontId="3" fillId="0" borderId="14" xfId="0" applyFont="1" applyBorder="1" applyAlignment="1">
      <alignment vertical="top" wrapText="1"/>
    </xf>
    <xf numFmtId="0" fontId="3" fillId="0" borderId="14" xfId="0" applyFont="1" applyBorder="1"/>
    <xf numFmtId="0" fontId="7" fillId="0" borderId="21" xfId="0" applyFont="1" applyBorder="1"/>
    <xf numFmtId="0" fontId="7" fillId="0" borderId="21" xfId="0" applyFont="1" applyBorder="1" applyAlignment="1">
      <alignment vertical="top" wrapText="1"/>
    </xf>
    <xf numFmtId="0" fontId="7" fillId="0" borderId="1" xfId="0" applyFont="1" applyBorder="1" applyAlignment="1">
      <alignment vertical="top" wrapText="1"/>
    </xf>
    <xf numFmtId="0" fontId="0" fillId="0" borderId="14" xfId="0" applyFont="1" applyBorder="1"/>
    <xf numFmtId="0" fontId="0" fillId="0" borderId="30" xfId="0" applyBorder="1" applyAlignment="1">
      <alignment vertical="top" wrapText="1"/>
    </xf>
    <xf numFmtId="0" fontId="0" fillId="0" borderId="3" xfId="0" applyFont="1" applyBorder="1"/>
    <xf numFmtId="0" fontId="3" fillId="0" borderId="3" xfId="0" applyFont="1" applyBorder="1"/>
    <xf numFmtId="0" fontId="0" fillId="0" borderId="18" xfId="0" applyBorder="1"/>
    <xf numFmtId="0" fontId="0" fillId="0" borderId="27" xfId="0" applyBorder="1"/>
    <xf numFmtId="0" fontId="7" fillId="0" borderId="20" xfId="0" applyFont="1" applyBorder="1"/>
    <xf numFmtId="0" fontId="0" fillId="0" borderId="29" xfId="0" applyBorder="1"/>
    <xf numFmtId="0" fontId="28" fillId="20" borderId="23" xfId="0" applyNumberFormat="1" applyFont="1" applyFill="1" applyBorder="1" applyAlignment="1" applyProtection="1"/>
    <xf numFmtId="0" fontId="0" fillId="0" borderId="18" xfId="0" applyFont="1" applyBorder="1"/>
    <xf numFmtId="0" fontId="0" fillId="0" borderId="14" xfId="0" applyFont="1" applyBorder="1" applyAlignment="1">
      <alignment vertical="top" wrapText="1"/>
    </xf>
    <xf numFmtId="0" fontId="0" fillId="0" borderId="21" xfId="0" applyFont="1" applyBorder="1"/>
    <xf numFmtId="0" fontId="20" fillId="15" borderId="15" xfId="3" applyAlignment="1">
      <alignment horizontal="center"/>
    </xf>
    <xf numFmtId="0" fontId="6" fillId="3" borderId="14" xfId="0" applyFont="1" applyFill="1" applyBorder="1"/>
    <xf numFmtId="0" fontId="6" fillId="3" borderId="20" xfId="0" applyFont="1" applyFill="1" applyBorder="1"/>
    <xf numFmtId="0" fontId="5" fillId="4" borderId="14" xfId="0" applyFont="1" applyFill="1" applyBorder="1" applyAlignment="1">
      <alignment horizontal="left"/>
    </xf>
    <xf numFmtId="0" fontId="5" fillId="4" borderId="20" xfId="0" applyFont="1" applyFill="1" applyBorder="1" applyAlignment="1">
      <alignment horizontal="left"/>
    </xf>
    <xf numFmtId="0" fontId="25" fillId="17" borderId="24" xfId="0" applyFont="1" applyFill="1" applyBorder="1"/>
    <xf numFmtId="0" fontId="25" fillId="17" borderId="28" xfId="0" applyFont="1" applyFill="1" applyBorder="1"/>
    <xf numFmtId="0" fontId="25" fillId="17" borderId="26" xfId="0" applyFont="1" applyFill="1" applyBorder="1"/>
    <xf numFmtId="0" fontId="25" fillId="17" borderId="21" xfId="0" applyFont="1" applyFill="1" applyBorder="1"/>
    <xf numFmtId="0" fontId="25" fillId="17" borderId="14" xfId="0" applyFont="1" applyFill="1" applyBorder="1"/>
    <xf numFmtId="0" fontId="5" fillId="4" borderId="13" xfId="0" applyFont="1" applyFill="1" applyBorder="1" applyAlignment="1">
      <alignment horizontal="left"/>
    </xf>
    <xf numFmtId="0" fontId="6" fillId="3" borderId="13" xfId="0" applyFont="1" applyFill="1" applyBorder="1"/>
    <xf numFmtId="0" fontId="25" fillId="17" borderId="25" xfId="0" applyFont="1" applyFill="1" applyBorder="1"/>
    <xf numFmtId="0" fontId="25" fillId="17" borderId="27" xfId="0" applyFont="1" applyFill="1" applyBorder="1"/>
    <xf numFmtId="0" fontId="25" fillId="17" borderId="1" xfId="0" applyFont="1" applyFill="1" applyBorder="1" applyAlignment="1">
      <alignment horizontal="left" vertical="center"/>
    </xf>
    <xf numFmtId="0" fontId="6" fillId="3" borderId="1" xfId="0" applyFont="1" applyFill="1" applyBorder="1" applyAlignment="1">
      <alignment horizontal="left" vertical="center"/>
    </xf>
    <xf numFmtId="0" fontId="5" fillId="4" borderId="1" xfId="0" applyFont="1" applyFill="1" applyBorder="1" applyAlignment="1">
      <alignment horizontal="left" vertical="center"/>
    </xf>
    <xf numFmtId="0" fontId="0" fillId="17" borderId="1" xfId="0" applyFill="1" applyBorder="1" applyAlignment="1">
      <alignment horizontal="left" vertical="center"/>
    </xf>
    <xf numFmtId="0" fontId="0" fillId="17" borderId="3" xfId="0" applyFill="1" applyBorder="1" applyAlignment="1">
      <alignment horizontal="left" vertical="center"/>
    </xf>
    <xf numFmtId="10" fontId="3" fillId="0" borderId="1" xfId="0" applyNumberFormat="1" applyFont="1" applyBorder="1" applyAlignment="1">
      <alignment horizontal="center"/>
    </xf>
    <xf numFmtId="10" fontId="3" fillId="0" borderId="11" xfId="0" applyNumberFormat="1" applyFont="1" applyBorder="1" applyAlignment="1">
      <alignment horizontal="center"/>
    </xf>
    <xf numFmtId="0" fontId="12" fillId="0" borderId="6" xfId="0" applyFont="1" applyBorder="1" applyAlignment="1">
      <alignment horizontal="center"/>
    </xf>
    <xf numFmtId="0" fontId="12" fillId="0" borderId="12" xfId="0" applyFont="1" applyBorder="1" applyAlignment="1">
      <alignment horizontal="center"/>
    </xf>
    <xf numFmtId="0" fontId="3" fillId="4" borderId="7" xfId="0" applyFont="1" applyFill="1" applyBorder="1" applyAlignment="1">
      <alignment horizontal="center"/>
    </xf>
    <xf numFmtId="0" fontId="3" fillId="4" borderId="8" xfId="0" applyFont="1" applyFill="1" applyBorder="1" applyAlignment="1">
      <alignment horizontal="center"/>
    </xf>
    <xf numFmtId="0" fontId="3" fillId="4" borderId="9" xfId="0" applyFont="1" applyFill="1" applyBorder="1" applyAlignment="1">
      <alignment horizontal="center"/>
    </xf>
    <xf numFmtId="0" fontId="6" fillId="3" borderId="1" xfId="0" applyFont="1" applyFill="1" applyBorder="1" applyAlignment="1">
      <alignment horizontal="left"/>
    </xf>
    <xf numFmtId="0" fontId="5" fillId="4" borderId="1" xfId="0" applyFont="1" applyFill="1" applyBorder="1" applyAlignment="1">
      <alignment horizontal="left"/>
    </xf>
    <xf numFmtId="0" fontId="8" fillId="4" borderId="1" xfId="0" applyFont="1" applyFill="1" applyBorder="1" applyAlignment="1">
      <alignment horizontal="left"/>
    </xf>
    <xf numFmtId="0" fontId="0" fillId="12" borderId="14" xfId="0" applyFill="1" applyBorder="1"/>
    <xf numFmtId="0" fontId="0" fillId="12" borderId="21" xfId="0" applyFill="1" applyBorder="1"/>
    <xf numFmtId="0" fontId="28" fillId="12" borderId="14" xfId="5" applyNumberFormat="1" applyFont="1" applyFill="1" applyBorder="1" applyAlignment="1" applyProtection="1"/>
  </cellXfs>
  <cellStyles count="6">
    <cellStyle name="40% - Accent6" xfId="1" builtinId="51"/>
    <cellStyle name="60% - Accent4" xfId="4" builtinId="44"/>
    <cellStyle name="Input" xfId="3" builtinId="20"/>
    <cellStyle name="Neutral" xfId="5" builtinId="28"/>
    <cellStyle name="Normal" xfId="0" builtinId="0"/>
    <cellStyle name="Normal 2" xfId="2"/>
  </cellStyles>
  <dxfs count="61">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patternType="none">
          <bgColor auto="1"/>
        </patternFill>
      </fill>
    </dxf>
    <dxf>
      <fill>
        <patternFill>
          <bgColor rgb="FFFFFF00"/>
        </patternFill>
      </fill>
    </dxf>
    <dxf>
      <fill>
        <patternFill>
          <fgColor rgb="FFFF6600"/>
          <bgColor rgb="FFFF6600"/>
        </patternFill>
      </fill>
    </dxf>
    <dxf>
      <fill>
        <patternFill>
          <bgColor rgb="FFC00000"/>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fgColor rgb="FFFF6600"/>
          <bgColor rgb="FFFF6600"/>
        </patternFill>
      </fill>
    </dxf>
    <dxf>
      <fill>
        <patternFill>
          <bgColor rgb="FFC00000"/>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ont>
        <color rgb="FFFFFF00"/>
      </font>
      <fill>
        <patternFill>
          <bgColor rgb="FFFFFF00"/>
        </patternFill>
      </fill>
    </dxf>
    <dxf>
      <font>
        <color rgb="FFFF6600"/>
      </font>
      <fill>
        <patternFill>
          <bgColor rgb="FFFF6600"/>
        </patternFill>
      </fill>
    </dxf>
    <dxf>
      <font>
        <color rgb="FFC00000"/>
      </font>
      <fill>
        <patternFill>
          <bgColor rgb="FFC00000"/>
        </patternFill>
      </fill>
    </dxf>
    <dxf>
      <font>
        <color rgb="FF9933FF"/>
      </font>
      <fill>
        <patternFill>
          <bgColor rgb="FF9933FF"/>
        </patternFill>
      </fill>
    </dxf>
    <dxf>
      <font>
        <color rgb="FF00B0F0"/>
      </font>
      <fill>
        <patternFill>
          <bgColor rgb="FF00B0F0"/>
        </patternFill>
      </fill>
    </dxf>
    <dxf>
      <font>
        <color rgb="FF92D050"/>
      </font>
      <fill>
        <patternFill>
          <bgColor rgb="FF92D050"/>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colors>
    <mruColors>
      <color rgb="FFFFFF00"/>
      <color rgb="FF9933FF"/>
      <color rgb="FFFF6600"/>
      <color rgb="FFFF97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186"/>
  <sheetViews>
    <sheetView tabSelected="1" topLeftCell="B1" zoomScaleNormal="100" workbookViewId="0">
      <pane ySplit="1" topLeftCell="A50" activePane="bottomLeft" state="frozen"/>
      <selection activeCell="C1" sqref="C1"/>
      <selection pane="bottomLeft" activeCell="J65" sqref="J65"/>
    </sheetView>
  </sheetViews>
  <sheetFormatPr defaultColWidth="9.28515625" defaultRowHeight="15" customHeight="1" x14ac:dyDescent="0.25"/>
  <cols>
    <col min="1" max="1" width="18.7109375" style="133" customWidth="1"/>
    <col min="2" max="2" width="64.28515625" style="133" bestFit="1" customWidth="1"/>
    <col min="3" max="3" width="15.140625" style="133" bestFit="1" customWidth="1"/>
    <col min="4" max="4" width="31.7109375" style="133" bestFit="1" customWidth="1"/>
    <col min="5" max="5" width="11.5703125" style="133" customWidth="1"/>
    <col min="6" max="6" width="14.85546875" style="133" bestFit="1" customWidth="1"/>
    <col min="7" max="7" width="21.140625" style="133" bestFit="1" customWidth="1"/>
    <col min="8" max="8" width="15.28515625" style="133" bestFit="1" customWidth="1"/>
    <col min="9" max="9" width="16.7109375" style="133" bestFit="1" customWidth="1"/>
    <col min="10" max="10" width="28.5703125" style="133" bestFit="1" customWidth="1"/>
    <col min="11" max="11" width="43.42578125" style="133" bestFit="1" customWidth="1"/>
    <col min="12" max="12" width="43.85546875" style="133" bestFit="1" customWidth="1"/>
    <col min="13" max="13" width="19.140625" style="133" bestFit="1" customWidth="1"/>
    <col min="14" max="14" width="40.42578125" style="133" bestFit="1" customWidth="1"/>
    <col min="15" max="16384" width="9.28515625" style="133"/>
  </cols>
  <sheetData>
    <row r="1" spans="2:14" ht="45" customHeight="1" x14ac:dyDescent="0.25">
      <c r="B1" s="131" t="s">
        <v>0</v>
      </c>
      <c r="C1" s="131" t="s">
        <v>1</v>
      </c>
      <c r="D1" s="132" t="s">
        <v>2</v>
      </c>
      <c r="E1" s="132"/>
      <c r="F1" s="132" t="s">
        <v>3</v>
      </c>
      <c r="G1" s="132" t="s">
        <v>4</v>
      </c>
      <c r="H1" s="132" t="s">
        <v>5</v>
      </c>
      <c r="I1" s="132" t="s">
        <v>6</v>
      </c>
      <c r="J1" s="132" t="s">
        <v>7</v>
      </c>
      <c r="K1" s="132" t="s">
        <v>8</v>
      </c>
      <c r="L1" s="132" t="s">
        <v>9</v>
      </c>
      <c r="M1" s="132" t="s">
        <v>1136</v>
      </c>
      <c r="N1" s="132" t="s">
        <v>802</v>
      </c>
    </row>
    <row r="2" spans="2:14" ht="15" customHeight="1" x14ac:dyDescent="0.25">
      <c r="B2" s="185" t="s">
        <v>10</v>
      </c>
      <c r="C2" s="185"/>
      <c r="D2" s="185"/>
      <c r="E2" s="185"/>
      <c r="F2" s="185"/>
      <c r="G2" s="185"/>
      <c r="H2" s="185"/>
      <c r="I2" s="185"/>
      <c r="J2" s="185"/>
      <c r="K2" s="185"/>
      <c r="L2" s="185"/>
      <c r="M2" s="145"/>
      <c r="N2" s="147"/>
    </row>
    <row r="3" spans="2:14" ht="15" customHeight="1" x14ac:dyDescent="0.25">
      <c r="B3" s="133" t="s">
        <v>11</v>
      </c>
      <c r="C3" s="133" t="s">
        <v>12</v>
      </c>
      <c r="D3" s="133" t="s">
        <v>13</v>
      </c>
      <c r="F3" s="85" t="s">
        <v>14</v>
      </c>
      <c r="G3" s="85" t="s">
        <v>22</v>
      </c>
      <c r="H3" s="85" t="s">
        <v>21</v>
      </c>
      <c r="I3" s="163" t="s">
        <v>36</v>
      </c>
      <c r="J3" s="162" t="s">
        <v>37</v>
      </c>
      <c r="K3" t="s">
        <v>1156</v>
      </c>
      <c r="L3" s="167" t="s">
        <v>1137</v>
      </c>
      <c r="M3" s="85"/>
      <c r="N3" s="85"/>
    </row>
    <row r="4" spans="2:14" ht="15" customHeight="1" x14ac:dyDescent="0.25">
      <c r="B4" s="133" t="s">
        <v>19</v>
      </c>
      <c r="C4" s="133" t="s">
        <v>12</v>
      </c>
      <c r="D4" s="133" t="s">
        <v>20</v>
      </c>
      <c r="F4" s="85" t="s">
        <v>21</v>
      </c>
      <c r="G4" s="85" t="s">
        <v>23</v>
      </c>
      <c r="H4" s="85" t="s">
        <v>21</v>
      </c>
      <c r="I4" s="85" t="s">
        <v>36</v>
      </c>
      <c r="J4" s="85" t="s">
        <v>24</v>
      </c>
      <c r="K4" s="85" t="s">
        <v>1161</v>
      </c>
      <c r="L4" s="85" t="s">
        <v>25</v>
      </c>
      <c r="M4" s="85"/>
      <c r="N4" s="85"/>
    </row>
    <row r="5" spans="2:14" ht="15" customHeight="1" x14ac:dyDescent="0.25">
      <c r="F5" s="85"/>
      <c r="G5" s="85"/>
      <c r="H5" s="85"/>
      <c r="I5" s="85"/>
    </row>
    <row r="6" spans="2:14" ht="15" customHeight="1" x14ac:dyDescent="0.25">
      <c r="F6" s="85"/>
      <c r="G6" s="85"/>
      <c r="H6" s="85"/>
      <c r="I6" s="85"/>
    </row>
    <row r="7" spans="2:14" ht="15" customHeight="1" x14ac:dyDescent="0.25">
      <c r="B7" s="185" t="s">
        <v>26</v>
      </c>
      <c r="C7" s="185"/>
      <c r="D7" s="185"/>
      <c r="E7" s="185"/>
      <c r="F7" s="185"/>
      <c r="G7" s="185"/>
      <c r="H7" s="185"/>
      <c r="I7" s="185"/>
      <c r="J7" s="185"/>
      <c r="K7" s="185"/>
      <c r="L7" s="185"/>
      <c r="M7" s="145"/>
      <c r="N7" s="147"/>
    </row>
    <row r="8" spans="2:14" ht="15" customHeight="1" x14ac:dyDescent="0.25">
      <c r="B8" s="133" t="s">
        <v>27</v>
      </c>
      <c r="C8" s="133" t="s">
        <v>12</v>
      </c>
      <c r="D8" s="133" t="s">
        <v>28</v>
      </c>
      <c r="F8" s="85" t="s">
        <v>29</v>
      </c>
      <c r="G8" s="164" t="s">
        <v>31</v>
      </c>
      <c r="H8" s="85" t="s">
        <v>30</v>
      </c>
      <c r="I8" s="85" t="s">
        <v>36</v>
      </c>
      <c r="J8" s="133" t="s">
        <v>429</v>
      </c>
      <c r="K8" s="133" t="s">
        <v>1162</v>
      </c>
      <c r="L8" s="133" t="s">
        <v>38</v>
      </c>
    </row>
    <row r="9" spans="2:14" ht="15" customHeight="1" x14ac:dyDescent="0.25">
      <c r="B9" s="133" t="s">
        <v>27</v>
      </c>
      <c r="C9" s="133" t="s">
        <v>12</v>
      </c>
      <c r="D9" s="133" t="s">
        <v>35</v>
      </c>
      <c r="F9" s="85" t="s">
        <v>29</v>
      </c>
      <c r="G9" s="164" t="s">
        <v>31</v>
      </c>
      <c r="H9" s="85" t="s">
        <v>30</v>
      </c>
      <c r="I9" s="85" t="s">
        <v>36</v>
      </c>
      <c r="J9" s="133" t="s">
        <v>37</v>
      </c>
      <c r="K9" s="133" t="s">
        <v>1162</v>
      </c>
      <c r="L9" s="133" t="s">
        <v>38</v>
      </c>
    </row>
    <row r="10" spans="2:14" ht="15" customHeight="1" x14ac:dyDescent="0.25">
      <c r="B10" s="133" t="s">
        <v>27</v>
      </c>
      <c r="C10" s="133" t="s">
        <v>12</v>
      </c>
      <c r="D10" s="133" t="s">
        <v>39</v>
      </c>
      <c r="F10" s="85" t="s">
        <v>29</v>
      </c>
      <c r="G10" s="164" t="s">
        <v>31</v>
      </c>
      <c r="H10" s="159" t="s">
        <v>30</v>
      </c>
      <c r="I10" s="133" t="s">
        <v>36</v>
      </c>
      <c r="J10" s="133" t="s">
        <v>37</v>
      </c>
      <c r="K10" s="155" t="s">
        <v>1163</v>
      </c>
      <c r="L10" s="133" t="s">
        <v>38</v>
      </c>
    </row>
    <row r="11" spans="2:14" ht="15" customHeight="1" x14ac:dyDescent="0.25">
      <c r="B11" s="133" t="s">
        <v>41</v>
      </c>
      <c r="C11" s="133" t="s">
        <v>12</v>
      </c>
      <c r="D11" s="133" t="s">
        <v>42</v>
      </c>
      <c r="F11" s="157" t="s">
        <v>43</v>
      </c>
      <c r="G11" s="1" t="s">
        <v>340</v>
      </c>
      <c r="H11" s="157" t="s">
        <v>43</v>
      </c>
      <c r="I11" s="85" t="s">
        <v>36</v>
      </c>
      <c r="J11" s="160" t="s">
        <v>367</v>
      </c>
      <c r="K11" s="1" t="s">
        <v>1157</v>
      </c>
      <c r="L11" s="1" t="s">
        <v>1158</v>
      </c>
      <c r="M11" s="148"/>
    </row>
    <row r="12" spans="2:14" ht="15" customHeight="1" x14ac:dyDescent="0.25">
      <c r="B12" s="133" t="s">
        <v>48</v>
      </c>
      <c r="C12" s="133" t="s">
        <v>12</v>
      </c>
      <c r="D12" s="133" t="s">
        <v>49</v>
      </c>
      <c r="F12" s="157" t="s">
        <v>43</v>
      </c>
      <c r="G12" s="1" t="s">
        <v>340</v>
      </c>
      <c r="H12" s="157" t="s">
        <v>43</v>
      </c>
      <c r="I12" s="85" t="s">
        <v>36</v>
      </c>
      <c r="J12" s="160" t="s">
        <v>367</v>
      </c>
      <c r="K12" s="1" t="s">
        <v>1157</v>
      </c>
      <c r="L12" s="1" t="s">
        <v>1158</v>
      </c>
      <c r="M12" s="148"/>
    </row>
    <row r="13" spans="2:14" ht="15" customHeight="1" x14ac:dyDescent="0.25">
      <c r="B13" s="133" t="s">
        <v>54</v>
      </c>
      <c r="C13" s="133" t="s">
        <v>12</v>
      </c>
      <c r="D13" s="133" t="s">
        <v>55</v>
      </c>
      <c r="F13" s="157" t="s">
        <v>43</v>
      </c>
      <c r="G13" s="1" t="s">
        <v>340</v>
      </c>
      <c r="H13" s="157" t="s">
        <v>43</v>
      </c>
      <c r="I13" s="85" t="s">
        <v>36</v>
      </c>
      <c r="J13" s="160" t="s">
        <v>367</v>
      </c>
      <c r="K13" s="1" t="s">
        <v>1157</v>
      </c>
      <c r="L13" s="1" t="s">
        <v>1158</v>
      </c>
      <c r="M13" s="148"/>
    </row>
    <row r="14" spans="2:14" ht="15" customHeight="1" x14ac:dyDescent="0.25">
      <c r="B14" s="133" t="s">
        <v>58</v>
      </c>
      <c r="C14" s="133" t="s">
        <v>12</v>
      </c>
      <c r="D14" s="133" t="s">
        <v>59</v>
      </c>
      <c r="F14" s="157" t="s">
        <v>43</v>
      </c>
      <c r="G14" s="1" t="s">
        <v>340</v>
      </c>
      <c r="H14" s="157" t="s">
        <v>43</v>
      </c>
      <c r="I14" s="85" t="s">
        <v>36</v>
      </c>
      <c r="J14" s="160" t="s">
        <v>367</v>
      </c>
      <c r="K14" s="1" t="s">
        <v>1157</v>
      </c>
      <c r="L14" s="1" t="s">
        <v>1158</v>
      </c>
      <c r="M14" s="148"/>
    </row>
    <row r="15" spans="2:14" ht="15" customHeight="1" x14ac:dyDescent="0.25">
      <c r="B15" s="133" t="s">
        <v>61</v>
      </c>
      <c r="C15" s="133" t="s">
        <v>12</v>
      </c>
      <c r="D15" s="133" t="s">
        <v>62</v>
      </c>
      <c r="F15" s="157" t="s">
        <v>43</v>
      </c>
      <c r="G15" s="1" t="s">
        <v>340</v>
      </c>
      <c r="H15" s="157" t="s">
        <v>43</v>
      </c>
      <c r="I15" s="85" t="s">
        <v>36</v>
      </c>
      <c r="J15" s="160" t="s">
        <v>367</v>
      </c>
      <c r="K15" s="1" t="s">
        <v>1157</v>
      </c>
      <c r="L15" s="1" t="s">
        <v>1158</v>
      </c>
      <c r="M15" s="148"/>
    </row>
    <row r="16" spans="2:14" ht="15" customHeight="1" x14ac:dyDescent="0.25">
      <c r="F16" s="85"/>
      <c r="G16" s="82"/>
      <c r="H16" s="85"/>
      <c r="I16" s="85"/>
      <c r="K16" s="149"/>
      <c r="L16" s="149"/>
    </row>
    <row r="17" spans="1:14" ht="15" customHeight="1" x14ac:dyDescent="0.25">
      <c r="F17" s="85"/>
      <c r="G17" s="85"/>
      <c r="H17" s="85"/>
      <c r="I17" s="85"/>
    </row>
    <row r="18" spans="1:14" ht="15" customHeight="1" x14ac:dyDescent="0.25">
      <c r="B18" s="185" t="s">
        <v>66</v>
      </c>
      <c r="C18" s="185"/>
      <c r="D18" s="185"/>
      <c r="E18" s="185"/>
      <c r="F18" s="185"/>
      <c r="G18" s="186"/>
      <c r="H18" s="186"/>
      <c r="I18" s="185"/>
      <c r="J18" s="185"/>
      <c r="K18" s="185"/>
      <c r="L18" s="185"/>
      <c r="M18" s="145"/>
      <c r="N18" s="147"/>
    </row>
    <row r="19" spans="1:14" ht="15" customHeight="1" x14ac:dyDescent="0.25">
      <c r="A19" s="152" t="s">
        <v>1269</v>
      </c>
      <c r="B19" s="133" t="s">
        <v>67</v>
      </c>
      <c r="C19" s="133" t="s">
        <v>12</v>
      </c>
      <c r="D19" s="133" t="s">
        <v>68</v>
      </c>
      <c r="F19" s="157" t="s">
        <v>953</v>
      </c>
      <c r="G19" s="157" t="s">
        <v>14</v>
      </c>
      <c r="H19" s="133" t="s">
        <v>557</v>
      </c>
      <c r="I19" s="158" t="s">
        <v>36</v>
      </c>
      <c r="J19" s="133" t="s">
        <v>297</v>
      </c>
      <c r="K19" s="155" t="s">
        <v>1164</v>
      </c>
      <c r="L19" s="155" t="s">
        <v>72</v>
      </c>
    </row>
    <row r="20" spans="1:14" ht="15" customHeight="1" x14ac:dyDescent="0.25">
      <c r="A20" s="152" t="s">
        <v>1269</v>
      </c>
      <c r="B20" s="133" t="s">
        <v>73</v>
      </c>
      <c r="C20" s="133" t="s">
        <v>12</v>
      </c>
      <c r="D20" s="133" t="s">
        <v>74</v>
      </c>
      <c r="F20" s="157" t="s">
        <v>953</v>
      </c>
      <c r="G20" s="157" t="s">
        <v>14</v>
      </c>
      <c r="H20" s="133" t="s">
        <v>557</v>
      </c>
      <c r="I20" s="158" t="s">
        <v>36</v>
      </c>
      <c r="J20" s="133" t="s">
        <v>429</v>
      </c>
      <c r="K20" s="87" t="s">
        <v>1165</v>
      </c>
      <c r="L20" s="166"/>
      <c r="M20" s="158"/>
      <c r="N20" s="85"/>
    </row>
    <row r="21" spans="1:14" ht="15" customHeight="1" x14ac:dyDescent="0.25">
      <c r="A21" s="152" t="s">
        <v>1269</v>
      </c>
      <c r="B21" s="133" t="s">
        <v>78</v>
      </c>
      <c r="C21" s="133" t="s">
        <v>12</v>
      </c>
      <c r="D21" s="133" t="s">
        <v>79</v>
      </c>
      <c r="F21" s="157" t="s">
        <v>953</v>
      </c>
      <c r="G21" s="157" t="s">
        <v>14</v>
      </c>
      <c r="H21" s="133" t="s">
        <v>557</v>
      </c>
      <c r="I21" s="173" t="s">
        <v>36</v>
      </c>
      <c r="J21" s="155" t="s">
        <v>429</v>
      </c>
      <c r="K21" s="174" t="s">
        <v>1166</v>
      </c>
      <c r="L21" s="175"/>
      <c r="M21" s="148"/>
    </row>
    <row r="22" spans="1:14" ht="15" customHeight="1" x14ac:dyDescent="0.25">
      <c r="B22" s="133" t="s">
        <v>81</v>
      </c>
      <c r="C22" s="133" t="s">
        <v>12</v>
      </c>
      <c r="D22" s="133" t="s">
        <v>82</v>
      </c>
      <c r="E22" s="160"/>
      <c r="F22" s="1" t="s">
        <v>1259</v>
      </c>
      <c r="G22" s="157" t="s">
        <v>14</v>
      </c>
      <c r="H22" s="133" t="s">
        <v>557</v>
      </c>
      <c r="I22" s="1" t="s">
        <v>36</v>
      </c>
      <c r="J22" s="1" t="s">
        <v>37</v>
      </c>
      <c r="K22" s="1" t="s">
        <v>86</v>
      </c>
      <c r="L22" s="1" t="s">
        <v>1175</v>
      </c>
      <c r="M22" s="148"/>
    </row>
    <row r="23" spans="1:14" x14ac:dyDescent="0.25">
      <c r="A23" s="152" t="s">
        <v>1269</v>
      </c>
      <c r="B23" s="133" t="s">
        <v>88</v>
      </c>
      <c r="C23" s="133" t="s">
        <v>12</v>
      </c>
      <c r="D23" s="133" t="s">
        <v>89</v>
      </c>
      <c r="F23" s="1" t="s">
        <v>1259</v>
      </c>
      <c r="G23" s="157" t="s">
        <v>14</v>
      </c>
      <c r="H23" s="133" t="s">
        <v>557</v>
      </c>
      <c r="I23" s="82" t="s">
        <v>36</v>
      </c>
      <c r="J23" s="149" t="s">
        <v>429</v>
      </c>
      <c r="K23" s="57" t="s">
        <v>1156</v>
      </c>
      <c r="L23" s="57" t="s">
        <v>91</v>
      </c>
      <c r="M23" s="148"/>
    </row>
    <row r="24" spans="1:14" ht="15" customHeight="1" x14ac:dyDescent="0.25">
      <c r="B24" s="133" t="s">
        <v>92</v>
      </c>
      <c r="C24" s="133" t="s">
        <v>12</v>
      </c>
      <c r="D24" s="133" t="s">
        <v>93</v>
      </c>
      <c r="F24" s="157" t="s">
        <v>953</v>
      </c>
      <c r="G24" s="85" t="s">
        <v>436</v>
      </c>
      <c r="H24" s="133" t="s">
        <v>557</v>
      </c>
      <c r="I24" s="85" t="s">
        <v>36</v>
      </c>
      <c r="J24" s="133" t="s">
        <v>429</v>
      </c>
      <c r="K24" s="1" t="s">
        <v>1271</v>
      </c>
      <c r="L24" s="1" t="s">
        <v>1140</v>
      </c>
      <c r="M24" s="148"/>
    </row>
    <row r="25" spans="1:14" ht="15" customHeight="1" x14ac:dyDescent="0.25">
      <c r="F25" s="85"/>
      <c r="G25" s="85"/>
      <c r="H25" s="85"/>
      <c r="I25" s="85"/>
      <c r="K25" s="149"/>
      <c r="L25" s="149"/>
    </row>
    <row r="26" spans="1:14" ht="15" customHeight="1" x14ac:dyDescent="0.25">
      <c r="F26" s="85"/>
      <c r="G26" s="85"/>
      <c r="H26" s="85"/>
      <c r="I26" s="85"/>
    </row>
    <row r="27" spans="1:14" ht="15" customHeight="1" x14ac:dyDescent="0.25">
      <c r="B27" s="185" t="s">
        <v>96</v>
      </c>
      <c r="C27" s="185"/>
      <c r="D27" s="185"/>
      <c r="E27" s="185"/>
      <c r="F27" s="185"/>
      <c r="G27" s="185"/>
      <c r="H27" s="185"/>
      <c r="I27" s="185"/>
      <c r="J27" s="185"/>
      <c r="K27" s="185"/>
      <c r="L27" s="185"/>
      <c r="M27" s="145"/>
      <c r="N27" s="147"/>
    </row>
    <row r="28" spans="1:14" ht="15" customHeight="1" x14ac:dyDescent="0.25">
      <c r="B28" s="187" t="s">
        <v>97</v>
      </c>
      <c r="C28" s="187"/>
      <c r="D28" s="187"/>
      <c r="E28" s="187"/>
      <c r="F28" s="187"/>
      <c r="G28" s="187"/>
      <c r="H28" s="187"/>
      <c r="I28" s="187"/>
      <c r="J28" s="187"/>
      <c r="K28" s="187"/>
      <c r="L28" s="187"/>
      <c r="M28" s="144"/>
    </row>
    <row r="29" spans="1:14" ht="14.45" customHeight="1" x14ac:dyDescent="0.25">
      <c r="B29" s="133" t="s">
        <v>98</v>
      </c>
      <c r="C29" s="133" t="s">
        <v>12</v>
      </c>
      <c r="D29" s="133" t="s">
        <v>99</v>
      </c>
      <c r="F29" s="85" t="s">
        <v>106</v>
      </c>
      <c r="G29" s="133" t="s">
        <v>14</v>
      </c>
      <c r="H29" s="133" t="s">
        <v>30</v>
      </c>
      <c r="I29" s="85" t="s">
        <v>116</v>
      </c>
      <c r="J29" s="133" t="s">
        <v>1146</v>
      </c>
      <c r="K29" s="155" t="s">
        <v>1167</v>
      </c>
      <c r="L29" s="155" t="s">
        <v>1143</v>
      </c>
    </row>
    <row r="30" spans="1:14" x14ac:dyDescent="0.25">
      <c r="B30" s="133" t="s">
        <v>104</v>
      </c>
      <c r="C30" s="133" t="s">
        <v>12</v>
      </c>
      <c r="D30" s="133" t="s">
        <v>105</v>
      </c>
      <c r="F30" s="85" t="s">
        <v>106</v>
      </c>
      <c r="G30" s="133" t="s">
        <v>14</v>
      </c>
      <c r="H30" s="133" t="s">
        <v>30</v>
      </c>
      <c r="I30" s="85" t="s">
        <v>116</v>
      </c>
      <c r="J30" s="160" t="s">
        <v>937</v>
      </c>
      <c r="K30" s="1" t="s">
        <v>1168</v>
      </c>
      <c r="L30" s="1" t="s">
        <v>1144</v>
      </c>
      <c r="M30" s="148"/>
    </row>
    <row r="31" spans="1:14" s="134" customFormat="1" x14ac:dyDescent="0.25">
      <c r="B31" s="133" t="s">
        <v>113</v>
      </c>
      <c r="C31" s="133" t="s">
        <v>12</v>
      </c>
      <c r="D31" s="133" t="s">
        <v>114</v>
      </c>
      <c r="E31" s="133"/>
      <c r="F31" s="85" t="s">
        <v>115</v>
      </c>
      <c r="G31" s="85" t="s">
        <v>14</v>
      </c>
      <c r="H31" s="133" t="s">
        <v>30</v>
      </c>
      <c r="I31" s="85" t="s">
        <v>116</v>
      </c>
      <c r="J31" s="133" t="s">
        <v>117</v>
      </c>
      <c r="K31" s="133" t="s">
        <v>1170</v>
      </c>
      <c r="L31" s="133" t="s">
        <v>1153</v>
      </c>
      <c r="M31" s="133"/>
      <c r="N31" s="133"/>
    </row>
    <row r="32" spans="1:14" x14ac:dyDescent="0.25">
      <c r="B32" s="133" t="s">
        <v>120</v>
      </c>
      <c r="C32" s="133" t="s">
        <v>12</v>
      </c>
      <c r="D32" s="133" t="s">
        <v>121</v>
      </c>
      <c r="F32" s="85" t="s">
        <v>106</v>
      </c>
      <c r="G32" s="85" t="s">
        <v>14</v>
      </c>
      <c r="H32" s="133" t="s">
        <v>30</v>
      </c>
      <c r="I32" s="85" t="s">
        <v>116</v>
      </c>
      <c r="J32" s="133" t="s">
        <v>429</v>
      </c>
      <c r="K32" s="161" t="s">
        <v>1171</v>
      </c>
      <c r="L32" s="161" t="s">
        <v>1141</v>
      </c>
    </row>
    <row r="33" spans="1:13" ht="15" customHeight="1" x14ac:dyDescent="0.25">
      <c r="B33" s="133" t="s">
        <v>128</v>
      </c>
      <c r="C33" s="133" t="s">
        <v>12</v>
      </c>
      <c r="D33" s="133" t="s">
        <v>129</v>
      </c>
      <c r="F33" s="85" t="s">
        <v>115</v>
      </c>
      <c r="G33" s="85" t="s">
        <v>14</v>
      </c>
      <c r="H33" s="133" t="s">
        <v>30</v>
      </c>
      <c r="I33" s="85" t="s">
        <v>116</v>
      </c>
      <c r="J33" s="133" t="s">
        <v>429</v>
      </c>
      <c r="K33" s="133" t="s">
        <v>1172</v>
      </c>
      <c r="L33" s="133" t="s">
        <v>131</v>
      </c>
    </row>
    <row r="34" spans="1:13" ht="15" customHeight="1" x14ac:dyDescent="0.25">
      <c r="B34" s="187" t="s">
        <v>133</v>
      </c>
      <c r="C34" s="187"/>
      <c r="D34" s="187"/>
      <c r="E34" s="187"/>
      <c r="F34" s="187"/>
      <c r="G34" s="187"/>
      <c r="H34" s="187"/>
      <c r="I34" s="187"/>
      <c r="J34" s="187"/>
      <c r="K34" s="187"/>
      <c r="L34" s="187"/>
      <c r="M34" s="144"/>
    </row>
    <row r="35" spans="1:13" ht="15" customHeight="1" x14ac:dyDescent="0.25">
      <c r="B35" s="133" t="s">
        <v>134</v>
      </c>
      <c r="C35" s="133" t="s">
        <v>12</v>
      </c>
      <c r="D35" s="133" t="s">
        <v>135</v>
      </c>
      <c r="F35" s="85" t="s">
        <v>115</v>
      </c>
      <c r="G35" s="85" t="s">
        <v>14</v>
      </c>
      <c r="H35" s="133" t="s">
        <v>30</v>
      </c>
      <c r="I35" s="133" t="s">
        <v>36</v>
      </c>
      <c r="J35" s="133" t="s">
        <v>429</v>
      </c>
      <c r="K35" s="161" t="s">
        <v>1173</v>
      </c>
      <c r="L35" s="161" t="s">
        <v>1142</v>
      </c>
    </row>
    <row r="36" spans="1:13" x14ac:dyDescent="0.25">
      <c r="B36" s="133" t="s">
        <v>138</v>
      </c>
      <c r="C36" s="133" t="s">
        <v>12</v>
      </c>
      <c r="D36" s="133" t="s">
        <v>139</v>
      </c>
      <c r="F36" s="85" t="s">
        <v>115</v>
      </c>
      <c r="G36" s="85" t="s">
        <v>14</v>
      </c>
      <c r="H36" s="133" t="s">
        <v>30</v>
      </c>
      <c r="I36" s="133" t="s">
        <v>36</v>
      </c>
      <c r="J36" s="133" t="s">
        <v>323</v>
      </c>
      <c r="K36" s="161" t="s">
        <v>1173</v>
      </c>
      <c r="L36" s="161" t="s">
        <v>1141</v>
      </c>
    </row>
    <row r="37" spans="1:13" ht="14.25" customHeight="1" x14ac:dyDescent="0.25">
      <c r="B37" s="133" t="s">
        <v>140</v>
      </c>
      <c r="C37" s="133" t="s">
        <v>12</v>
      </c>
      <c r="D37" s="133" t="s">
        <v>141</v>
      </c>
      <c r="F37" s="85" t="s">
        <v>115</v>
      </c>
      <c r="G37" s="85" t="s">
        <v>14</v>
      </c>
      <c r="H37" s="133" t="s">
        <v>30</v>
      </c>
      <c r="I37" s="133" t="s">
        <v>36</v>
      </c>
      <c r="J37" s="133" t="s">
        <v>429</v>
      </c>
      <c r="K37" s="161" t="s">
        <v>1173</v>
      </c>
      <c r="L37" s="161" t="s">
        <v>1142</v>
      </c>
    </row>
    <row r="38" spans="1:13" ht="15" customHeight="1" x14ac:dyDescent="0.25">
      <c r="B38" s="133" t="s">
        <v>149</v>
      </c>
      <c r="C38" s="133" t="s">
        <v>12</v>
      </c>
      <c r="D38" s="133" t="s">
        <v>150</v>
      </c>
      <c r="F38" s="85" t="s">
        <v>115</v>
      </c>
      <c r="G38" s="85" t="s">
        <v>14</v>
      </c>
      <c r="H38" s="133" t="s">
        <v>30</v>
      </c>
      <c r="I38" s="133" t="s">
        <v>36</v>
      </c>
      <c r="J38" s="133" t="s">
        <v>429</v>
      </c>
      <c r="K38" s="161" t="s">
        <v>1171</v>
      </c>
      <c r="L38" s="161" t="s">
        <v>1141</v>
      </c>
    </row>
    <row r="39" spans="1:13" ht="15" customHeight="1" x14ac:dyDescent="0.25">
      <c r="B39" s="133" t="s">
        <v>154</v>
      </c>
      <c r="C39" s="133" t="s">
        <v>12</v>
      </c>
      <c r="D39" s="133" t="s">
        <v>155</v>
      </c>
      <c r="F39" s="85" t="s">
        <v>115</v>
      </c>
      <c r="G39" s="85" t="s">
        <v>14</v>
      </c>
      <c r="H39" s="133" t="s">
        <v>30</v>
      </c>
      <c r="I39" s="133" t="s">
        <v>36</v>
      </c>
      <c r="J39" s="133" t="s">
        <v>429</v>
      </c>
      <c r="K39" s="161" t="s">
        <v>1171</v>
      </c>
      <c r="L39" s="161" t="s">
        <v>1141</v>
      </c>
    </row>
    <row r="40" spans="1:13" ht="15" customHeight="1" x14ac:dyDescent="0.25">
      <c r="B40" s="185" t="s">
        <v>1159</v>
      </c>
      <c r="C40" s="185"/>
      <c r="D40" s="185"/>
      <c r="E40" s="185"/>
      <c r="F40" s="185"/>
      <c r="G40" s="185"/>
      <c r="H40" s="185"/>
      <c r="I40" s="185"/>
      <c r="J40" s="185"/>
      <c r="K40" s="185"/>
      <c r="L40" s="185"/>
    </row>
    <row r="41" spans="1:13" ht="15" customHeight="1" x14ac:dyDescent="0.25">
      <c r="A41" s="152" t="s">
        <v>1269</v>
      </c>
      <c r="B41" s="133" t="s">
        <v>123</v>
      </c>
      <c r="C41" s="133" t="s">
        <v>12</v>
      </c>
      <c r="D41" s="133" t="s">
        <v>124</v>
      </c>
      <c r="F41" s="162" t="s">
        <v>29</v>
      </c>
      <c r="G41" s="85" t="s">
        <v>106</v>
      </c>
      <c r="H41" s="133" t="s">
        <v>30</v>
      </c>
      <c r="I41" s="85" t="s">
        <v>116</v>
      </c>
      <c r="J41" s="133" t="s">
        <v>429</v>
      </c>
      <c r="K41" s="133" t="s">
        <v>1264</v>
      </c>
      <c r="L41" s="133" t="s">
        <v>1265</v>
      </c>
    </row>
    <row r="42" spans="1:13" ht="15" customHeight="1" x14ac:dyDescent="0.25">
      <c r="B42" s="133" t="s">
        <v>143</v>
      </c>
      <c r="C42" s="133" t="s">
        <v>12</v>
      </c>
      <c r="D42" s="133" t="s">
        <v>144</v>
      </c>
      <c r="F42" s="162" t="s">
        <v>29</v>
      </c>
      <c r="G42" s="85" t="s">
        <v>106</v>
      </c>
      <c r="H42" s="133" t="s">
        <v>30</v>
      </c>
      <c r="I42" s="133" t="s">
        <v>36</v>
      </c>
      <c r="J42" s="133" t="s">
        <v>429</v>
      </c>
      <c r="K42" s="133" t="s">
        <v>1171</v>
      </c>
      <c r="L42" s="133" t="s">
        <v>1266</v>
      </c>
    </row>
    <row r="43" spans="1:13" ht="15" customHeight="1" x14ac:dyDescent="0.25">
      <c r="B43" s="133" t="s">
        <v>146</v>
      </c>
      <c r="C43" s="133" t="s">
        <v>12</v>
      </c>
      <c r="D43" s="133" t="s">
        <v>147</v>
      </c>
      <c r="F43" s="162" t="s">
        <v>29</v>
      </c>
      <c r="G43" s="85" t="s">
        <v>106</v>
      </c>
      <c r="H43" s="133" t="s">
        <v>30</v>
      </c>
      <c r="I43" s="133" t="s">
        <v>36</v>
      </c>
      <c r="J43" s="133" t="s">
        <v>429</v>
      </c>
      <c r="K43" s="133" t="s">
        <v>1171</v>
      </c>
      <c r="L43" s="133" t="s">
        <v>1266</v>
      </c>
    </row>
    <row r="44" spans="1:13" ht="15" customHeight="1" x14ac:dyDescent="0.25">
      <c r="B44" s="133" t="s">
        <v>151</v>
      </c>
      <c r="C44" s="133" t="s">
        <v>12</v>
      </c>
      <c r="D44" s="133" t="s">
        <v>152</v>
      </c>
      <c r="F44" s="162" t="s">
        <v>29</v>
      </c>
      <c r="G44" s="85" t="s">
        <v>106</v>
      </c>
      <c r="H44" s="133" t="s">
        <v>30</v>
      </c>
      <c r="I44" s="133" t="s">
        <v>36</v>
      </c>
      <c r="J44" s="133" t="s">
        <v>429</v>
      </c>
      <c r="K44" s="161" t="s">
        <v>1171</v>
      </c>
      <c r="L44" s="133" t="s">
        <v>1266</v>
      </c>
    </row>
    <row r="45" spans="1:13" x14ac:dyDescent="0.25">
      <c r="B45" s="133" t="s">
        <v>157</v>
      </c>
      <c r="C45" s="133" t="s">
        <v>12</v>
      </c>
      <c r="D45" s="133" t="s">
        <v>158</v>
      </c>
      <c r="F45" s="162" t="s">
        <v>29</v>
      </c>
      <c r="G45" s="85" t="s">
        <v>106</v>
      </c>
      <c r="H45" s="133" t="s">
        <v>30</v>
      </c>
      <c r="I45" s="133" t="s">
        <v>36</v>
      </c>
      <c r="J45" s="133" t="s">
        <v>937</v>
      </c>
      <c r="K45" s="133" t="s">
        <v>1174</v>
      </c>
      <c r="L45" s="133" t="s">
        <v>1266</v>
      </c>
    </row>
    <row r="46" spans="1:13" ht="15" customHeight="1" x14ac:dyDescent="0.25">
      <c r="A46" s="152" t="s">
        <v>1269</v>
      </c>
      <c r="B46" s="133" t="s">
        <v>160</v>
      </c>
      <c r="C46" s="133" t="s">
        <v>12</v>
      </c>
      <c r="D46" s="133" t="s">
        <v>161</v>
      </c>
      <c r="F46" s="162" t="s">
        <v>29</v>
      </c>
      <c r="G46" s="85" t="s">
        <v>106</v>
      </c>
      <c r="H46" s="133" t="s">
        <v>30</v>
      </c>
      <c r="I46" s="133" t="s">
        <v>36</v>
      </c>
      <c r="J46" s="133" t="s">
        <v>429</v>
      </c>
      <c r="K46" s="133" t="s">
        <v>1267</v>
      </c>
      <c r="L46" s="133" t="s">
        <v>1266</v>
      </c>
    </row>
    <row r="47" spans="1:13" ht="15" customHeight="1" x14ac:dyDescent="0.25">
      <c r="B47" s="133" t="s">
        <v>109</v>
      </c>
      <c r="C47" s="133" t="s">
        <v>12</v>
      </c>
      <c r="D47" s="133" t="s">
        <v>110</v>
      </c>
      <c r="F47" s="85" t="s">
        <v>106</v>
      </c>
      <c r="G47" s="85" t="s">
        <v>14</v>
      </c>
      <c r="H47" s="133" t="s">
        <v>30</v>
      </c>
      <c r="I47" s="85" t="s">
        <v>36</v>
      </c>
      <c r="J47" s="133" t="s">
        <v>937</v>
      </c>
      <c r="K47" s="149" t="s">
        <v>1169</v>
      </c>
      <c r="L47" s="149" t="s">
        <v>1145</v>
      </c>
    </row>
    <row r="48" spans="1:13" ht="15" customHeight="1" x14ac:dyDescent="0.25">
      <c r="F48" s="162"/>
      <c r="G48" s="85"/>
    </row>
    <row r="49" spans="1:14" ht="15" customHeight="1" x14ac:dyDescent="0.25">
      <c r="F49" s="85"/>
      <c r="G49" s="85"/>
      <c r="H49" s="85"/>
      <c r="I49" s="85"/>
    </row>
    <row r="50" spans="1:14" ht="15" customHeight="1" x14ac:dyDescent="0.25">
      <c r="B50" s="185" t="s">
        <v>162</v>
      </c>
      <c r="C50" s="185"/>
      <c r="D50" s="185"/>
      <c r="E50" s="185"/>
      <c r="F50" s="185"/>
      <c r="G50" s="185"/>
      <c r="H50" s="185"/>
      <c r="I50" s="185"/>
      <c r="J50" s="185"/>
      <c r="K50" s="185"/>
      <c r="L50" s="185"/>
      <c r="M50" s="145"/>
      <c r="N50" s="147"/>
    </row>
    <row r="51" spans="1:14" ht="15" customHeight="1" x14ac:dyDescent="0.25">
      <c r="B51" s="187" t="s">
        <v>97</v>
      </c>
      <c r="C51" s="187"/>
      <c r="D51" s="187"/>
      <c r="E51" s="187"/>
      <c r="F51" s="187"/>
      <c r="G51" s="187"/>
      <c r="H51" s="187"/>
      <c r="I51" s="187"/>
      <c r="J51" s="187"/>
      <c r="K51" s="187"/>
      <c r="L51" s="187"/>
      <c r="M51" s="144"/>
    </row>
    <row r="52" spans="1:14" ht="15" customHeight="1" x14ac:dyDescent="0.25">
      <c r="B52" s="133" t="s">
        <v>1138</v>
      </c>
      <c r="C52" s="133" t="s">
        <v>12</v>
      </c>
      <c r="D52" s="133" t="s">
        <v>164</v>
      </c>
      <c r="F52" s="85" t="s">
        <v>94</v>
      </c>
      <c r="G52" s="85" t="s">
        <v>14</v>
      </c>
      <c r="H52" t="s">
        <v>470</v>
      </c>
      <c r="I52" s="85" t="s">
        <v>36</v>
      </c>
      <c r="J52" s="213" t="s">
        <v>1279</v>
      </c>
      <c r="K52" s="155" t="s">
        <v>1177</v>
      </c>
      <c r="L52" s="133" t="s">
        <v>510</v>
      </c>
    </row>
    <row r="53" spans="1:14" ht="15" customHeight="1" x14ac:dyDescent="0.25">
      <c r="B53" s="133" t="s">
        <v>167</v>
      </c>
      <c r="C53" s="133" t="s">
        <v>12</v>
      </c>
      <c r="D53" s="133" t="s">
        <v>168</v>
      </c>
      <c r="F53" s="85" t="s">
        <v>14</v>
      </c>
      <c r="G53" s="133" t="s">
        <v>421</v>
      </c>
      <c r="H53" s="85" t="s">
        <v>169</v>
      </c>
      <c r="I53" s="85" t="s">
        <v>36</v>
      </c>
      <c r="J53" s="213" t="s">
        <v>1279</v>
      </c>
      <c r="K53" s="1" t="s">
        <v>1176</v>
      </c>
      <c r="L53" s="148" t="s">
        <v>91</v>
      </c>
    </row>
    <row r="54" spans="1:14" ht="15" customHeight="1" x14ac:dyDescent="0.25">
      <c r="B54" s="133" t="s">
        <v>163</v>
      </c>
      <c r="C54" s="133" t="s">
        <v>12</v>
      </c>
      <c r="D54" s="133" t="s">
        <v>170</v>
      </c>
      <c r="F54" s="85" t="s">
        <v>94</v>
      </c>
      <c r="G54" s="85" t="s">
        <v>14</v>
      </c>
      <c r="H54" t="s">
        <v>470</v>
      </c>
      <c r="I54" s="85" t="s">
        <v>36</v>
      </c>
      <c r="J54" s="213" t="s">
        <v>1279</v>
      </c>
      <c r="K54" s="149" t="s">
        <v>1178</v>
      </c>
      <c r="L54" s="133" t="s">
        <v>171</v>
      </c>
    </row>
    <row r="55" spans="1:14" ht="15" customHeight="1" x14ac:dyDescent="0.25">
      <c r="B55" s="187" t="s">
        <v>172</v>
      </c>
      <c r="C55" s="187"/>
      <c r="D55" s="187"/>
      <c r="E55" s="187"/>
      <c r="F55" s="187"/>
      <c r="G55" s="187"/>
      <c r="H55" s="187"/>
      <c r="I55" s="188"/>
      <c r="J55" s="187"/>
      <c r="K55" s="187"/>
      <c r="L55" s="187"/>
      <c r="M55" s="144"/>
    </row>
    <row r="56" spans="1:14" ht="15" customHeight="1" x14ac:dyDescent="0.25">
      <c r="A56" s="152" t="s">
        <v>1269</v>
      </c>
      <c r="B56" s="133" t="s">
        <v>173</v>
      </c>
      <c r="C56" s="133" t="s">
        <v>12</v>
      </c>
      <c r="D56" s="133" t="s">
        <v>174</v>
      </c>
      <c r="F56" s="133" t="s">
        <v>94</v>
      </c>
      <c r="G56" s="133" t="s">
        <v>43</v>
      </c>
      <c r="H56" s="160" t="s">
        <v>470</v>
      </c>
      <c r="I56" s="1" t="s">
        <v>36</v>
      </c>
      <c r="J56" s="214" t="s">
        <v>1280</v>
      </c>
      <c r="K56" s="133" t="s">
        <v>1179</v>
      </c>
      <c r="L56" s="133" t="s">
        <v>1260</v>
      </c>
    </row>
    <row r="57" spans="1:14" ht="15" customHeight="1" x14ac:dyDescent="0.25">
      <c r="B57" s="133" t="s">
        <v>176</v>
      </c>
      <c r="C57" s="133" t="s">
        <v>12</v>
      </c>
      <c r="D57" s="133" t="s">
        <v>1139</v>
      </c>
      <c r="F57" s="133" t="s">
        <v>94</v>
      </c>
      <c r="G57" s="133" t="s">
        <v>43</v>
      </c>
      <c r="H57" s="160" t="s">
        <v>470</v>
      </c>
      <c r="I57" s="1" t="s">
        <v>36</v>
      </c>
      <c r="J57" s="214" t="s">
        <v>1280</v>
      </c>
      <c r="K57" s="133" t="s">
        <v>1179</v>
      </c>
      <c r="L57" s="133" t="s">
        <v>1260</v>
      </c>
    </row>
    <row r="58" spans="1:14" ht="15" customHeight="1" x14ac:dyDescent="0.25">
      <c r="B58" s="187" t="s">
        <v>133</v>
      </c>
      <c r="C58" s="187"/>
      <c r="D58" s="187"/>
      <c r="E58" s="187"/>
      <c r="F58" s="187"/>
      <c r="G58" s="187"/>
      <c r="H58" s="187"/>
      <c r="I58" s="194"/>
      <c r="J58" s="187"/>
      <c r="K58" s="187"/>
      <c r="L58" s="187"/>
      <c r="M58" s="144"/>
    </row>
    <row r="59" spans="1:14" ht="15" customHeight="1" x14ac:dyDescent="0.25">
      <c r="B59" s="193" t="s">
        <v>181</v>
      </c>
      <c r="C59" s="193"/>
      <c r="D59" s="193"/>
      <c r="E59" s="193"/>
      <c r="F59" s="193"/>
      <c r="G59" s="193"/>
      <c r="H59" s="193"/>
      <c r="I59" s="193"/>
      <c r="J59" s="193"/>
      <c r="K59" s="193"/>
      <c r="L59" s="193"/>
      <c r="M59" s="146"/>
    </row>
    <row r="60" spans="1:14" ht="15" customHeight="1" x14ac:dyDescent="0.25">
      <c r="B60" s="133" t="s">
        <v>182</v>
      </c>
      <c r="C60" s="133" t="s">
        <v>12</v>
      </c>
      <c r="D60" s="133" t="s">
        <v>183</v>
      </c>
      <c r="F60" s="85" t="s">
        <v>23</v>
      </c>
      <c r="G60" s="85" t="s">
        <v>14</v>
      </c>
      <c r="H60" s="133" t="s">
        <v>470</v>
      </c>
      <c r="I60" s="85" t="s">
        <v>36</v>
      </c>
      <c r="J60" s="213" t="s">
        <v>1281</v>
      </c>
      <c r="K60" s="155" t="s">
        <v>1180</v>
      </c>
      <c r="L60" s="133" t="s">
        <v>184</v>
      </c>
    </row>
    <row r="61" spans="1:14" ht="15" customHeight="1" x14ac:dyDescent="0.25">
      <c r="B61" s="133" t="s">
        <v>185</v>
      </c>
      <c r="C61" s="133" t="s">
        <v>12</v>
      </c>
      <c r="D61" s="133" t="s">
        <v>186</v>
      </c>
      <c r="F61" s="85" t="s">
        <v>210</v>
      </c>
      <c r="G61" s="85" t="s">
        <v>14</v>
      </c>
      <c r="H61" s="133" t="s">
        <v>470</v>
      </c>
      <c r="I61" s="85" t="s">
        <v>36</v>
      </c>
      <c r="J61" s="213" t="s">
        <v>1281</v>
      </c>
      <c r="K61" s="1" t="s">
        <v>1181</v>
      </c>
      <c r="L61" t="s">
        <v>1261</v>
      </c>
    </row>
    <row r="62" spans="1:14" ht="15" customHeight="1" x14ac:dyDescent="0.25">
      <c r="B62" s="189" t="s">
        <v>188</v>
      </c>
      <c r="C62" s="190"/>
      <c r="D62" s="190"/>
      <c r="E62" s="190"/>
      <c r="F62" s="190"/>
      <c r="G62" s="190"/>
      <c r="H62" s="190"/>
      <c r="I62" s="190"/>
      <c r="J62" s="190"/>
      <c r="K62" s="191"/>
      <c r="L62" s="192"/>
      <c r="M62" s="146"/>
    </row>
    <row r="63" spans="1:14" ht="15.6" customHeight="1" x14ac:dyDescent="0.25">
      <c r="A63"/>
      <c r="B63" s="133" t="s">
        <v>189</v>
      </c>
      <c r="C63" s="133" t="s">
        <v>12</v>
      </c>
      <c r="D63" s="133" t="s">
        <v>190</v>
      </c>
      <c r="F63" s="85" t="s">
        <v>210</v>
      </c>
      <c r="G63" s="85" t="s">
        <v>953</v>
      </c>
      <c r="H63" s="133" t="s">
        <v>470</v>
      </c>
      <c r="I63" s="85" t="s">
        <v>36</v>
      </c>
      <c r="J63" s="215" t="s">
        <v>1278</v>
      </c>
      <c r="K63" s="161" t="s">
        <v>1182</v>
      </c>
      <c r="L63" s="133" t="s">
        <v>1262</v>
      </c>
    </row>
    <row r="64" spans="1:14" ht="15" customHeight="1" x14ac:dyDescent="0.25">
      <c r="B64" s="133" t="s">
        <v>189</v>
      </c>
      <c r="C64" s="133" t="s">
        <v>12</v>
      </c>
      <c r="D64" s="133" t="s">
        <v>194</v>
      </c>
      <c r="F64" s="85" t="s">
        <v>210</v>
      </c>
      <c r="G64" s="85" t="s">
        <v>953</v>
      </c>
      <c r="H64" s="133" t="s">
        <v>470</v>
      </c>
      <c r="I64" s="85" t="s">
        <v>36</v>
      </c>
      <c r="J64" s="215" t="s">
        <v>1278</v>
      </c>
      <c r="K64" s="178" t="s">
        <v>1182</v>
      </c>
      <c r="L64" s="155" t="s">
        <v>1262</v>
      </c>
    </row>
    <row r="65" spans="1:14" ht="15" customHeight="1" x14ac:dyDescent="0.25">
      <c r="B65" s="133" t="s">
        <v>196</v>
      </c>
      <c r="C65" s="133" t="s">
        <v>12</v>
      </c>
      <c r="D65" s="133" t="s">
        <v>197</v>
      </c>
      <c r="F65" s="85" t="s">
        <v>210</v>
      </c>
      <c r="G65" s="85" t="s">
        <v>953</v>
      </c>
      <c r="H65" s="133" t="s">
        <v>470</v>
      </c>
      <c r="I65" s="85" t="s">
        <v>36</v>
      </c>
      <c r="J65" s="213" t="s">
        <v>1281</v>
      </c>
      <c r="K65" s="1" t="s">
        <v>1183</v>
      </c>
      <c r="L65" s="176" t="s">
        <v>1140</v>
      </c>
      <c r="M65" s="158"/>
      <c r="N65" s="85"/>
    </row>
    <row r="66" spans="1:14" ht="15" customHeight="1" x14ac:dyDescent="0.25">
      <c r="B66" s="133" t="s">
        <v>199</v>
      </c>
      <c r="C66" s="133" t="s">
        <v>12</v>
      </c>
      <c r="D66" s="133" t="s">
        <v>200</v>
      </c>
      <c r="F66" s="85" t="s">
        <v>210</v>
      </c>
      <c r="G66" s="85" t="s">
        <v>953</v>
      </c>
      <c r="H66" s="133" t="s">
        <v>470</v>
      </c>
      <c r="I66" s="85" t="s">
        <v>36</v>
      </c>
      <c r="J66" s="213" t="s">
        <v>1281</v>
      </c>
      <c r="K66" s="1" t="s">
        <v>1183</v>
      </c>
      <c r="L66" s="176" t="s">
        <v>1226</v>
      </c>
      <c r="M66" s="158"/>
      <c r="N66" s="85"/>
    </row>
    <row r="67" spans="1:14" ht="15" customHeight="1" x14ac:dyDescent="0.25">
      <c r="B67" s="133" t="s">
        <v>201</v>
      </c>
      <c r="C67" s="133" t="s">
        <v>12</v>
      </c>
      <c r="D67" s="133" t="s">
        <v>202</v>
      </c>
      <c r="F67" s="85" t="s">
        <v>210</v>
      </c>
      <c r="G67" s="85" t="s">
        <v>953</v>
      </c>
      <c r="H67" s="133" t="s">
        <v>470</v>
      </c>
      <c r="I67" s="85" t="s">
        <v>36</v>
      </c>
      <c r="J67" s="213" t="s">
        <v>1281</v>
      </c>
      <c r="K67" s="1" t="s">
        <v>1184</v>
      </c>
      <c r="L67" s="177" t="s">
        <v>1227</v>
      </c>
    </row>
    <row r="68" spans="1:14" ht="15" customHeight="1" x14ac:dyDescent="0.25">
      <c r="B68" s="189" t="s">
        <v>204</v>
      </c>
      <c r="C68" s="190"/>
      <c r="D68" s="190"/>
      <c r="E68" s="190"/>
      <c r="F68" s="190"/>
      <c r="G68" s="190"/>
      <c r="H68" s="190"/>
      <c r="I68" s="190"/>
      <c r="J68" s="190"/>
      <c r="K68" s="191"/>
      <c r="L68" s="192"/>
      <c r="M68" s="146"/>
    </row>
    <row r="69" spans="1:14" ht="15" customHeight="1" x14ac:dyDescent="0.25">
      <c r="B69" s="133" t="s">
        <v>205</v>
      </c>
      <c r="C69" s="133" t="s">
        <v>12</v>
      </c>
      <c r="D69" s="133" t="s">
        <v>206</v>
      </c>
      <c r="F69" s="85" t="s">
        <v>210</v>
      </c>
      <c r="G69" s="85" t="s">
        <v>836</v>
      </c>
      <c r="H69" s="133" t="s">
        <v>470</v>
      </c>
      <c r="I69" s="85" t="s">
        <v>36</v>
      </c>
      <c r="J69" s="213" t="s">
        <v>1281</v>
      </c>
      <c r="K69" s="133" t="s">
        <v>1272</v>
      </c>
      <c r="L69" s="133" t="s">
        <v>1228</v>
      </c>
    </row>
    <row r="70" spans="1:14" ht="15" customHeight="1" x14ac:dyDescent="0.25">
      <c r="B70" s="133" t="s">
        <v>208</v>
      </c>
      <c r="C70" s="133" t="s">
        <v>12</v>
      </c>
      <c r="D70" s="133" t="s">
        <v>209</v>
      </c>
      <c r="F70" s="85" t="s">
        <v>210</v>
      </c>
      <c r="G70" s="85" t="s">
        <v>836</v>
      </c>
      <c r="H70" s="133" t="s">
        <v>470</v>
      </c>
      <c r="I70" s="85" t="s">
        <v>36</v>
      </c>
      <c r="J70" s="213" t="s">
        <v>1281</v>
      </c>
      <c r="K70" s="161" t="s">
        <v>1273</v>
      </c>
      <c r="L70" s="161" t="s">
        <v>1229</v>
      </c>
    </row>
    <row r="71" spans="1:14" ht="15" customHeight="1" x14ac:dyDescent="0.25">
      <c r="B71" s="133" t="s">
        <v>212</v>
      </c>
      <c r="C71" s="133" t="s">
        <v>12</v>
      </c>
      <c r="D71" s="133" t="s">
        <v>213</v>
      </c>
      <c r="F71" s="85" t="s">
        <v>210</v>
      </c>
      <c r="G71" s="85" t="s">
        <v>836</v>
      </c>
      <c r="H71" s="133" t="s">
        <v>470</v>
      </c>
      <c r="I71" s="85" t="s">
        <v>36</v>
      </c>
      <c r="J71" s="213" t="s">
        <v>1281</v>
      </c>
      <c r="K71" s="133" t="s">
        <v>1274</v>
      </c>
      <c r="L71" s="133" t="s">
        <v>1230</v>
      </c>
    </row>
    <row r="72" spans="1:14" ht="15" customHeight="1" x14ac:dyDescent="0.25">
      <c r="B72" s="189" t="s">
        <v>215</v>
      </c>
      <c r="C72" s="190"/>
      <c r="D72" s="190"/>
      <c r="E72" s="190"/>
      <c r="F72" s="190"/>
      <c r="G72" s="190"/>
      <c r="H72" s="190"/>
      <c r="I72" s="190"/>
      <c r="J72" s="190"/>
      <c r="K72" s="190"/>
      <c r="L72" s="192"/>
      <c r="M72" s="146"/>
    </row>
    <row r="73" spans="1:14" ht="15" customHeight="1" x14ac:dyDescent="0.25">
      <c r="B73" s="133" t="s">
        <v>216</v>
      </c>
      <c r="C73" s="133" t="s">
        <v>12</v>
      </c>
      <c r="D73" s="133" t="s">
        <v>217</v>
      </c>
      <c r="F73" s="85" t="s">
        <v>94</v>
      </c>
      <c r="G73" s="85" t="s">
        <v>953</v>
      </c>
      <c r="H73" s="133" t="s">
        <v>470</v>
      </c>
      <c r="I73" s="85" t="s">
        <v>36</v>
      </c>
      <c r="J73" s="213" t="s">
        <v>1281</v>
      </c>
      <c r="K73" s="133" t="s">
        <v>1186</v>
      </c>
      <c r="L73" s="133" t="s">
        <v>1263</v>
      </c>
    </row>
    <row r="74" spans="1:14" ht="15" customHeight="1" x14ac:dyDescent="0.25">
      <c r="B74" s="133" t="s">
        <v>219</v>
      </c>
      <c r="C74" s="133" t="s">
        <v>12</v>
      </c>
      <c r="D74" s="133" t="s">
        <v>220</v>
      </c>
      <c r="F74" s="85" t="s">
        <v>94</v>
      </c>
      <c r="G74" s="85" t="s">
        <v>953</v>
      </c>
      <c r="H74" s="133" t="s">
        <v>470</v>
      </c>
      <c r="I74" s="85" t="s">
        <v>36</v>
      </c>
      <c r="J74" s="213" t="s">
        <v>1281</v>
      </c>
      <c r="K74" s="172" t="s">
        <v>1186</v>
      </c>
      <c r="L74" s="133" t="s">
        <v>1263</v>
      </c>
    </row>
    <row r="75" spans="1:14" ht="15" customHeight="1" x14ac:dyDescent="0.25">
      <c r="B75" s="133" t="s">
        <v>219</v>
      </c>
      <c r="C75" s="133" t="s">
        <v>12</v>
      </c>
      <c r="D75" s="133" t="s">
        <v>221</v>
      </c>
      <c r="F75" s="85" t="s">
        <v>94</v>
      </c>
      <c r="G75" s="85" t="s">
        <v>953</v>
      </c>
      <c r="H75" s="133" t="s">
        <v>470</v>
      </c>
      <c r="I75" s="85" t="s">
        <v>36</v>
      </c>
      <c r="J75" s="213" t="s">
        <v>1281</v>
      </c>
      <c r="K75" s="133" t="s">
        <v>1186</v>
      </c>
      <c r="L75" s="133" t="s">
        <v>1263</v>
      </c>
    </row>
    <row r="76" spans="1:14" ht="15" customHeight="1" x14ac:dyDescent="0.25">
      <c r="B76" s="133" t="s">
        <v>222</v>
      </c>
      <c r="C76" s="133" t="s">
        <v>12</v>
      </c>
      <c r="D76" s="133" t="s">
        <v>223</v>
      </c>
      <c r="F76" s="85" t="s">
        <v>94</v>
      </c>
      <c r="G76" s="85" t="s">
        <v>953</v>
      </c>
      <c r="H76" s="133" t="s">
        <v>470</v>
      </c>
      <c r="I76" s="85" t="s">
        <v>36</v>
      </c>
      <c r="J76" s="213" t="s">
        <v>1281</v>
      </c>
      <c r="K76" s="155" t="s">
        <v>1185</v>
      </c>
      <c r="L76" s="133" t="s">
        <v>1263</v>
      </c>
    </row>
    <row r="77" spans="1:14" ht="15" customHeight="1" x14ac:dyDescent="0.25">
      <c r="A77" s="152" t="s">
        <v>1269</v>
      </c>
      <c r="B77" s="133" t="s">
        <v>225</v>
      </c>
      <c r="C77" s="133" t="s">
        <v>12</v>
      </c>
      <c r="D77" s="133" t="s">
        <v>226</v>
      </c>
      <c r="F77" s="85" t="s">
        <v>94</v>
      </c>
      <c r="G77" s="85" t="s">
        <v>953</v>
      </c>
      <c r="H77" s="133" t="s">
        <v>470</v>
      </c>
      <c r="I77" s="85" t="s">
        <v>36</v>
      </c>
      <c r="J77" s="213" t="s">
        <v>1281</v>
      </c>
      <c r="K77" s="1" t="s">
        <v>1183</v>
      </c>
      <c r="L77" s="176" t="s">
        <v>1226</v>
      </c>
      <c r="M77" s="148"/>
    </row>
    <row r="78" spans="1:14" ht="15" customHeight="1" x14ac:dyDescent="0.25">
      <c r="B78" s="133" t="s">
        <v>1134</v>
      </c>
      <c r="C78" s="133" t="s">
        <v>12</v>
      </c>
      <c r="D78" s="133" t="s">
        <v>228</v>
      </c>
      <c r="F78" s="85" t="s">
        <v>94</v>
      </c>
      <c r="G78" s="85" t="s">
        <v>953</v>
      </c>
      <c r="H78" s="133" t="s">
        <v>470</v>
      </c>
      <c r="I78" s="85" t="s">
        <v>36</v>
      </c>
      <c r="J78" s="213" t="s">
        <v>1281</v>
      </c>
      <c r="K78" s="1" t="s">
        <v>1183</v>
      </c>
      <c r="L78" s="181" t="s">
        <v>1226</v>
      </c>
      <c r="M78" s="158"/>
      <c r="N78" s="85"/>
    </row>
    <row r="79" spans="1:14" ht="15" customHeight="1" x14ac:dyDescent="0.25">
      <c r="B79" s="196" t="s">
        <v>229</v>
      </c>
      <c r="C79" s="191"/>
      <c r="D79" s="191"/>
      <c r="E79" s="191"/>
      <c r="F79" s="191"/>
      <c r="G79" s="191"/>
      <c r="H79" s="191"/>
      <c r="I79" s="191"/>
      <c r="J79" s="191"/>
      <c r="K79" s="191"/>
      <c r="L79" s="197"/>
      <c r="M79" s="146"/>
    </row>
    <row r="80" spans="1:14" ht="15" customHeight="1" x14ac:dyDescent="0.25">
      <c r="B80" s="133" t="s">
        <v>230</v>
      </c>
      <c r="C80" s="133" t="s">
        <v>12</v>
      </c>
      <c r="D80" s="133" t="s">
        <v>231</v>
      </c>
      <c r="F80" s="85" t="s">
        <v>210</v>
      </c>
      <c r="G80" s="85" t="s">
        <v>248</v>
      </c>
      <c r="H80" s="133" t="s">
        <v>470</v>
      </c>
      <c r="I80" s="85" t="s">
        <v>36</v>
      </c>
      <c r="J80" s="213" t="s">
        <v>1281</v>
      </c>
      <c r="K80" s="133" t="s">
        <v>1188</v>
      </c>
      <c r="L80" s="133" t="s">
        <v>1231</v>
      </c>
    </row>
    <row r="81" spans="1:14" ht="15" customHeight="1" x14ac:dyDescent="0.25">
      <c r="B81" s="133" t="s">
        <v>233</v>
      </c>
      <c r="C81" s="133" t="s">
        <v>12</v>
      </c>
      <c r="D81" s="133" t="s">
        <v>234</v>
      </c>
      <c r="F81" s="85" t="s">
        <v>94</v>
      </c>
      <c r="G81" s="85" t="s">
        <v>14</v>
      </c>
      <c r="H81" s="133" t="s">
        <v>470</v>
      </c>
      <c r="I81" s="85" t="s">
        <v>36</v>
      </c>
      <c r="J81" s="213" t="s">
        <v>1281</v>
      </c>
      <c r="K81" s="133" t="s">
        <v>1189</v>
      </c>
      <c r="L81" s="133" t="s">
        <v>1232</v>
      </c>
    </row>
    <row r="82" spans="1:14" ht="15" customHeight="1" x14ac:dyDescent="0.25">
      <c r="B82" s="133" t="s">
        <v>236</v>
      </c>
      <c r="C82" s="133" t="s">
        <v>12</v>
      </c>
      <c r="D82" s="133" t="s">
        <v>237</v>
      </c>
      <c r="F82" s="85" t="s">
        <v>94</v>
      </c>
      <c r="G82" s="85" t="s">
        <v>14</v>
      </c>
      <c r="H82" s="133" t="s">
        <v>470</v>
      </c>
      <c r="I82" s="85" t="s">
        <v>36</v>
      </c>
      <c r="J82" s="213" t="s">
        <v>1281</v>
      </c>
      <c r="K82" s="133" t="s">
        <v>1187</v>
      </c>
      <c r="L82" s="133" t="s">
        <v>1228</v>
      </c>
    </row>
    <row r="83" spans="1:14" ht="15" customHeight="1" x14ac:dyDescent="0.25">
      <c r="B83" s="133" t="s">
        <v>238</v>
      </c>
      <c r="C83" s="133" t="s">
        <v>12</v>
      </c>
      <c r="D83" s="133" t="s">
        <v>239</v>
      </c>
      <c r="F83" s="85" t="s">
        <v>94</v>
      </c>
      <c r="G83" s="85" t="s">
        <v>14</v>
      </c>
      <c r="H83" s="133" t="s">
        <v>470</v>
      </c>
      <c r="I83" s="85" t="s">
        <v>36</v>
      </c>
      <c r="J83" s="213" t="s">
        <v>1281</v>
      </c>
      <c r="K83" s="133" t="s">
        <v>1187</v>
      </c>
      <c r="L83" s="133" t="s">
        <v>1228</v>
      </c>
    </row>
    <row r="84" spans="1:14" ht="15" customHeight="1" x14ac:dyDescent="0.25">
      <c r="A84" s="154"/>
      <c r="B84" s="133" t="s">
        <v>240</v>
      </c>
      <c r="C84" s="133" t="s">
        <v>12</v>
      </c>
      <c r="D84" s="133" t="s">
        <v>244</v>
      </c>
      <c r="F84" s="85" t="s">
        <v>23</v>
      </c>
      <c r="G84" s="85" t="s">
        <v>210</v>
      </c>
      <c r="H84" s="133" t="s">
        <v>470</v>
      </c>
      <c r="I84" s="85" t="s">
        <v>36</v>
      </c>
      <c r="J84" s="213" t="s">
        <v>1282</v>
      </c>
      <c r="K84" s="133" t="s">
        <v>1195</v>
      </c>
      <c r="L84" s="133" t="s">
        <v>1233</v>
      </c>
    </row>
    <row r="85" spans="1:14" ht="15" customHeight="1" x14ac:dyDescent="0.25">
      <c r="B85" s="133" t="s">
        <v>245</v>
      </c>
      <c r="C85" s="133" t="s">
        <v>12</v>
      </c>
      <c r="D85" s="133" t="s">
        <v>247</v>
      </c>
      <c r="F85" s="85" t="s">
        <v>248</v>
      </c>
      <c r="G85" s="85" t="s">
        <v>210</v>
      </c>
      <c r="H85" s="133" t="s">
        <v>470</v>
      </c>
      <c r="I85" s="85" t="s">
        <v>36</v>
      </c>
      <c r="J85" s="133" t="s">
        <v>1283</v>
      </c>
      <c r="K85" s="165" t="s">
        <v>1196</v>
      </c>
      <c r="L85" s="165" t="s">
        <v>1234</v>
      </c>
    </row>
    <row r="86" spans="1:14" ht="15" customHeight="1" x14ac:dyDescent="0.25">
      <c r="B86" s="133" t="s">
        <v>250</v>
      </c>
      <c r="C86" s="133" t="s">
        <v>12</v>
      </c>
      <c r="D86" s="133" t="s">
        <v>251</v>
      </c>
      <c r="F86" s="85" t="s">
        <v>210</v>
      </c>
      <c r="G86" s="85" t="s">
        <v>14</v>
      </c>
      <c r="H86" s="133" t="s">
        <v>470</v>
      </c>
      <c r="I86" s="85" t="s">
        <v>36</v>
      </c>
      <c r="J86" s="213" t="s">
        <v>1284</v>
      </c>
      <c r="K86" s="133" t="s">
        <v>1187</v>
      </c>
      <c r="L86" s="133" t="s">
        <v>1235</v>
      </c>
    </row>
    <row r="87" spans="1:14" x14ac:dyDescent="0.25">
      <c r="B87" s="196" t="s">
        <v>253</v>
      </c>
      <c r="C87" s="191"/>
      <c r="D87" s="191"/>
      <c r="E87" s="191"/>
      <c r="F87" s="191"/>
      <c r="G87" s="191"/>
      <c r="H87" s="191"/>
      <c r="I87" s="191"/>
      <c r="J87" s="191"/>
      <c r="K87" s="191"/>
      <c r="L87" s="197"/>
      <c r="M87" s="146"/>
    </row>
    <row r="88" spans="1:14" ht="15" customHeight="1" x14ac:dyDescent="0.25">
      <c r="B88" s="133" t="s">
        <v>254</v>
      </c>
      <c r="C88" s="133" t="s">
        <v>12</v>
      </c>
      <c r="D88" s="133" t="s">
        <v>255</v>
      </c>
      <c r="F88" s="85" t="s">
        <v>248</v>
      </c>
      <c r="G88" s="85" t="s">
        <v>210</v>
      </c>
      <c r="H88" s="133" t="s">
        <v>470</v>
      </c>
      <c r="I88" s="85" t="s">
        <v>36</v>
      </c>
      <c r="J88" s="213" t="s">
        <v>1281</v>
      </c>
      <c r="K88" s="133" t="s">
        <v>1197</v>
      </c>
      <c r="L88" s="133" t="s">
        <v>1236</v>
      </c>
    </row>
    <row r="89" spans="1:14" ht="15" customHeight="1" x14ac:dyDescent="0.25">
      <c r="B89" s="185" t="s">
        <v>256</v>
      </c>
      <c r="C89" s="185"/>
      <c r="D89" s="185"/>
      <c r="E89" s="185"/>
      <c r="F89" s="185"/>
      <c r="G89" s="185"/>
      <c r="H89" s="185"/>
      <c r="I89" s="185"/>
      <c r="J89" s="185"/>
      <c r="K89" s="185"/>
      <c r="L89" s="185"/>
      <c r="M89" s="145"/>
      <c r="N89" s="147"/>
    </row>
    <row r="90" spans="1:14" ht="15" customHeight="1" x14ac:dyDescent="0.25">
      <c r="B90" s="133" t="s">
        <v>257</v>
      </c>
      <c r="C90" s="133" t="s">
        <v>12</v>
      </c>
      <c r="D90" s="133" t="s">
        <v>258</v>
      </c>
      <c r="F90" s="85" t="s">
        <v>14</v>
      </c>
      <c r="G90" s="85" t="s">
        <v>29</v>
      </c>
      <c r="H90" s="85" t="s">
        <v>953</v>
      </c>
      <c r="I90" s="85" t="s">
        <v>36</v>
      </c>
      <c r="J90" s="133" t="s">
        <v>429</v>
      </c>
      <c r="K90" s="133" t="s">
        <v>1198</v>
      </c>
      <c r="L90" s="172" t="s">
        <v>1237</v>
      </c>
    </row>
    <row r="91" spans="1:14" ht="15" customHeight="1" x14ac:dyDescent="0.25">
      <c r="B91" s="133" t="s">
        <v>260</v>
      </c>
      <c r="C91" s="133" t="s">
        <v>12</v>
      </c>
      <c r="D91" s="133" t="s">
        <v>261</v>
      </c>
      <c r="F91" s="85" t="s">
        <v>14</v>
      </c>
      <c r="G91" s="85" t="s">
        <v>29</v>
      </c>
      <c r="H91" s="85" t="s">
        <v>953</v>
      </c>
      <c r="I91" s="85" t="s">
        <v>36</v>
      </c>
      <c r="J91" s="133" t="s">
        <v>429</v>
      </c>
      <c r="K91" s="133" t="s">
        <v>1199</v>
      </c>
      <c r="L91" s="133" t="s">
        <v>1238</v>
      </c>
    </row>
    <row r="92" spans="1:14" ht="15" customHeight="1" x14ac:dyDescent="0.25">
      <c r="B92" s="133" t="s">
        <v>263</v>
      </c>
      <c r="C92" s="133" t="s">
        <v>12</v>
      </c>
      <c r="D92" s="133" t="s">
        <v>264</v>
      </c>
      <c r="F92" s="85" t="s">
        <v>953</v>
      </c>
      <c r="G92" s="85" t="s">
        <v>265</v>
      </c>
      <c r="H92" s="85" t="s">
        <v>953</v>
      </c>
      <c r="I92" s="85" t="s">
        <v>36</v>
      </c>
      <c r="J92" s="133" t="s">
        <v>1225</v>
      </c>
      <c r="K92" s="133" t="s">
        <v>1200</v>
      </c>
      <c r="L92" s="133" t="s">
        <v>1239</v>
      </c>
    </row>
    <row r="93" spans="1:14" ht="15" customHeight="1" x14ac:dyDescent="0.25">
      <c r="A93" s="152" t="s">
        <v>1269</v>
      </c>
      <c r="B93" s="133" t="s">
        <v>268</v>
      </c>
      <c r="C93" s="133" t="s">
        <v>12</v>
      </c>
      <c r="D93" s="133" t="s">
        <v>269</v>
      </c>
      <c r="F93" s="85" t="s">
        <v>953</v>
      </c>
      <c r="G93" s="85" t="s">
        <v>29</v>
      </c>
      <c r="H93" s="85" t="s">
        <v>953</v>
      </c>
      <c r="I93" s="85" t="s">
        <v>36</v>
      </c>
      <c r="J93" s="133" t="s">
        <v>429</v>
      </c>
      <c r="K93" s="133" t="s">
        <v>1201</v>
      </c>
      <c r="L93" s="182" t="s">
        <v>1226</v>
      </c>
      <c r="M93" s="85"/>
      <c r="N93" s="85"/>
    </row>
    <row r="94" spans="1:14" ht="15" customHeight="1" x14ac:dyDescent="0.25">
      <c r="B94" s="133" t="s">
        <v>272</v>
      </c>
      <c r="C94" s="133" t="s">
        <v>12</v>
      </c>
      <c r="D94" s="133" t="s">
        <v>273</v>
      </c>
      <c r="F94" t="s">
        <v>953</v>
      </c>
      <c r="G94" s="85" t="s">
        <v>29</v>
      </c>
      <c r="H94" s="85" t="s">
        <v>953</v>
      </c>
      <c r="I94" s="85" t="s">
        <v>36</v>
      </c>
      <c r="J94" s="133" t="s">
        <v>429</v>
      </c>
      <c r="K94" t="s">
        <v>1183</v>
      </c>
      <c r="L94" s="172" t="s">
        <v>1226</v>
      </c>
    </row>
    <row r="95" spans="1:14" ht="15" customHeight="1" x14ac:dyDescent="0.25">
      <c r="F95" s="85"/>
      <c r="G95" s="85"/>
      <c r="H95" s="85"/>
      <c r="I95" s="85"/>
    </row>
    <row r="96" spans="1:14" ht="15" customHeight="1" x14ac:dyDescent="0.25">
      <c r="F96" s="85"/>
      <c r="G96" s="85"/>
      <c r="H96" s="85"/>
      <c r="I96" s="85"/>
    </row>
    <row r="97" spans="1:14" ht="15" customHeight="1" x14ac:dyDescent="0.25">
      <c r="B97" s="185" t="s">
        <v>275</v>
      </c>
      <c r="C97" s="185"/>
      <c r="D97" s="185"/>
      <c r="E97" s="185"/>
      <c r="F97" s="185"/>
      <c r="G97" s="185"/>
      <c r="H97" s="185"/>
      <c r="I97" s="185"/>
      <c r="J97" s="185"/>
      <c r="K97" s="186"/>
      <c r="L97" s="185"/>
      <c r="M97" s="145"/>
      <c r="N97" s="147"/>
    </row>
    <row r="98" spans="1:14" ht="15" customHeight="1" x14ac:dyDescent="0.25">
      <c r="B98" s="133" t="s">
        <v>276</v>
      </c>
      <c r="C98" s="133" t="s">
        <v>12</v>
      </c>
      <c r="D98" s="133" t="s">
        <v>277</v>
      </c>
      <c r="F98" s="85" t="s">
        <v>842</v>
      </c>
      <c r="G98" s="85" t="s">
        <v>29</v>
      </c>
      <c r="H98" s="133" t="s">
        <v>30</v>
      </c>
      <c r="I98" s="85" t="s">
        <v>36</v>
      </c>
      <c r="J98" s="160" t="s">
        <v>429</v>
      </c>
      <c r="K98" s="1" t="s">
        <v>1176</v>
      </c>
      <c r="L98" s="148" t="s">
        <v>1240</v>
      </c>
    </row>
    <row r="99" spans="1:14" x14ac:dyDescent="0.25">
      <c r="B99" s="133" t="s">
        <v>279</v>
      </c>
      <c r="C99" s="133" t="s">
        <v>12</v>
      </c>
      <c r="D99" s="133" t="s">
        <v>280</v>
      </c>
      <c r="F99" s="85" t="s">
        <v>842</v>
      </c>
      <c r="G99" s="85" t="s">
        <v>29</v>
      </c>
      <c r="H99" s="133" t="s">
        <v>30</v>
      </c>
      <c r="I99" s="85" t="s">
        <v>36</v>
      </c>
      <c r="J99" s="160" t="s">
        <v>429</v>
      </c>
      <c r="K99" s="1" t="s">
        <v>1176</v>
      </c>
      <c r="L99" s="148" t="s">
        <v>1240</v>
      </c>
    </row>
    <row r="100" spans="1:14" ht="15" customHeight="1" x14ac:dyDescent="0.25">
      <c r="B100" s="133" t="s">
        <v>282</v>
      </c>
      <c r="C100" s="133" t="s">
        <v>12</v>
      </c>
      <c r="D100" s="133" t="s">
        <v>283</v>
      </c>
      <c r="F100" s="85" t="s">
        <v>842</v>
      </c>
      <c r="G100" s="85" t="s">
        <v>29</v>
      </c>
      <c r="H100" s="133" t="s">
        <v>30</v>
      </c>
      <c r="I100" s="85" t="s">
        <v>36</v>
      </c>
      <c r="J100" s="133" t="s">
        <v>1194</v>
      </c>
      <c r="K100" s="149" t="s">
        <v>1202</v>
      </c>
      <c r="L100" s="133" t="s">
        <v>1241</v>
      </c>
    </row>
    <row r="101" spans="1:14" ht="15" customHeight="1" x14ac:dyDescent="0.25">
      <c r="F101" s="85"/>
      <c r="G101" s="85"/>
      <c r="H101" s="85"/>
      <c r="I101" s="85"/>
    </row>
    <row r="102" spans="1:14" ht="15" customHeight="1" x14ac:dyDescent="0.25">
      <c r="F102" s="85"/>
      <c r="G102" s="85"/>
      <c r="H102" s="85"/>
      <c r="I102" s="85"/>
    </row>
    <row r="103" spans="1:14" ht="15" customHeight="1" x14ac:dyDescent="0.25">
      <c r="B103" s="185" t="s">
        <v>285</v>
      </c>
      <c r="C103" s="185"/>
      <c r="D103" s="185"/>
      <c r="E103" s="185"/>
      <c r="F103" s="185"/>
      <c r="G103" s="185"/>
      <c r="H103" s="185"/>
      <c r="I103" s="185"/>
      <c r="J103" s="185"/>
      <c r="K103" s="185"/>
      <c r="L103" s="185"/>
      <c r="M103" s="145"/>
      <c r="N103" s="147"/>
    </row>
    <row r="104" spans="1:14" ht="15" customHeight="1" x14ac:dyDescent="0.25">
      <c r="B104" s="187" t="s">
        <v>133</v>
      </c>
      <c r="C104" s="187"/>
      <c r="D104" s="187"/>
      <c r="E104" s="187"/>
      <c r="F104" s="187"/>
      <c r="G104" s="187"/>
      <c r="H104" s="187"/>
      <c r="I104" s="187"/>
      <c r="J104" s="187"/>
      <c r="K104" s="188"/>
      <c r="L104" s="187"/>
      <c r="M104" s="144"/>
    </row>
    <row r="105" spans="1:14" ht="15" customHeight="1" x14ac:dyDescent="0.25">
      <c r="A105" s="152" t="s">
        <v>1269</v>
      </c>
      <c r="B105" s="133" t="s">
        <v>286</v>
      </c>
      <c r="C105" s="133" t="s">
        <v>12</v>
      </c>
      <c r="D105" s="133" t="s">
        <v>287</v>
      </c>
      <c r="F105" s="85" t="s">
        <v>29</v>
      </c>
      <c r="G105" s="165" t="s">
        <v>31</v>
      </c>
      <c r="H105" s="85" t="s">
        <v>30</v>
      </c>
      <c r="I105" s="85" t="s">
        <v>36</v>
      </c>
      <c r="J105" s="160" t="s">
        <v>429</v>
      </c>
      <c r="K105" s="1" t="s">
        <v>1183</v>
      </c>
      <c r="L105" s="183" t="s">
        <v>1226</v>
      </c>
    </row>
    <row r="106" spans="1:14" ht="15" customHeight="1" x14ac:dyDescent="0.25">
      <c r="B106" s="133" t="s">
        <v>288</v>
      </c>
      <c r="C106" s="133" t="s">
        <v>12</v>
      </c>
      <c r="D106" s="133" t="s">
        <v>289</v>
      </c>
      <c r="F106" s="85" t="s">
        <v>29</v>
      </c>
      <c r="G106" s="165" t="s">
        <v>31</v>
      </c>
      <c r="H106" s="85" t="s">
        <v>30</v>
      </c>
      <c r="I106" s="85" t="s">
        <v>36</v>
      </c>
      <c r="J106" s="160" t="s">
        <v>429</v>
      </c>
      <c r="K106" s="1" t="s">
        <v>1183</v>
      </c>
      <c r="L106" s="183" t="s">
        <v>1226</v>
      </c>
    </row>
    <row r="107" spans="1:14" ht="15" customHeight="1" x14ac:dyDescent="0.25">
      <c r="A107" s="168"/>
      <c r="B107" s="133" t="s">
        <v>291</v>
      </c>
      <c r="C107" s="133" t="s">
        <v>12</v>
      </c>
      <c r="D107" t="s">
        <v>1246</v>
      </c>
      <c r="F107" s="165" t="s">
        <v>31</v>
      </c>
      <c r="G107" s="85" t="s">
        <v>953</v>
      </c>
      <c r="H107" s="85" t="s">
        <v>29</v>
      </c>
      <c r="I107" s="85" t="s">
        <v>36</v>
      </c>
      <c r="J107" s="133" t="s">
        <v>1194</v>
      </c>
      <c r="K107" s="149" t="s">
        <v>1203</v>
      </c>
      <c r="L107" s="133" t="s">
        <v>1242</v>
      </c>
    </row>
    <row r="108" spans="1:14" ht="15" customHeight="1" x14ac:dyDescent="0.25">
      <c r="B108" s="133" t="s">
        <v>300</v>
      </c>
      <c r="C108" s="133" t="s">
        <v>12</v>
      </c>
      <c r="D108" s="133" t="s">
        <v>301</v>
      </c>
      <c r="F108" s="165" t="s">
        <v>31</v>
      </c>
      <c r="G108" t="s">
        <v>1277</v>
      </c>
      <c r="H108" s="135" t="s">
        <v>30</v>
      </c>
      <c r="I108" s="135" t="s">
        <v>36</v>
      </c>
      <c r="J108" s="165" t="s">
        <v>1192</v>
      </c>
      <c r="K108" s="133" t="s">
        <v>1276</v>
      </c>
      <c r="L108" s="165" t="s">
        <v>1244</v>
      </c>
    </row>
    <row r="109" spans="1:14" ht="15" customHeight="1" x14ac:dyDescent="0.25">
      <c r="B109" s="133" t="s">
        <v>306</v>
      </c>
      <c r="C109" s="133" t="s">
        <v>12</v>
      </c>
      <c r="D109" s="133" t="s">
        <v>307</v>
      </c>
      <c r="F109" s="165" t="s">
        <v>31</v>
      </c>
      <c r="G109" s="85" t="s">
        <v>29</v>
      </c>
      <c r="H109" s="85" t="s">
        <v>30</v>
      </c>
      <c r="I109" s="85" t="s">
        <v>36</v>
      </c>
      <c r="J109" s="133" t="s">
        <v>1190</v>
      </c>
      <c r="K109" s="133" t="s">
        <v>1275</v>
      </c>
      <c r="L109" s="133" t="s">
        <v>702</v>
      </c>
    </row>
    <row r="110" spans="1:14" ht="15" customHeight="1" x14ac:dyDescent="0.25">
      <c r="B110" s="133" t="s">
        <v>310</v>
      </c>
      <c r="C110" s="133" t="s">
        <v>12</v>
      </c>
      <c r="D110" s="133" t="s">
        <v>311</v>
      </c>
      <c r="F110" s="165" t="s">
        <v>31</v>
      </c>
      <c r="G110" s="133" t="s">
        <v>29</v>
      </c>
      <c r="H110" s="85" t="s">
        <v>30</v>
      </c>
      <c r="I110" s="85" t="s">
        <v>36</v>
      </c>
      <c r="J110" s="133" t="s">
        <v>429</v>
      </c>
      <c r="K110" s="133" t="s">
        <v>1205</v>
      </c>
      <c r="L110" s="133" t="s">
        <v>1247</v>
      </c>
    </row>
    <row r="111" spans="1:14" ht="15" customHeight="1" x14ac:dyDescent="0.25">
      <c r="B111" s="138" t="s">
        <v>313</v>
      </c>
      <c r="C111" s="138" t="s">
        <v>12</v>
      </c>
      <c r="D111" s="138" t="s">
        <v>314</v>
      </c>
      <c r="E111" s="138"/>
      <c r="F111" s="165" t="s">
        <v>31</v>
      </c>
      <c r="G111" s="85" t="s">
        <v>29</v>
      </c>
      <c r="H111" s="85" t="s">
        <v>30</v>
      </c>
      <c r="I111" s="85" t="s">
        <v>36</v>
      </c>
      <c r="J111" s="133" t="s">
        <v>1191</v>
      </c>
      <c r="K111" s="165" t="s">
        <v>1204</v>
      </c>
      <c r="L111" s="165" t="s">
        <v>1248</v>
      </c>
    </row>
    <row r="112" spans="1:14" ht="15" customHeight="1" x14ac:dyDescent="0.25">
      <c r="B112" s="187" t="s">
        <v>172</v>
      </c>
      <c r="C112" s="187"/>
      <c r="D112" s="187"/>
      <c r="E112" s="187"/>
      <c r="F112" s="187"/>
      <c r="G112" s="187"/>
      <c r="H112" s="187"/>
      <c r="I112" s="187"/>
      <c r="J112" s="187"/>
      <c r="K112" s="187"/>
      <c r="L112" s="187"/>
      <c r="M112" s="144"/>
    </row>
    <row r="113" spans="1:14" ht="15" customHeight="1" x14ac:dyDescent="0.25">
      <c r="B113" s="133" t="s">
        <v>315</v>
      </c>
      <c r="C113" s="133" t="s">
        <v>12</v>
      </c>
      <c r="D113" s="133" t="s">
        <v>316</v>
      </c>
      <c r="F113" s="165" t="s">
        <v>31</v>
      </c>
      <c r="G113" s="85" t="s">
        <v>29</v>
      </c>
      <c r="H113" s="85" t="s">
        <v>30</v>
      </c>
      <c r="I113" s="85" t="s">
        <v>36</v>
      </c>
      <c r="J113" s="133" t="s">
        <v>1190</v>
      </c>
      <c r="K113" s="133" t="s">
        <v>1206</v>
      </c>
      <c r="L113" s="133" t="s">
        <v>702</v>
      </c>
    </row>
    <row r="114" spans="1:14" ht="15" customHeight="1" x14ac:dyDescent="0.25">
      <c r="B114" s="133" t="s">
        <v>318</v>
      </c>
      <c r="C114" s="133" t="s">
        <v>12</v>
      </c>
      <c r="D114" s="133" t="s">
        <v>319</v>
      </c>
      <c r="F114" s="85" t="s">
        <v>29</v>
      </c>
      <c r="G114" s="165" t="s">
        <v>31</v>
      </c>
      <c r="H114" s="85" t="s">
        <v>30</v>
      </c>
      <c r="I114" s="85" t="s">
        <v>36</v>
      </c>
      <c r="J114" s="133" t="s">
        <v>429</v>
      </c>
      <c r="K114" s="155" t="s">
        <v>1209</v>
      </c>
      <c r="L114" s="133" t="s">
        <v>1249</v>
      </c>
    </row>
    <row r="115" spans="1:14" x14ac:dyDescent="0.25">
      <c r="B115" s="133" t="s">
        <v>321</v>
      </c>
      <c r="C115" s="133" t="s">
        <v>12</v>
      </c>
      <c r="D115" s="133" t="s">
        <v>322</v>
      </c>
      <c r="F115" s="85" t="s">
        <v>29</v>
      </c>
      <c r="G115" s="165" t="s">
        <v>31</v>
      </c>
      <c r="H115" s="85" t="s">
        <v>30</v>
      </c>
      <c r="I115" s="85" t="s">
        <v>36</v>
      </c>
      <c r="J115" s="160" t="s">
        <v>429</v>
      </c>
      <c r="K115" s="1" t="s">
        <v>1207</v>
      </c>
      <c r="L115" s="133" t="s">
        <v>702</v>
      </c>
    </row>
    <row r="116" spans="1:14" ht="15" customHeight="1" x14ac:dyDescent="0.25">
      <c r="B116" s="133" t="s">
        <v>324</v>
      </c>
      <c r="C116" s="133" t="s">
        <v>12</v>
      </c>
      <c r="D116" s="133" t="s">
        <v>325</v>
      </c>
      <c r="F116" s="85" t="s">
        <v>29</v>
      </c>
      <c r="G116" s="165" t="s">
        <v>31</v>
      </c>
      <c r="H116" s="85" t="s">
        <v>30</v>
      </c>
      <c r="I116" s="85" t="s">
        <v>36</v>
      </c>
      <c r="J116" s="133" t="s">
        <v>429</v>
      </c>
      <c r="K116" s="180" t="s">
        <v>1208</v>
      </c>
      <c r="L116" s="133" t="s">
        <v>702</v>
      </c>
    </row>
    <row r="117" spans="1:14" ht="15" customHeight="1" x14ac:dyDescent="0.25">
      <c r="A117" s="152" t="s">
        <v>1269</v>
      </c>
      <c r="B117" s="172" t="s">
        <v>1270</v>
      </c>
      <c r="C117" s="133" t="s">
        <v>12</v>
      </c>
      <c r="D117" s="133" t="s">
        <v>327</v>
      </c>
      <c r="F117" s="85" t="s">
        <v>29</v>
      </c>
      <c r="G117" s="165" t="s">
        <v>31</v>
      </c>
      <c r="H117" s="85" t="s">
        <v>30</v>
      </c>
      <c r="I117" s="85" t="s">
        <v>36</v>
      </c>
      <c r="J117" s="160" t="s">
        <v>429</v>
      </c>
      <c r="K117" s="1" t="s">
        <v>1209</v>
      </c>
      <c r="L117" s="148" t="s">
        <v>702</v>
      </c>
    </row>
    <row r="118" spans="1:14" ht="15" customHeight="1" x14ac:dyDescent="0.25">
      <c r="B118" s="133" t="s">
        <v>328</v>
      </c>
      <c r="C118" s="133" t="s">
        <v>12</v>
      </c>
      <c r="D118" s="133" t="s">
        <v>329</v>
      </c>
      <c r="F118" s="165" t="s">
        <v>31</v>
      </c>
      <c r="G118" s="85" t="s">
        <v>29</v>
      </c>
      <c r="H118" s="85" t="s">
        <v>30</v>
      </c>
      <c r="I118" s="133" t="s">
        <v>30</v>
      </c>
      <c r="J118" s="133" t="s">
        <v>1190</v>
      </c>
      <c r="K118" s="156" t="s">
        <v>1210</v>
      </c>
      <c r="L118" t="s">
        <v>1250</v>
      </c>
    </row>
    <row r="119" spans="1:14" ht="15" customHeight="1" x14ac:dyDescent="0.25">
      <c r="B119" s="133" t="s">
        <v>332</v>
      </c>
      <c r="C119" s="133" t="s">
        <v>12</v>
      </c>
      <c r="D119" s="133" t="s">
        <v>333</v>
      </c>
      <c r="F119" s="85" t="s">
        <v>29</v>
      </c>
      <c r="G119" s="165" t="s">
        <v>334</v>
      </c>
      <c r="H119" s="85" t="s">
        <v>30</v>
      </c>
      <c r="I119" s="85" t="s">
        <v>36</v>
      </c>
      <c r="J119" s="160" t="s">
        <v>429</v>
      </c>
      <c r="K119" s="1" t="s">
        <v>1209</v>
      </c>
      <c r="L119" s="148" t="s">
        <v>37</v>
      </c>
    </row>
    <row r="120" spans="1:14" ht="15" customHeight="1" x14ac:dyDescent="0.25">
      <c r="F120" s="85"/>
      <c r="G120" s="85"/>
      <c r="H120" s="85"/>
      <c r="I120" s="85"/>
      <c r="K120" s="149"/>
    </row>
    <row r="121" spans="1:14" ht="15" customHeight="1" x14ac:dyDescent="0.25">
      <c r="F121" s="85"/>
      <c r="G121" s="85"/>
      <c r="H121" s="85"/>
      <c r="I121" s="85"/>
    </row>
    <row r="122" spans="1:14" ht="15" customHeight="1" x14ac:dyDescent="0.25">
      <c r="B122" s="185" t="s">
        <v>335</v>
      </c>
      <c r="C122" s="185"/>
      <c r="D122" s="185"/>
      <c r="E122" s="185"/>
      <c r="F122" s="185"/>
      <c r="G122" s="185"/>
      <c r="H122" s="185"/>
      <c r="I122" s="185"/>
      <c r="J122" s="185"/>
      <c r="K122" s="185"/>
      <c r="L122" s="185"/>
      <c r="M122" s="145"/>
      <c r="N122" s="147"/>
    </row>
    <row r="123" spans="1:14" ht="15" customHeight="1" x14ac:dyDescent="0.25">
      <c r="B123" s="187" t="s">
        <v>336</v>
      </c>
      <c r="C123" s="187"/>
      <c r="D123" s="187"/>
      <c r="E123" s="187"/>
      <c r="F123" s="187"/>
      <c r="G123" s="187"/>
      <c r="H123" s="187"/>
      <c r="I123" s="187"/>
      <c r="J123" s="187"/>
      <c r="K123" s="187"/>
      <c r="L123" s="187"/>
      <c r="M123" s="144"/>
    </row>
    <row r="124" spans="1:14" ht="15" customHeight="1" x14ac:dyDescent="0.25">
      <c r="B124" s="133" t="s">
        <v>337</v>
      </c>
      <c r="C124" s="133" t="s">
        <v>12</v>
      </c>
      <c r="D124" s="133" t="s">
        <v>338</v>
      </c>
      <c r="F124" s="85" t="s">
        <v>339</v>
      </c>
      <c r="G124" s="85" t="s">
        <v>340</v>
      </c>
      <c r="H124" s="85" t="s">
        <v>43</v>
      </c>
      <c r="I124" s="85" t="s">
        <v>116</v>
      </c>
      <c r="J124" s="133" t="s">
        <v>341</v>
      </c>
      <c r="K124" s="133" t="s">
        <v>1211</v>
      </c>
      <c r="L124" s="133" t="s">
        <v>1251</v>
      </c>
    </row>
    <row r="125" spans="1:14" ht="15" customHeight="1" x14ac:dyDescent="0.25">
      <c r="B125" s="133" t="s">
        <v>344</v>
      </c>
      <c r="C125" s="133" t="s">
        <v>12</v>
      </c>
      <c r="D125" s="133" t="s">
        <v>345</v>
      </c>
      <c r="F125" s="85" t="s">
        <v>43</v>
      </c>
      <c r="G125" s="85" t="s">
        <v>340</v>
      </c>
      <c r="H125" s="85" t="s">
        <v>43</v>
      </c>
      <c r="I125" s="85" t="s">
        <v>36</v>
      </c>
      <c r="J125" s="133" t="s">
        <v>429</v>
      </c>
      <c r="K125" s="133" t="s">
        <v>1212</v>
      </c>
      <c r="L125" s="133" t="s">
        <v>1147</v>
      </c>
    </row>
    <row r="126" spans="1:14" ht="15" customHeight="1" x14ac:dyDescent="0.25">
      <c r="A126" s="152" t="s">
        <v>1269</v>
      </c>
      <c r="B126" s="133" t="s">
        <v>347</v>
      </c>
      <c r="C126" s="133" t="s">
        <v>12</v>
      </c>
      <c r="D126" s="133" t="s">
        <v>348</v>
      </c>
      <c r="F126" s="85" t="s">
        <v>43</v>
      </c>
      <c r="G126" s="85" t="s">
        <v>340</v>
      </c>
      <c r="H126" s="85" t="s">
        <v>43</v>
      </c>
      <c r="I126" s="85" t="s">
        <v>36</v>
      </c>
      <c r="J126" s="133" t="s">
        <v>429</v>
      </c>
      <c r="K126" s="133" t="s">
        <v>1213</v>
      </c>
      <c r="L126" s="133" t="s">
        <v>1147</v>
      </c>
    </row>
    <row r="127" spans="1:14" ht="15" customHeight="1" x14ac:dyDescent="0.25">
      <c r="B127" s="133" t="s">
        <v>350</v>
      </c>
      <c r="C127" s="133" t="s">
        <v>12</v>
      </c>
      <c r="D127" s="133" t="s">
        <v>351</v>
      </c>
      <c r="F127" s="85" t="s">
        <v>43</v>
      </c>
      <c r="G127" s="85" t="s">
        <v>340</v>
      </c>
      <c r="H127" s="85" t="s">
        <v>43</v>
      </c>
      <c r="I127" s="85" t="s">
        <v>36</v>
      </c>
      <c r="J127" s="133" t="s">
        <v>37</v>
      </c>
      <c r="K127" s="133" t="s">
        <v>1214</v>
      </c>
      <c r="L127" s="133" t="s">
        <v>1149</v>
      </c>
    </row>
    <row r="128" spans="1:14" ht="15" customHeight="1" x14ac:dyDescent="0.25">
      <c r="A128" s="184" t="s">
        <v>492</v>
      </c>
      <c r="B128" s="88" t="s">
        <v>295</v>
      </c>
      <c r="C128" s="88" t="s">
        <v>12</v>
      </c>
      <c r="D128" s="88" t="s">
        <v>1245</v>
      </c>
      <c r="F128" s="165" t="s">
        <v>1268</v>
      </c>
      <c r="G128" s="85" t="s">
        <v>339</v>
      </c>
      <c r="H128" s="85" t="s">
        <v>43</v>
      </c>
      <c r="I128" s="85" t="s">
        <v>36</v>
      </c>
      <c r="J128" s="133" t="s">
        <v>1193</v>
      </c>
      <c r="K128" s="165" t="s">
        <v>1204</v>
      </c>
      <c r="L128" s="165" t="s">
        <v>1243</v>
      </c>
    </row>
    <row r="129" spans="1:14" ht="15" customHeight="1" x14ac:dyDescent="0.25">
      <c r="B129" s="187" t="s">
        <v>354</v>
      </c>
      <c r="C129" s="187"/>
      <c r="D129" s="187"/>
      <c r="E129" s="187"/>
      <c r="F129" s="187"/>
      <c r="G129" s="188"/>
      <c r="H129" s="187"/>
      <c r="I129" s="187"/>
      <c r="J129" s="187"/>
      <c r="K129" s="187"/>
      <c r="L129" s="187"/>
      <c r="M129" s="144"/>
    </row>
    <row r="130" spans="1:14" ht="15" customHeight="1" x14ac:dyDescent="0.25">
      <c r="A130" s="152" t="s">
        <v>1269</v>
      </c>
      <c r="B130" s="133" t="s">
        <v>355</v>
      </c>
      <c r="C130" s="133" t="s">
        <v>12</v>
      </c>
      <c r="D130" s="133" t="s">
        <v>356</v>
      </c>
      <c r="F130" s="157" t="s">
        <v>43</v>
      </c>
      <c r="G130" s="1" t="s">
        <v>23</v>
      </c>
      <c r="H130" s="158" t="s">
        <v>43</v>
      </c>
      <c r="I130" s="85" t="s">
        <v>36</v>
      </c>
      <c r="J130" s="133" t="s">
        <v>429</v>
      </c>
      <c r="K130" s="133" t="s">
        <v>1213</v>
      </c>
      <c r="L130" s="133" t="s">
        <v>1147</v>
      </c>
    </row>
    <row r="131" spans="1:14" ht="15" customHeight="1" x14ac:dyDescent="0.25">
      <c r="B131" s="133" t="s">
        <v>357</v>
      </c>
      <c r="C131" s="133" t="s">
        <v>12</v>
      </c>
      <c r="D131" s="133" t="s">
        <v>358</v>
      </c>
      <c r="F131" s="157" t="s">
        <v>43</v>
      </c>
      <c r="G131" s="1" t="s">
        <v>23</v>
      </c>
      <c r="H131" s="158" t="s">
        <v>43</v>
      </c>
      <c r="I131" s="85" t="s">
        <v>36</v>
      </c>
      <c r="J131" s="133" t="s">
        <v>429</v>
      </c>
      <c r="K131" s="133" t="s">
        <v>1215</v>
      </c>
      <c r="L131" s="133" t="s">
        <v>1148</v>
      </c>
    </row>
    <row r="132" spans="1:14" ht="15" customHeight="1" x14ac:dyDescent="0.25">
      <c r="B132" s="133" t="s">
        <v>362</v>
      </c>
      <c r="C132" s="133" t="s">
        <v>12</v>
      </c>
      <c r="D132" s="133" t="s">
        <v>363</v>
      </c>
      <c r="F132" s="157" t="s">
        <v>43</v>
      </c>
      <c r="G132" s="1" t="s">
        <v>23</v>
      </c>
      <c r="H132" s="158" t="s">
        <v>43</v>
      </c>
      <c r="I132" s="85" t="s">
        <v>36</v>
      </c>
      <c r="J132" s="133" t="s">
        <v>429</v>
      </c>
      <c r="K132" s="133" t="s">
        <v>1213</v>
      </c>
      <c r="L132" s="133" t="s">
        <v>1147</v>
      </c>
    </row>
    <row r="133" spans="1:14" s="134" customFormat="1" ht="15" customHeight="1" x14ac:dyDescent="0.25">
      <c r="B133" s="133" t="s">
        <v>365</v>
      </c>
      <c r="C133" s="133" t="s">
        <v>12</v>
      </c>
      <c r="D133" s="133" t="s">
        <v>366</v>
      </c>
      <c r="E133" s="133"/>
      <c r="F133" s="157" t="s">
        <v>43</v>
      </c>
      <c r="G133" s="1" t="s">
        <v>23</v>
      </c>
      <c r="H133" s="158" t="s">
        <v>43</v>
      </c>
      <c r="I133" s="85" t="s">
        <v>36</v>
      </c>
      <c r="J133" s="133" t="s">
        <v>367</v>
      </c>
      <c r="K133" s="133" t="s">
        <v>1216</v>
      </c>
      <c r="L133" s="133" t="s">
        <v>1252</v>
      </c>
      <c r="M133" s="133"/>
      <c r="N133" s="133"/>
    </row>
    <row r="134" spans="1:14" ht="15" customHeight="1" x14ac:dyDescent="0.25">
      <c r="B134" s="133" t="s">
        <v>365</v>
      </c>
      <c r="C134" s="133" t="s">
        <v>12</v>
      </c>
      <c r="D134" s="133" t="s">
        <v>370</v>
      </c>
      <c r="F134" s="157" t="s">
        <v>43</v>
      </c>
      <c r="G134" s="1" t="s">
        <v>23</v>
      </c>
      <c r="H134" s="158" t="s">
        <v>43</v>
      </c>
      <c r="I134" s="85" t="s">
        <v>36</v>
      </c>
      <c r="J134" s="133" t="s">
        <v>367</v>
      </c>
      <c r="K134" s="133" t="s">
        <v>1157</v>
      </c>
      <c r="L134" s="133" t="s">
        <v>1252</v>
      </c>
    </row>
    <row r="135" spans="1:14" ht="15" customHeight="1" x14ac:dyDescent="0.25">
      <c r="A135" s="152" t="s">
        <v>1269</v>
      </c>
      <c r="B135" s="133" t="s">
        <v>372</v>
      </c>
      <c r="C135" s="133" t="s">
        <v>12</v>
      </c>
      <c r="D135" s="133" t="s">
        <v>373</v>
      </c>
      <c r="F135" s="157" t="s">
        <v>43</v>
      </c>
      <c r="G135" s="1" t="s">
        <v>23</v>
      </c>
      <c r="H135" s="158" t="s">
        <v>43</v>
      </c>
      <c r="I135" s="85" t="s">
        <v>36</v>
      </c>
      <c r="J135" s="133" t="s">
        <v>429</v>
      </c>
      <c r="K135" s="133" t="s">
        <v>1213</v>
      </c>
      <c r="L135" s="133" t="s">
        <v>1147</v>
      </c>
    </row>
    <row r="136" spans="1:14" ht="15" customHeight="1" x14ac:dyDescent="0.25">
      <c r="A136" s="152" t="s">
        <v>1269</v>
      </c>
      <c r="B136" s="133" t="s">
        <v>375</v>
      </c>
      <c r="C136" s="133" t="s">
        <v>12</v>
      </c>
      <c r="D136" s="133" t="s">
        <v>376</v>
      </c>
      <c r="F136" s="157" t="s">
        <v>43</v>
      </c>
      <c r="G136" s="1" t="s">
        <v>23</v>
      </c>
      <c r="H136" s="158" t="s">
        <v>43</v>
      </c>
      <c r="I136" s="85" t="s">
        <v>36</v>
      </c>
      <c r="J136" s="133" t="s">
        <v>429</v>
      </c>
      <c r="K136" s="133" t="s">
        <v>1213</v>
      </c>
      <c r="L136" s="133" t="s">
        <v>1147</v>
      </c>
    </row>
    <row r="137" spans="1:14" ht="15" customHeight="1" x14ac:dyDescent="0.25">
      <c r="B137" s="133" t="s">
        <v>377</v>
      </c>
      <c r="C137" s="133" t="s">
        <v>12</v>
      </c>
      <c r="D137" s="133" t="s">
        <v>378</v>
      </c>
      <c r="F137" s="157" t="s">
        <v>43</v>
      </c>
      <c r="G137" s="1" t="s">
        <v>23</v>
      </c>
      <c r="H137" s="158" t="s">
        <v>43</v>
      </c>
      <c r="I137" s="85" t="s">
        <v>36</v>
      </c>
      <c r="J137" s="133" t="s">
        <v>25</v>
      </c>
      <c r="K137" s="133" t="s">
        <v>1214</v>
      </c>
      <c r="L137" s="133" t="s">
        <v>1149</v>
      </c>
    </row>
    <row r="138" spans="1:14" ht="15" customHeight="1" x14ac:dyDescent="0.25">
      <c r="B138" s="133" t="s">
        <v>380</v>
      </c>
      <c r="C138" s="133" t="s">
        <v>12</v>
      </c>
      <c r="D138" s="133" t="s">
        <v>381</v>
      </c>
      <c r="F138" s="157" t="s">
        <v>43</v>
      </c>
      <c r="G138" s="1" t="s">
        <v>23</v>
      </c>
      <c r="H138" s="158" t="s">
        <v>43</v>
      </c>
      <c r="I138" s="85" t="s">
        <v>36</v>
      </c>
      <c r="J138" s="133" t="s">
        <v>429</v>
      </c>
      <c r="K138" s="133" t="s">
        <v>1217</v>
      </c>
      <c r="L138" s="133" t="s">
        <v>1150</v>
      </c>
    </row>
    <row r="139" spans="1:14" ht="15" customHeight="1" x14ac:dyDescent="0.25">
      <c r="B139" s="187" t="s">
        <v>383</v>
      </c>
      <c r="C139" s="187"/>
      <c r="D139" s="187"/>
      <c r="E139" s="187"/>
      <c r="F139" s="187"/>
      <c r="G139" s="194"/>
      <c r="H139" s="187"/>
      <c r="I139" s="187"/>
      <c r="J139" s="187"/>
      <c r="K139" s="187"/>
      <c r="L139" s="187"/>
      <c r="M139" s="144"/>
    </row>
    <row r="140" spans="1:14" ht="15" customHeight="1" x14ac:dyDescent="0.25">
      <c r="A140" s="152" t="s">
        <v>1269</v>
      </c>
      <c r="B140" s="133" t="s">
        <v>384</v>
      </c>
      <c r="C140" s="133" t="s">
        <v>12</v>
      </c>
      <c r="D140" s="133" t="s">
        <v>385</v>
      </c>
      <c r="F140" s="85" t="s">
        <v>43</v>
      </c>
      <c r="G140" s="85" t="s">
        <v>340</v>
      </c>
      <c r="H140" s="85" t="s">
        <v>43</v>
      </c>
      <c r="I140" s="85" t="s">
        <v>36</v>
      </c>
      <c r="J140" s="133" t="s">
        <v>429</v>
      </c>
      <c r="K140" s="155" t="s">
        <v>1213</v>
      </c>
      <c r="L140" s="133" t="s">
        <v>1147</v>
      </c>
    </row>
    <row r="141" spans="1:14" ht="15" customHeight="1" x14ac:dyDescent="0.25">
      <c r="B141" s="133" t="s">
        <v>388</v>
      </c>
      <c r="C141" s="133" t="s">
        <v>12</v>
      </c>
      <c r="D141" s="133" t="s">
        <v>389</v>
      </c>
      <c r="F141" s="85" t="s">
        <v>43</v>
      </c>
      <c r="G141" s="85" t="s">
        <v>1151</v>
      </c>
      <c r="H141" s="85" t="s">
        <v>43</v>
      </c>
      <c r="I141" s="85" t="s">
        <v>36</v>
      </c>
      <c r="J141" s="179" t="s">
        <v>37</v>
      </c>
      <c r="K141" s="1" t="s">
        <v>1217</v>
      </c>
      <c r="L141" s="148" t="s">
        <v>1150</v>
      </c>
    </row>
    <row r="142" spans="1:14" ht="15" customHeight="1" x14ac:dyDescent="0.25">
      <c r="B142" s="133" t="s">
        <v>391</v>
      </c>
      <c r="C142" s="133" t="s">
        <v>12</v>
      </c>
      <c r="D142" s="133" t="s">
        <v>392</v>
      </c>
      <c r="F142" s="85" t="s">
        <v>43</v>
      </c>
      <c r="G142" s="85" t="s">
        <v>1151</v>
      </c>
      <c r="H142" s="85" t="s">
        <v>43</v>
      </c>
      <c r="I142" s="157" t="s">
        <v>36</v>
      </c>
      <c r="J142" s="1" t="s">
        <v>367</v>
      </c>
      <c r="K142" s="177" t="s">
        <v>1218</v>
      </c>
      <c r="L142" s="133" t="s">
        <v>1253</v>
      </c>
    </row>
    <row r="143" spans="1:14" ht="15" customHeight="1" x14ac:dyDescent="0.25">
      <c r="B143" s="133" t="s">
        <v>395</v>
      </c>
      <c r="C143" s="133" t="s">
        <v>12</v>
      </c>
      <c r="D143" s="133" t="s">
        <v>396</v>
      </c>
      <c r="F143" s="85" t="s">
        <v>339</v>
      </c>
      <c r="G143" s="85" t="s">
        <v>340</v>
      </c>
      <c r="H143" s="85" t="s">
        <v>43</v>
      </c>
      <c r="I143" s="157" t="s">
        <v>36</v>
      </c>
      <c r="J143" s="1" t="s">
        <v>367</v>
      </c>
      <c r="K143" s="148" t="s">
        <v>1218</v>
      </c>
      <c r="L143" s="133" t="s">
        <v>1253</v>
      </c>
    </row>
    <row r="144" spans="1:14" ht="15" customHeight="1" x14ac:dyDescent="0.25">
      <c r="B144" s="133" t="s">
        <v>397</v>
      </c>
      <c r="C144" s="133" t="s">
        <v>12</v>
      </c>
      <c r="D144" s="133" t="s">
        <v>398</v>
      </c>
      <c r="F144" s="85" t="s">
        <v>43</v>
      </c>
      <c r="G144" s="85" t="s">
        <v>340</v>
      </c>
      <c r="H144" s="85" t="s">
        <v>43</v>
      </c>
      <c r="I144" s="157" t="s">
        <v>36</v>
      </c>
      <c r="J144" s="1" t="s">
        <v>367</v>
      </c>
      <c r="K144" s="148" t="s">
        <v>1218</v>
      </c>
      <c r="L144" s="133" t="s">
        <v>1253</v>
      </c>
    </row>
    <row r="145" spans="1:14" ht="15" customHeight="1" x14ac:dyDescent="0.25">
      <c r="B145" s="187" t="s">
        <v>400</v>
      </c>
      <c r="C145" s="187"/>
      <c r="D145" s="187"/>
      <c r="E145" s="187"/>
      <c r="F145" s="187"/>
      <c r="G145" s="188"/>
      <c r="H145" s="187"/>
      <c r="I145" s="187"/>
      <c r="J145" s="194"/>
      <c r="K145" s="187"/>
      <c r="L145" s="187"/>
      <c r="M145" s="144"/>
    </row>
    <row r="146" spans="1:14" ht="15" customHeight="1" x14ac:dyDescent="0.25">
      <c r="B146" s="133" t="s">
        <v>401</v>
      </c>
      <c r="C146" s="133" t="s">
        <v>12</v>
      </c>
      <c r="D146" s="133" t="s">
        <v>402</v>
      </c>
      <c r="F146" s="157" t="s">
        <v>248</v>
      </c>
      <c r="G146" s="1" t="s">
        <v>339</v>
      </c>
      <c r="H146" s="158" t="s">
        <v>43</v>
      </c>
      <c r="I146" s="85" t="s">
        <v>36</v>
      </c>
      <c r="J146" s="133" t="s">
        <v>403</v>
      </c>
      <c r="K146" s="165" t="s">
        <v>1219</v>
      </c>
      <c r="L146" s="165" t="s">
        <v>404</v>
      </c>
    </row>
    <row r="147" spans="1:14" ht="15" customHeight="1" x14ac:dyDescent="0.25">
      <c r="B147" s="185" t="s">
        <v>405</v>
      </c>
      <c r="C147" s="185"/>
      <c r="D147" s="185"/>
      <c r="E147" s="185"/>
      <c r="F147" s="185"/>
      <c r="G147" s="195"/>
      <c r="H147" s="186"/>
      <c r="I147" s="186"/>
      <c r="J147" s="185"/>
      <c r="K147" s="185"/>
      <c r="L147" s="185"/>
      <c r="M147" s="145"/>
      <c r="N147" s="147"/>
    </row>
    <row r="148" spans="1:14" x14ac:dyDescent="0.25">
      <c r="A148" s="150" t="s">
        <v>1269</v>
      </c>
      <c r="B148" s="133" t="s">
        <v>406</v>
      </c>
      <c r="C148" s="133" t="s">
        <v>12</v>
      </c>
      <c r="D148" s="133" t="s">
        <v>407</v>
      </c>
      <c r="F148" s="157" t="s">
        <v>409</v>
      </c>
      <c r="G148" s="157" t="s">
        <v>14</v>
      </c>
      <c r="H148" s="171" t="s">
        <v>862</v>
      </c>
      <c r="I148" s="18" t="s">
        <v>1152</v>
      </c>
      <c r="J148" s="133" t="s">
        <v>429</v>
      </c>
      <c r="K148" s="161" t="s">
        <v>1220</v>
      </c>
      <c r="L148" s="161" t="s">
        <v>1257</v>
      </c>
      <c r="N148" s="133" t="s">
        <v>1133</v>
      </c>
    </row>
    <row r="149" spans="1:14" x14ac:dyDescent="0.25">
      <c r="A149" s="151"/>
      <c r="B149" s="133" t="s">
        <v>411</v>
      </c>
      <c r="C149" s="133" t="s">
        <v>12</v>
      </c>
      <c r="D149" s="133" t="s">
        <v>412</v>
      </c>
      <c r="F149" s="157" t="s">
        <v>409</v>
      </c>
      <c r="G149" s="157" t="s">
        <v>14</v>
      </c>
      <c r="H149" s="171" t="s">
        <v>862</v>
      </c>
      <c r="I149" s="18" t="s">
        <v>1152</v>
      </c>
      <c r="J149" s="170" t="s">
        <v>37</v>
      </c>
      <c r="K149" t="s">
        <v>1254</v>
      </c>
      <c r="L149" s="162" t="s">
        <v>1255</v>
      </c>
      <c r="M149" s="85"/>
      <c r="N149" s="85"/>
    </row>
    <row r="150" spans="1:14" ht="15" customHeight="1" x14ac:dyDescent="0.25">
      <c r="B150" s="133" t="s">
        <v>414</v>
      </c>
      <c r="C150" s="133" t="s">
        <v>12</v>
      </c>
      <c r="D150" s="133" t="s">
        <v>415</v>
      </c>
      <c r="F150" s="85" t="s">
        <v>29</v>
      </c>
      <c r="G150" s="157" t="s">
        <v>14</v>
      </c>
      <c r="H150" s="171" t="s">
        <v>30</v>
      </c>
      <c r="I150" s="18" t="s">
        <v>1152</v>
      </c>
      <c r="J150" s="169" t="s">
        <v>37</v>
      </c>
      <c r="K150" s="161" t="s">
        <v>1221</v>
      </c>
      <c r="L150" s="161" t="s">
        <v>1258</v>
      </c>
    </row>
    <row r="151" spans="1:14" ht="15" customHeight="1" x14ac:dyDescent="0.25">
      <c r="B151" s="133" t="s">
        <v>417</v>
      </c>
      <c r="C151" s="133" t="s">
        <v>12</v>
      </c>
      <c r="D151" s="133" t="s">
        <v>418</v>
      </c>
      <c r="F151" s="85" t="s">
        <v>29</v>
      </c>
      <c r="G151" s="157" t="s">
        <v>14</v>
      </c>
      <c r="H151" s="171" t="s">
        <v>30</v>
      </c>
      <c r="I151" s="18" t="s">
        <v>1152</v>
      </c>
      <c r="J151" s="169" t="s">
        <v>37</v>
      </c>
      <c r="K151" s="161" t="s">
        <v>1221</v>
      </c>
      <c r="L151" s="161" t="s">
        <v>1155</v>
      </c>
    </row>
    <row r="152" spans="1:14" ht="15" customHeight="1" x14ac:dyDescent="0.25">
      <c r="A152" s="150" t="s">
        <v>1269</v>
      </c>
      <c r="B152" s="133" t="s">
        <v>419</v>
      </c>
      <c r="C152" s="133" t="s">
        <v>12</v>
      </c>
      <c r="D152" s="133" t="s">
        <v>420</v>
      </c>
      <c r="F152" s="85" t="s">
        <v>302</v>
      </c>
      <c r="G152" s="157" t="s">
        <v>14</v>
      </c>
      <c r="H152" s="171" t="s">
        <v>30</v>
      </c>
      <c r="I152" s="18" t="s">
        <v>1152</v>
      </c>
      <c r="J152" s="133" t="s">
        <v>429</v>
      </c>
      <c r="K152" s="161" t="s">
        <v>1222</v>
      </c>
      <c r="L152" s="162" t="s">
        <v>1256</v>
      </c>
      <c r="M152" s="85"/>
      <c r="N152" s="85"/>
    </row>
    <row r="153" spans="1:14" ht="15" customHeight="1" x14ac:dyDescent="0.25">
      <c r="A153" s="153"/>
      <c r="B153" s="148" t="s">
        <v>423</v>
      </c>
      <c r="C153" s="133" t="s">
        <v>12</v>
      </c>
      <c r="D153" s="133" t="s">
        <v>432</v>
      </c>
      <c r="F153" s="85" t="s">
        <v>302</v>
      </c>
      <c r="G153" s="157" t="s">
        <v>14</v>
      </c>
      <c r="H153" s="171" t="s">
        <v>30</v>
      </c>
      <c r="I153" s="18" t="s">
        <v>1152</v>
      </c>
      <c r="J153" s="169" t="s">
        <v>37</v>
      </c>
      <c r="K153" s="161" t="s">
        <v>1223</v>
      </c>
      <c r="L153" s="161" t="s">
        <v>433</v>
      </c>
    </row>
    <row r="154" spans="1:14" ht="15" customHeight="1" x14ac:dyDescent="0.25">
      <c r="A154" s="149"/>
      <c r="B154" s="133" t="s">
        <v>434</v>
      </c>
      <c r="C154" s="133" t="s">
        <v>12</v>
      </c>
      <c r="D154" s="133" t="s">
        <v>435</v>
      </c>
      <c r="F154" s="85" t="s">
        <v>29</v>
      </c>
      <c r="G154" s="157" t="s">
        <v>436</v>
      </c>
      <c r="H154" s="171" t="s">
        <v>30</v>
      </c>
      <c r="I154" s="18" t="s">
        <v>1152</v>
      </c>
      <c r="J154" s="133" t="s">
        <v>429</v>
      </c>
      <c r="K154" t="s">
        <v>1209</v>
      </c>
      <c r="L154" t="s">
        <v>702</v>
      </c>
    </row>
    <row r="155" spans="1:14" ht="15" customHeight="1" x14ac:dyDescent="0.25">
      <c r="F155" s="85"/>
      <c r="G155" s="85"/>
      <c r="H155" s="149"/>
      <c r="I155" s="82"/>
    </row>
    <row r="156" spans="1:14" ht="15" customHeight="1" x14ac:dyDescent="0.25">
      <c r="B156" s="185" t="s">
        <v>438</v>
      </c>
      <c r="C156" s="185"/>
      <c r="D156" s="185"/>
      <c r="E156" s="185"/>
      <c r="F156" s="185"/>
      <c r="G156" s="185"/>
      <c r="H156" s="185"/>
      <c r="I156" s="185"/>
      <c r="J156" s="185"/>
      <c r="K156" s="185"/>
      <c r="L156" s="185"/>
      <c r="M156" s="145"/>
      <c r="N156" s="147"/>
    </row>
    <row r="157" spans="1:14" ht="14.45" customHeight="1" x14ac:dyDescent="0.25">
      <c r="B157" s="133" t="s">
        <v>439</v>
      </c>
      <c r="C157" s="133" t="s">
        <v>12</v>
      </c>
      <c r="D157" s="133" t="s">
        <v>440</v>
      </c>
      <c r="F157" s="133" t="s">
        <v>441</v>
      </c>
      <c r="G157" s="133" t="s">
        <v>981</v>
      </c>
      <c r="H157" s="133" t="s">
        <v>441</v>
      </c>
      <c r="I157" s="133" t="s">
        <v>443</v>
      </c>
      <c r="J157" s="172" t="s">
        <v>1160</v>
      </c>
      <c r="K157" s="133" t="s">
        <v>1224</v>
      </c>
      <c r="L157" s="133" t="s">
        <v>444</v>
      </c>
    </row>
    <row r="158" spans="1:14" ht="15" customHeight="1" x14ac:dyDescent="0.25">
      <c r="A158" s="152" t="s">
        <v>1269</v>
      </c>
      <c r="B158" s="133" t="s">
        <v>445</v>
      </c>
      <c r="C158" s="133" t="s">
        <v>12</v>
      </c>
      <c r="D158" s="133" t="s">
        <v>446</v>
      </c>
      <c r="F158" s="85" t="s">
        <v>447</v>
      </c>
      <c r="G158" s="133" t="s">
        <v>981</v>
      </c>
      <c r="H158" s="133" t="s">
        <v>441</v>
      </c>
      <c r="I158" s="85" t="s">
        <v>36</v>
      </c>
      <c r="J158" s="172" t="s">
        <v>1160</v>
      </c>
      <c r="K158" s="133" t="s">
        <v>1224</v>
      </c>
      <c r="L158" s="133" t="s">
        <v>450</v>
      </c>
    </row>
    <row r="159" spans="1:14" ht="15" customHeight="1" x14ac:dyDescent="0.25">
      <c r="B159" s="133" t="s">
        <v>451</v>
      </c>
      <c r="C159" s="133" t="s">
        <v>12</v>
      </c>
      <c r="D159" s="133" t="s">
        <v>452</v>
      </c>
      <c r="F159" s="85" t="s">
        <v>447</v>
      </c>
      <c r="G159" s="133" t="s">
        <v>981</v>
      </c>
      <c r="H159" s="133" t="s">
        <v>441</v>
      </c>
      <c r="I159" s="85" t="s">
        <v>36</v>
      </c>
      <c r="J159" s="172" t="s">
        <v>1160</v>
      </c>
      <c r="K159" s="133" t="s">
        <v>1224</v>
      </c>
      <c r="L159" s="133" t="s">
        <v>454</v>
      </c>
    </row>
    <row r="160" spans="1:14" ht="14.45" customHeight="1" x14ac:dyDescent="0.25">
      <c r="B160" s="133" t="s">
        <v>455</v>
      </c>
      <c r="C160" s="133" t="s">
        <v>12</v>
      </c>
      <c r="D160" s="133" t="s">
        <v>456</v>
      </c>
      <c r="F160" s="133" t="s">
        <v>441</v>
      </c>
      <c r="G160" s="133" t="s">
        <v>981</v>
      </c>
      <c r="H160" s="133" t="s">
        <v>441</v>
      </c>
      <c r="I160" s="85" t="s">
        <v>36</v>
      </c>
      <c r="J160" s="172" t="s">
        <v>1160</v>
      </c>
      <c r="K160" s="133" t="s">
        <v>1224</v>
      </c>
      <c r="L160" s="133" t="s">
        <v>460</v>
      </c>
    </row>
    <row r="161" spans="2:14" ht="14.45" customHeight="1" x14ac:dyDescent="0.25"/>
    <row r="162" spans="2:14" ht="15" customHeight="1" x14ac:dyDescent="0.25">
      <c r="B162" s="185" t="s">
        <v>461</v>
      </c>
      <c r="C162" s="185"/>
      <c r="D162" s="185"/>
      <c r="E162" s="185"/>
      <c r="F162" s="185"/>
      <c r="G162" s="185"/>
      <c r="H162" s="185"/>
      <c r="I162" s="185"/>
      <c r="J162" s="185"/>
      <c r="K162" s="185"/>
      <c r="L162" s="185"/>
      <c r="M162" s="145"/>
      <c r="N162" s="147"/>
    </row>
    <row r="163" spans="2:14" x14ac:dyDescent="0.25">
      <c r="B163" s="133" t="s">
        <v>462</v>
      </c>
      <c r="C163" s="133" t="s">
        <v>12</v>
      </c>
      <c r="D163" s="133" t="s">
        <v>463</v>
      </c>
      <c r="F163" s="133" t="s">
        <v>464</v>
      </c>
      <c r="G163" s="133" t="s">
        <v>21</v>
      </c>
      <c r="H163" s="172" t="s">
        <v>1154</v>
      </c>
      <c r="I163" s="133" t="s">
        <v>36</v>
      </c>
      <c r="J163" s="172" t="s">
        <v>465</v>
      </c>
      <c r="K163" s="172" t="s">
        <v>465</v>
      </c>
      <c r="L163" s="168" t="s">
        <v>465</v>
      </c>
    </row>
    <row r="164" spans="2:14" ht="15" customHeight="1" x14ac:dyDescent="0.25">
      <c r="B164" s="133" t="s">
        <v>466</v>
      </c>
      <c r="C164" s="133" t="s">
        <v>12</v>
      </c>
      <c r="D164" s="133" t="s">
        <v>467</v>
      </c>
      <c r="F164" s="133" t="s">
        <v>464</v>
      </c>
      <c r="G164" s="133" t="s">
        <v>21</v>
      </c>
      <c r="H164" s="172" t="s">
        <v>1154</v>
      </c>
      <c r="I164" s="133" t="s">
        <v>36</v>
      </c>
      <c r="K164" s="172" t="s">
        <v>17</v>
      </c>
    </row>
    <row r="165" spans="2:14" ht="15" customHeight="1" x14ac:dyDescent="0.25">
      <c r="B165" s="133" t="s">
        <v>468</v>
      </c>
      <c r="C165" s="133" t="s">
        <v>12</v>
      </c>
      <c r="D165" s="133" t="s">
        <v>469</v>
      </c>
      <c r="F165" s="133" t="s">
        <v>210</v>
      </c>
      <c r="G165" s="133" t="s">
        <v>470</v>
      </c>
      <c r="H165" s="172" t="s">
        <v>1154</v>
      </c>
      <c r="I165" s="133" t="s">
        <v>36</v>
      </c>
      <c r="K165" s="213" t="s">
        <v>1285</v>
      </c>
    </row>
    <row r="166" spans="2:14" ht="15" customHeight="1" x14ac:dyDescent="0.25">
      <c r="F166" s="85"/>
      <c r="G166" s="85"/>
      <c r="H166" s="85"/>
      <c r="I166" s="85"/>
    </row>
    <row r="167" spans="2:14" ht="15" customHeight="1" x14ac:dyDescent="0.25">
      <c r="F167" s="85"/>
      <c r="G167" s="85"/>
      <c r="H167" s="85"/>
      <c r="I167" s="85"/>
    </row>
    <row r="168" spans="2:14" ht="15" customHeight="1" x14ac:dyDescent="0.25">
      <c r="F168" s="85"/>
      <c r="G168" s="85"/>
      <c r="H168" s="85"/>
      <c r="I168" s="85"/>
    </row>
    <row r="169" spans="2:14" ht="15" customHeight="1" x14ac:dyDescent="0.25">
      <c r="F169" s="85"/>
      <c r="G169" s="85"/>
      <c r="H169" s="85"/>
      <c r="I169" s="85"/>
    </row>
    <row r="170" spans="2:14" ht="15" customHeight="1" x14ac:dyDescent="0.25">
      <c r="F170" s="85"/>
      <c r="G170" s="85"/>
      <c r="I170" s="85"/>
    </row>
    <row r="171" spans="2:14" ht="15" customHeight="1" x14ac:dyDescent="0.25">
      <c r="F171" s="85"/>
      <c r="G171" s="85"/>
      <c r="I171" s="85"/>
    </row>
    <row r="172" spans="2:14" ht="15" customHeight="1" x14ac:dyDescent="0.25">
      <c r="F172" s="135"/>
      <c r="G172" s="135"/>
      <c r="H172" s="135"/>
      <c r="I172" s="135"/>
      <c r="K172" s="135"/>
      <c r="L172" s="135"/>
      <c r="M172" s="135"/>
      <c r="N172" s="135"/>
    </row>
    <row r="173" spans="2:14" ht="15" customHeight="1" x14ac:dyDescent="0.25">
      <c r="F173" s="135"/>
      <c r="G173" s="135"/>
      <c r="H173" s="135"/>
      <c r="I173" s="135"/>
      <c r="K173" s="135"/>
      <c r="L173" s="135"/>
      <c r="M173" s="135"/>
      <c r="N173" s="135"/>
    </row>
    <row r="174" spans="2:14" ht="15" customHeight="1" x14ac:dyDescent="0.25">
      <c r="F174" s="135"/>
      <c r="G174" s="135"/>
      <c r="H174" s="135"/>
      <c r="I174" s="135"/>
    </row>
    <row r="175" spans="2:14" ht="15" customHeight="1" x14ac:dyDescent="0.25">
      <c r="F175" s="135"/>
      <c r="G175" s="135"/>
      <c r="H175" s="135"/>
      <c r="I175" s="135"/>
    </row>
    <row r="176" spans="2:14" ht="15" hidden="1" customHeight="1" thickBot="1" x14ac:dyDescent="0.3"/>
    <row r="177" spans="2:5" ht="15" hidden="1" customHeight="1" x14ac:dyDescent="0.25"/>
    <row r="178" spans="2:5" ht="15" hidden="1" customHeight="1" x14ac:dyDescent="0.25"/>
    <row r="179" spans="2:5" ht="15" hidden="1" customHeight="1" x14ac:dyDescent="0.25">
      <c r="B179" s="136"/>
      <c r="C179" s="136" t="s">
        <v>472</v>
      </c>
      <c r="D179" s="136" t="s">
        <v>473</v>
      </c>
      <c r="E179" s="136"/>
    </row>
    <row r="180" spans="2:5" ht="15" hidden="1" customHeight="1" x14ac:dyDescent="0.25">
      <c r="B180" s="133" t="s">
        <v>474</v>
      </c>
      <c r="C180" s="131" t="e">
        <f>COUNTIF(#REF!,#REF!)+COUNTIF(#REF!,#REF!)</f>
        <v>#REF!</v>
      </c>
      <c r="D180" s="137" t="e">
        <f>$C180/#REF!</f>
        <v>#REF!</v>
      </c>
      <c r="E180" s="137"/>
    </row>
    <row r="181" spans="2:5" ht="15" hidden="1" customHeight="1" x14ac:dyDescent="0.25">
      <c r="B181" s="133" t="s">
        <v>475</v>
      </c>
      <c r="C181" s="131" t="e">
        <f>COUNTIF(#REF!,#REF!)</f>
        <v>#REF!</v>
      </c>
      <c r="D181" s="137" t="e">
        <f>$C181/#REF!</f>
        <v>#REF!</v>
      </c>
      <c r="E181" s="137"/>
    </row>
    <row r="182" spans="2:5" ht="15" hidden="1" customHeight="1" x14ac:dyDescent="0.25">
      <c r="B182" s="133" t="s">
        <v>476</v>
      </c>
      <c r="C182" s="131" t="e">
        <f>COUNTIF(#REF!,#REF!)</f>
        <v>#REF!</v>
      </c>
      <c r="D182" s="137" t="e">
        <f>$C182/#REF!</f>
        <v>#REF!</v>
      </c>
      <c r="E182" s="137"/>
    </row>
    <row r="183" spans="2:5" ht="15" hidden="1" customHeight="1" x14ac:dyDescent="0.25">
      <c r="B183" s="133" t="s">
        <v>477</v>
      </c>
      <c r="C183" s="131" t="e">
        <f>COUNTIF(#REF!,#REF!)</f>
        <v>#REF!</v>
      </c>
      <c r="D183" s="137" t="e">
        <f>$C183/#REF!</f>
        <v>#REF!</v>
      </c>
      <c r="E183" s="137"/>
    </row>
    <row r="184" spans="2:5" ht="15" hidden="1" customHeight="1" x14ac:dyDescent="0.25">
      <c r="B184" s="133" t="s">
        <v>478</v>
      </c>
      <c r="C184" s="131" t="e">
        <f>COUNTIF(#REF!,#REF!)</f>
        <v>#REF!</v>
      </c>
      <c r="D184" s="137" t="e">
        <f>$C184/#REF!</f>
        <v>#REF!</v>
      </c>
      <c r="E184" s="137"/>
    </row>
    <row r="185" spans="2:5" ht="15" hidden="1" customHeight="1" thickBot="1" x14ac:dyDescent="0.3">
      <c r="B185" s="133" t="s">
        <v>479</v>
      </c>
      <c r="C185" s="131" t="e">
        <f>COUNTIF(#REF!,#REF!)</f>
        <v>#REF!</v>
      </c>
      <c r="D185" s="137" t="e">
        <f>$C185/#REF!</f>
        <v>#REF!</v>
      </c>
      <c r="E185" s="137"/>
    </row>
    <row r="186" spans="2:5" ht="15" hidden="1" customHeight="1" x14ac:dyDescent="0.25">
      <c r="B186" s="133" t="s">
        <v>480</v>
      </c>
      <c r="C186" s="131" t="e">
        <f>#REF!-(SUM(C180,C182:C185))</f>
        <v>#REF!</v>
      </c>
      <c r="D186" s="137" t="e">
        <f>$C186/#REF!</f>
        <v>#REF!</v>
      </c>
      <c r="E186" s="137"/>
    </row>
  </sheetData>
  <sortState ref="B2:L243">
    <sortCondition ref="D109:D243"/>
  </sortState>
  <mergeCells count="30">
    <mergeCell ref="B28:L28"/>
    <mergeCell ref="B34:L34"/>
    <mergeCell ref="B2:L2"/>
    <mergeCell ref="B147:L147"/>
    <mergeCell ref="B79:L79"/>
    <mergeCell ref="B55:L55"/>
    <mergeCell ref="B58:L58"/>
    <mergeCell ref="B89:L89"/>
    <mergeCell ref="B97:L97"/>
    <mergeCell ref="B123:L123"/>
    <mergeCell ref="B27:L27"/>
    <mergeCell ref="B145:L145"/>
    <mergeCell ref="B87:L87"/>
    <mergeCell ref="B40:L40"/>
    <mergeCell ref="B162:L162"/>
    <mergeCell ref="B156:L156"/>
    <mergeCell ref="B7:L7"/>
    <mergeCell ref="B18:L18"/>
    <mergeCell ref="B50:L50"/>
    <mergeCell ref="B103:L103"/>
    <mergeCell ref="B122:L122"/>
    <mergeCell ref="B104:L104"/>
    <mergeCell ref="B129:L129"/>
    <mergeCell ref="B112:L112"/>
    <mergeCell ref="B51:L51"/>
    <mergeCell ref="B62:L62"/>
    <mergeCell ref="B72:L72"/>
    <mergeCell ref="B59:L59"/>
    <mergeCell ref="B68:L68"/>
    <mergeCell ref="B139:L139"/>
  </mergeCells>
  <pageMargins left="0.25" right="0.25" top="0.75" bottom="0.75" header="0.3" footer="0.3"/>
  <pageSetup paperSize="17" scale="3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18"/>
  <sheetViews>
    <sheetView workbookViewId="0">
      <selection activeCell="C5" sqref="C5"/>
    </sheetView>
  </sheetViews>
  <sheetFormatPr defaultColWidth="9.28515625" defaultRowHeight="15" x14ac:dyDescent="0.25"/>
  <cols>
    <col min="1" max="1" width="10.7109375" style="108" customWidth="1"/>
    <col min="2" max="2" width="25.7109375" style="108" customWidth="1"/>
    <col min="3" max="3" width="100" style="109" customWidth="1"/>
    <col min="4" max="16384" width="9.28515625" style="107"/>
  </cols>
  <sheetData>
    <row r="1" spans="1:3" x14ac:dyDescent="0.25">
      <c r="A1" s="105" t="s">
        <v>481</v>
      </c>
      <c r="B1" s="105" t="s">
        <v>482</v>
      </c>
      <c r="C1" s="106" t="s">
        <v>483</v>
      </c>
    </row>
    <row r="2" spans="1:3" x14ac:dyDescent="0.25">
      <c r="A2" s="127" t="s">
        <v>484</v>
      </c>
      <c r="B2" s="128">
        <v>44908</v>
      </c>
      <c r="C2" s="111" t="s">
        <v>485</v>
      </c>
    </row>
    <row r="3" spans="1:3" x14ac:dyDescent="0.25">
      <c r="A3" s="127">
        <v>1</v>
      </c>
      <c r="B3" s="129">
        <v>44973</v>
      </c>
      <c r="C3" s="111" t="s">
        <v>486</v>
      </c>
    </row>
    <row r="4" spans="1:3" ht="30" x14ac:dyDescent="0.25">
      <c r="A4" s="127">
        <v>2</v>
      </c>
      <c r="B4" s="129">
        <v>45184</v>
      </c>
      <c r="C4" s="112" t="s">
        <v>1135</v>
      </c>
    </row>
    <row r="5" spans="1:3" x14ac:dyDescent="0.25">
      <c r="A5" s="127"/>
      <c r="B5" s="127"/>
      <c r="C5" s="111"/>
    </row>
    <row r="6" spans="1:3" x14ac:dyDescent="0.25">
      <c r="A6" s="127"/>
      <c r="B6" s="127"/>
      <c r="C6" s="111"/>
    </row>
    <row r="7" spans="1:3" x14ac:dyDescent="0.25">
      <c r="A7" s="127"/>
      <c r="B7" s="127"/>
      <c r="C7" s="111"/>
    </row>
    <row r="8" spans="1:3" x14ac:dyDescent="0.25">
      <c r="A8" s="127"/>
      <c r="B8" s="127"/>
      <c r="C8" s="111"/>
    </row>
    <row r="9" spans="1:3" x14ac:dyDescent="0.25">
      <c r="A9" s="127"/>
      <c r="B9" s="127"/>
      <c r="C9" s="111"/>
    </row>
    <row r="10" spans="1:3" x14ac:dyDescent="0.25">
      <c r="A10" s="127"/>
      <c r="B10" s="127"/>
      <c r="C10" s="111"/>
    </row>
    <row r="11" spans="1:3" x14ac:dyDescent="0.25">
      <c r="A11" s="127"/>
      <c r="B11" s="127"/>
      <c r="C11" s="111"/>
    </row>
    <row r="12" spans="1:3" x14ac:dyDescent="0.25">
      <c r="A12" s="127"/>
      <c r="B12" s="127"/>
      <c r="C12" s="111"/>
    </row>
    <row r="13" spans="1:3" x14ac:dyDescent="0.25">
      <c r="A13" s="127"/>
      <c r="B13" s="127"/>
      <c r="C13" s="111"/>
    </row>
    <row r="14" spans="1:3" x14ac:dyDescent="0.25">
      <c r="A14" s="127"/>
      <c r="B14" s="127"/>
      <c r="C14" s="111"/>
    </row>
    <row r="15" spans="1:3" x14ac:dyDescent="0.25">
      <c r="A15" s="127"/>
      <c r="B15" s="127"/>
      <c r="C15" s="111"/>
    </row>
    <row r="16" spans="1:3" x14ac:dyDescent="0.25">
      <c r="A16" s="127"/>
      <c r="B16" s="127"/>
      <c r="C16" s="111"/>
    </row>
    <row r="17" spans="1:3" x14ac:dyDescent="0.25">
      <c r="A17" s="127"/>
      <c r="B17" s="127"/>
      <c r="C17" s="111"/>
    </row>
    <row r="18" spans="1:3" x14ac:dyDescent="0.25">
      <c r="A18" s="127"/>
      <c r="B18" s="127"/>
      <c r="C18" s="11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327"/>
  <sheetViews>
    <sheetView zoomScale="120" zoomScaleNormal="120" workbookViewId="0">
      <pane ySplit="1" topLeftCell="A2" activePane="bottomLeft" state="frozen"/>
      <selection activeCell="C1" sqref="C1"/>
      <selection pane="bottomLeft" activeCell="A8" sqref="A8"/>
    </sheetView>
  </sheetViews>
  <sheetFormatPr defaultColWidth="9.28515625" defaultRowHeight="15" x14ac:dyDescent="0.25"/>
  <cols>
    <col min="1" max="1" width="64.28515625" style="109" bestFit="1" customWidth="1"/>
    <col min="2" max="2" width="15" style="109" customWidth="1"/>
    <col min="3" max="3" width="28.7109375" style="109" customWidth="1"/>
    <col min="4" max="4" width="13.42578125" style="109" customWidth="1"/>
    <col min="5" max="5" width="14.7109375" style="109" bestFit="1" customWidth="1"/>
    <col min="6" max="6" width="16.42578125" style="109" customWidth="1"/>
    <col min="7" max="7" width="15.7109375" style="109" customWidth="1"/>
    <col min="8" max="8" width="34.42578125" style="109" bestFit="1" customWidth="1"/>
    <col min="9" max="9" width="26.7109375" style="109" bestFit="1" customWidth="1"/>
    <col min="10" max="10" width="51.28515625" style="109" bestFit="1" customWidth="1"/>
    <col min="11" max="11" width="155.7109375" style="123" customWidth="1"/>
    <col min="12" max="16384" width="9.28515625" style="109"/>
  </cols>
  <sheetData>
    <row r="1" spans="1:11" s="108" customFormat="1" ht="45" x14ac:dyDescent="0.25">
      <c r="A1" s="105" t="s">
        <v>0</v>
      </c>
      <c r="B1" s="105" t="s">
        <v>1</v>
      </c>
      <c r="C1" s="106" t="s">
        <v>2</v>
      </c>
      <c r="D1" s="106" t="s">
        <v>3</v>
      </c>
      <c r="E1" s="106" t="s">
        <v>4</v>
      </c>
      <c r="F1" s="106" t="s">
        <v>5</v>
      </c>
      <c r="G1" s="106" t="s">
        <v>6</v>
      </c>
      <c r="H1" s="106" t="s">
        <v>7</v>
      </c>
      <c r="I1" s="106" t="s">
        <v>8</v>
      </c>
      <c r="J1" s="106" t="s">
        <v>9</v>
      </c>
      <c r="K1" s="106" t="s">
        <v>487</v>
      </c>
    </row>
    <row r="2" spans="1:11" ht="15.75" x14ac:dyDescent="0.25">
      <c r="A2" s="199" t="s">
        <v>488</v>
      </c>
      <c r="B2" s="199"/>
      <c r="C2" s="199"/>
      <c r="D2" s="199"/>
      <c r="E2" s="199"/>
      <c r="F2" s="199"/>
      <c r="G2" s="199"/>
      <c r="H2" s="199"/>
      <c r="I2" s="199"/>
      <c r="J2" s="199"/>
      <c r="K2" s="199"/>
    </row>
    <row r="3" spans="1:11" ht="15.75" x14ac:dyDescent="0.25">
      <c r="A3" s="200" t="s">
        <v>489</v>
      </c>
      <c r="B3" s="200"/>
      <c r="C3" s="200"/>
      <c r="D3" s="200"/>
      <c r="E3" s="200"/>
      <c r="F3" s="200"/>
      <c r="G3" s="200"/>
      <c r="H3" s="200"/>
      <c r="I3" s="200"/>
      <c r="J3" s="200"/>
      <c r="K3" s="200"/>
    </row>
    <row r="4" spans="1:11" x14ac:dyDescent="0.25">
      <c r="A4" s="198" t="s">
        <v>490</v>
      </c>
      <c r="B4" s="198"/>
      <c r="C4" s="198"/>
      <c r="D4" s="198"/>
      <c r="E4" s="198"/>
      <c r="F4" s="198"/>
      <c r="G4" s="198"/>
      <c r="H4" s="198"/>
      <c r="I4" s="198"/>
      <c r="J4" s="198"/>
      <c r="K4" s="198"/>
    </row>
    <row r="5" spans="1:11" x14ac:dyDescent="0.25">
      <c r="A5" s="111" t="s">
        <v>27</v>
      </c>
      <c r="B5" s="111" t="s">
        <v>12</v>
      </c>
      <c r="C5" s="111" t="s">
        <v>28</v>
      </c>
      <c r="D5" s="112" t="s">
        <v>29</v>
      </c>
      <c r="E5" s="112" t="s">
        <v>30</v>
      </c>
      <c r="F5" s="111" t="s">
        <v>31</v>
      </c>
      <c r="G5" s="111" t="s">
        <v>16</v>
      </c>
      <c r="H5" s="111" t="s">
        <v>32</v>
      </c>
      <c r="I5" s="111" t="s">
        <v>33</v>
      </c>
      <c r="J5" s="111" t="s">
        <v>34</v>
      </c>
      <c r="K5" s="112" t="s">
        <v>491</v>
      </c>
    </row>
    <row r="6" spans="1:11" ht="15.75" x14ac:dyDescent="0.25">
      <c r="A6" s="200" t="s">
        <v>492</v>
      </c>
      <c r="B6" s="200"/>
      <c r="C6" s="200"/>
      <c r="D6" s="200"/>
      <c r="E6" s="200"/>
      <c r="F6" s="200"/>
      <c r="G6" s="200"/>
      <c r="H6" s="200"/>
      <c r="I6" s="200"/>
      <c r="J6" s="200"/>
      <c r="K6" s="200"/>
    </row>
    <row r="7" spans="1:11" x14ac:dyDescent="0.25">
      <c r="A7" s="198" t="s">
        <v>493</v>
      </c>
      <c r="B7" s="198"/>
      <c r="C7" s="198"/>
      <c r="D7" s="198"/>
      <c r="E7" s="198"/>
      <c r="F7" s="198"/>
      <c r="G7" s="198"/>
      <c r="H7" s="198"/>
      <c r="I7" s="198"/>
      <c r="J7" s="198"/>
      <c r="K7" s="198"/>
    </row>
    <row r="8" spans="1:11" ht="45" x14ac:dyDescent="0.25">
      <c r="A8" s="111" t="s">
        <v>54</v>
      </c>
      <c r="B8" s="111" t="s">
        <v>12</v>
      </c>
      <c r="C8" s="111" t="s">
        <v>55</v>
      </c>
      <c r="D8" s="112" t="s">
        <v>43</v>
      </c>
      <c r="E8" s="112" t="s">
        <v>56</v>
      </c>
      <c r="F8" s="112" t="s">
        <v>44</v>
      </c>
      <c r="G8" s="112" t="s">
        <v>50</v>
      </c>
      <c r="H8" s="111" t="s">
        <v>17</v>
      </c>
      <c r="I8" s="111" t="s">
        <v>57</v>
      </c>
      <c r="J8" s="111" t="s">
        <v>57</v>
      </c>
      <c r="K8" s="112" t="s">
        <v>494</v>
      </c>
    </row>
    <row r="9" spans="1:11" x14ac:dyDescent="0.25">
      <c r="A9" s="198" t="s">
        <v>495</v>
      </c>
      <c r="B9" s="198"/>
      <c r="C9" s="198"/>
      <c r="D9" s="198"/>
      <c r="E9" s="198"/>
      <c r="F9" s="198"/>
      <c r="G9" s="198"/>
      <c r="H9" s="198"/>
      <c r="I9" s="198"/>
      <c r="J9" s="198"/>
      <c r="K9" s="198"/>
    </row>
    <row r="10" spans="1:11" ht="30" x14ac:dyDescent="0.25">
      <c r="A10" s="111" t="s">
        <v>41</v>
      </c>
      <c r="B10" s="111" t="s">
        <v>12</v>
      </c>
      <c r="C10" s="111" t="s">
        <v>42</v>
      </c>
      <c r="D10" s="112" t="s">
        <v>43</v>
      </c>
      <c r="E10" s="112" t="s">
        <v>44</v>
      </c>
      <c r="F10" s="111"/>
      <c r="G10" s="112" t="s">
        <v>16</v>
      </c>
      <c r="H10" s="111" t="s">
        <v>45</v>
      </c>
      <c r="I10" s="111" t="s">
        <v>46</v>
      </c>
      <c r="J10" s="111" t="s">
        <v>47</v>
      </c>
      <c r="K10" s="112" t="s">
        <v>496</v>
      </c>
    </row>
    <row r="11" spans="1:11" s="113" customFormat="1" ht="15.75" x14ac:dyDescent="0.25">
      <c r="A11" s="199" t="s">
        <v>497</v>
      </c>
      <c r="B11" s="199"/>
      <c r="C11" s="199"/>
      <c r="D11" s="199"/>
      <c r="E11" s="199"/>
      <c r="F11" s="199"/>
      <c r="G11" s="199"/>
      <c r="H11" s="199"/>
      <c r="I11" s="199"/>
      <c r="J11" s="199"/>
      <c r="K11" s="199"/>
    </row>
    <row r="12" spans="1:11" ht="15.75" x14ac:dyDescent="0.25">
      <c r="A12" s="200" t="s">
        <v>498</v>
      </c>
      <c r="B12" s="200"/>
      <c r="C12" s="200"/>
      <c r="D12" s="200"/>
      <c r="E12" s="200"/>
      <c r="F12" s="200"/>
      <c r="G12" s="200"/>
      <c r="H12" s="200"/>
      <c r="I12" s="200"/>
      <c r="J12" s="200"/>
      <c r="K12" s="200"/>
    </row>
    <row r="13" spans="1:11" x14ac:dyDescent="0.25">
      <c r="A13" s="198" t="s">
        <v>499</v>
      </c>
      <c r="B13" s="198"/>
      <c r="C13" s="198"/>
      <c r="D13" s="198"/>
      <c r="E13" s="198"/>
      <c r="F13" s="198"/>
      <c r="G13" s="198"/>
      <c r="H13" s="198"/>
      <c r="I13" s="198"/>
      <c r="J13" s="198"/>
      <c r="K13" s="198"/>
    </row>
    <row r="14" spans="1:11" x14ac:dyDescent="0.25">
      <c r="A14" s="111" t="s">
        <v>439</v>
      </c>
      <c r="B14" s="111" t="s">
        <v>12</v>
      </c>
      <c r="C14" s="111" t="s">
        <v>440</v>
      </c>
      <c r="D14" s="111" t="s">
        <v>441</v>
      </c>
      <c r="E14" s="111" t="s">
        <v>442</v>
      </c>
      <c r="F14" s="111"/>
      <c r="G14" s="111" t="s">
        <v>443</v>
      </c>
      <c r="H14" s="111" t="s">
        <v>64</v>
      </c>
      <c r="I14" s="111" t="s">
        <v>444</v>
      </c>
      <c r="J14" s="111" t="s">
        <v>444</v>
      </c>
      <c r="K14" s="112" t="s">
        <v>500</v>
      </c>
    </row>
    <row r="15" spans="1:11" ht="15.75" x14ac:dyDescent="0.25">
      <c r="A15" s="200" t="s">
        <v>501</v>
      </c>
      <c r="B15" s="200"/>
      <c r="C15" s="200"/>
      <c r="D15" s="200"/>
      <c r="E15" s="200"/>
      <c r="F15" s="200"/>
      <c r="G15" s="200"/>
      <c r="H15" s="200"/>
      <c r="I15" s="200"/>
      <c r="J15" s="200"/>
      <c r="K15" s="200"/>
    </row>
    <row r="16" spans="1:11" x14ac:dyDescent="0.25">
      <c r="A16" s="198" t="s">
        <v>502</v>
      </c>
      <c r="B16" s="198"/>
      <c r="C16" s="198"/>
      <c r="D16" s="198"/>
      <c r="E16" s="198"/>
      <c r="F16" s="198"/>
      <c r="G16" s="198"/>
      <c r="H16" s="198"/>
      <c r="I16" s="198"/>
      <c r="J16" s="198"/>
      <c r="K16" s="198"/>
    </row>
    <row r="17" spans="1:11" x14ac:dyDescent="0.25">
      <c r="A17" s="111" t="s">
        <v>123</v>
      </c>
      <c r="B17" s="111" t="s">
        <v>12</v>
      </c>
      <c r="C17" s="111" t="s">
        <v>124</v>
      </c>
      <c r="D17" s="111" t="s">
        <v>125</v>
      </c>
      <c r="E17" s="111" t="s">
        <v>126</v>
      </c>
      <c r="F17" s="111"/>
      <c r="G17" s="111" t="s">
        <v>36</v>
      </c>
      <c r="H17" s="111" t="s">
        <v>64</v>
      </c>
      <c r="I17" s="111" t="s">
        <v>127</v>
      </c>
      <c r="J17" s="111" t="s">
        <v>127</v>
      </c>
      <c r="K17" s="112" t="s">
        <v>503</v>
      </c>
    </row>
    <row r="18" spans="1:11" x14ac:dyDescent="0.25">
      <c r="A18" s="198" t="s">
        <v>504</v>
      </c>
      <c r="B18" s="198"/>
      <c r="C18" s="198"/>
      <c r="D18" s="198"/>
      <c r="E18" s="198"/>
      <c r="F18" s="198"/>
      <c r="G18" s="198"/>
      <c r="H18" s="198"/>
      <c r="I18" s="198"/>
      <c r="J18" s="198"/>
      <c r="K18" s="198"/>
    </row>
    <row r="19" spans="1:11" x14ac:dyDescent="0.25">
      <c r="A19" s="111" t="s">
        <v>160</v>
      </c>
      <c r="B19" s="111" t="s">
        <v>12</v>
      </c>
      <c r="C19" s="111" t="s">
        <v>505</v>
      </c>
      <c r="D19" s="111" t="s">
        <v>106</v>
      </c>
      <c r="E19" s="111" t="s">
        <v>100</v>
      </c>
      <c r="F19" s="111"/>
      <c r="G19" s="111" t="s">
        <v>16</v>
      </c>
      <c r="H19" s="111" t="s">
        <v>17</v>
      </c>
      <c r="I19" s="112" t="s">
        <v>148</v>
      </c>
      <c r="J19" s="112" t="s">
        <v>148</v>
      </c>
      <c r="K19" s="112" t="s">
        <v>506</v>
      </c>
    </row>
    <row r="20" spans="1:11" x14ac:dyDescent="0.25">
      <c r="A20" s="111" t="s">
        <v>160</v>
      </c>
      <c r="B20" s="111" t="s">
        <v>12</v>
      </c>
      <c r="C20" s="111" t="s">
        <v>161</v>
      </c>
      <c r="D20" s="111" t="s">
        <v>125</v>
      </c>
      <c r="E20" s="111" t="s">
        <v>126</v>
      </c>
      <c r="F20" s="111"/>
      <c r="G20" s="111" t="s">
        <v>36</v>
      </c>
      <c r="H20" s="111" t="s">
        <v>17</v>
      </c>
      <c r="I20" s="111" t="s">
        <v>127</v>
      </c>
      <c r="J20" s="111" t="s">
        <v>127</v>
      </c>
      <c r="K20" s="112" t="s">
        <v>506</v>
      </c>
    </row>
    <row r="21" spans="1:11" ht="15.75" x14ac:dyDescent="0.25">
      <c r="A21" s="200" t="s">
        <v>489</v>
      </c>
      <c r="B21" s="200"/>
      <c r="C21" s="200"/>
      <c r="D21" s="200"/>
      <c r="E21" s="200"/>
      <c r="F21" s="200"/>
      <c r="G21" s="200"/>
      <c r="H21" s="200"/>
      <c r="I21" s="200"/>
      <c r="J21" s="200"/>
      <c r="K21" s="200"/>
    </row>
    <row r="22" spans="1:11" x14ac:dyDescent="0.25">
      <c r="A22" s="198" t="s">
        <v>490</v>
      </c>
      <c r="B22" s="198"/>
      <c r="C22" s="198"/>
      <c r="D22" s="198"/>
      <c r="E22" s="198"/>
      <c r="F22" s="198"/>
      <c r="G22" s="198"/>
      <c r="H22" s="198"/>
      <c r="I22" s="198"/>
      <c r="J22" s="198"/>
      <c r="K22" s="198"/>
    </row>
    <row r="23" spans="1:11" x14ac:dyDescent="0.25">
      <c r="A23" s="111" t="s">
        <v>27</v>
      </c>
      <c r="B23" s="111" t="s">
        <v>12</v>
      </c>
      <c r="C23" s="111" t="s">
        <v>507</v>
      </c>
      <c r="D23" s="112" t="s">
        <v>29</v>
      </c>
      <c r="E23" s="112" t="s">
        <v>126</v>
      </c>
      <c r="F23" s="111"/>
      <c r="G23" s="112" t="s">
        <v>16</v>
      </c>
      <c r="H23" s="111" t="s">
        <v>17</v>
      </c>
      <c r="I23" s="111" t="s">
        <v>508</v>
      </c>
      <c r="J23" s="111" t="s">
        <v>17</v>
      </c>
      <c r="K23" s="112" t="s">
        <v>491</v>
      </c>
    </row>
    <row r="24" spans="1:11" x14ac:dyDescent="0.25">
      <c r="A24" s="111" t="s">
        <v>27</v>
      </c>
      <c r="B24" s="111" t="s">
        <v>12</v>
      </c>
      <c r="C24" s="111" t="s">
        <v>509</v>
      </c>
      <c r="D24" s="112" t="s">
        <v>29</v>
      </c>
      <c r="E24" s="112" t="s">
        <v>30</v>
      </c>
      <c r="F24" s="111"/>
      <c r="G24" s="112" t="s">
        <v>36</v>
      </c>
      <c r="H24" s="111" t="s">
        <v>37</v>
      </c>
      <c r="I24" s="111" t="s">
        <v>510</v>
      </c>
      <c r="J24" s="111" t="s">
        <v>38</v>
      </c>
      <c r="K24" s="112" t="s">
        <v>491</v>
      </c>
    </row>
    <row r="25" spans="1:11" x14ac:dyDescent="0.25">
      <c r="A25" s="111" t="s">
        <v>27</v>
      </c>
      <c r="B25" s="111" t="s">
        <v>12</v>
      </c>
      <c r="C25" s="111" t="s">
        <v>35</v>
      </c>
      <c r="D25" s="112" t="s">
        <v>29</v>
      </c>
      <c r="E25" s="112" t="s">
        <v>30</v>
      </c>
      <c r="F25" s="111"/>
      <c r="G25" s="112" t="s">
        <v>36</v>
      </c>
      <c r="H25" s="111" t="s">
        <v>37</v>
      </c>
      <c r="I25" s="111" t="s">
        <v>33</v>
      </c>
      <c r="J25" s="111" t="s">
        <v>38</v>
      </c>
      <c r="K25" s="112" t="s">
        <v>491</v>
      </c>
    </row>
    <row r="26" spans="1:11" x14ac:dyDescent="0.25">
      <c r="A26" s="198" t="s">
        <v>511</v>
      </c>
      <c r="B26" s="198"/>
      <c r="C26" s="198"/>
      <c r="D26" s="198"/>
      <c r="E26" s="198"/>
      <c r="F26" s="198"/>
      <c r="G26" s="198"/>
      <c r="H26" s="198"/>
      <c r="I26" s="198"/>
      <c r="J26" s="198"/>
      <c r="K26" s="198"/>
    </row>
    <row r="27" spans="1:11" ht="30" x14ac:dyDescent="0.25">
      <c r="A27" s="111" t="s">
        <v>286</v>
      </c>
      <c r="B27" s="111" t="s">
        <v>12</v>
      </c>
      <c r="C27" s="111" t="s">
        <v>512</v>
      </c>
      <c r="D27" s="111" t="s">
        <v>76</v>
      </c>
      <c r="E27" s="111" t="s">
        <v>75</v>
      </c>
      <c r="F27" s="111"/>
      <c r="G27" s="111" t="s">
        <v>36</v>
      </c>
      <c r="H27" s="111" t="s">
        <v>64</v>
      </c>
      <c r="I27" s="111" t="s">
        <v>513</v>
      </c>
      <c r="J27" s="111" t="s">
        <v>17</v>
      </c>
      <c r="K27" s="112" t="s">
        <v>514</v>
      </c>
    </row>
    <row r="28" spans="1:11" ht="30" x14ac:dyDescent="0.25">
      <c r="A28" s="111" t="s">
        <v>286</v>
      </c>
      <c r="B28" s="111" t="s">
        <v>12</v>
      </c>
      <c r="C28" s="111" t="s">
        <v>287</v>
      </c>
      <c r="D28" s="112" t="s">
        <v>76</v>
      </c>
      <c r="E28" s="112" t="s">
        <v>75</v>
      </c>
      <c r="F28" s="111"/>
      <c r="G28" s="112" t="s">
        <v>36</v>
      </c>
      <c r="H28" s="111" t="s">
        <v>64</v>
      </c>
      <c r="I28" s="111" t="s">
        <v>95</v>
      </c>
      <c r="J28" s="111" t="s">
        <v>17</v>
      </c>
      <c r="K28" s="112" t="s">
        <v>515</v>
      </c>
    </row>
    <row r="29" spans="1:11" ht="15.75" x14ac:dyDescent="0.25">
      <c r="A29" s="200" t="s">
        <v>492</v>
      </c>
      <c r="B29" s="200"/>
      <c r="C29" s="200"/>
      <c r="D29" s="200"/>
      <c r="E29" s="200"/>
      <c r="F29" s="200"/>
      <c r="G29" s="200"/>
      <c r="H29" s="200"/>
      <c r="I29" s="200"/>
      <c r="J29" s="200"/>
      <c r="K29" s="200"/>
    </row>
    <row r="30" spans="1:11" x14ac:dyDescent="0.25">
      <c r="A30" s="198" t="s">
        <v>499</v>
      </c>
      <c r="B30" s="198"/>
      <c r="C30" s="198"/>
      <c r="D30" s="198"/>
      <c r="E30" s="198"/>
      <c r="F30" s="198"/>
      <c r="G30" s="198"/>
      <c r="H30" s="198"/>
      <c r="I30" s="198"/>
      <c r="J30" s="198"/>
      <c r="K30" s="198"/>
    </row>
    <row r="31" spans="1:11" ht="45" x14ac:dyDescent="0.25">
      <c r="A31" s="111" t="s">
        <v>384</v>
      </c>
      <c r="B31" s="111" t="s">
        <v>12</v>
      </c>
      <c r="C31" s="111" t="s">
        <v>385</v>
      </c>
      <c r="D31" s="112" t="s">
        <v>43</v>
      </c>
      <c r="E31" s="112" t="s">
        <v>44</v>
      </c>
      <c r="F31" s="112" t="s">
        <v>36</v>
      </c>
      <c r="G31" s="112" t="s">
        <v>386</v>
      </c>
      <c r="H31" s="111" t="s">
        <v>64</v>
      </c>
      <c r="I31" s="111" t="s">
        <v>387</v>
      </c>
      <c r="J31" s="111" t="s">
        <v>387</v>
      </c>
      <c r="K31" s="112" t="s">
        <v>516</v>
      </c>
    </row>
    <row r="32" spans="1:11" ht="30" x14ac:dyDescent="0.25">
      <c r="A32" s="111" t="s">
        <v>58</v>
      </c>
      <c r="B32" s="111" t="s">
        <v>12</v>
      </c>
      <c r="C32" s="111" t="s">
        <v>517</v>
      </c>
      <c r="D32" s="112" t="s">
        <v>43</v>
      </c>
      <c r="E32" s="112" t="s">
        <v>44</v>
      </c>
      <c r="F32" s="111"/>
      <c r="G32" s="112" t="s">
        <v>36</v>
      </c>
      <c r="H32" s="111" t="s">
        <v>64</v>
      </c>
      <c r="I32" s="111" t="s">
        <v>518</v>
      </c>
      <c r="J32" s="111" t="s">
        <v>17</v>
      </c>
      <c r="K32" s="112" t="s">
        <v>519</v>
      </c>
    </row>
    <row r="33" spans="1:11" ht="45" x14ac:dyDescent="0.25">
      <c r="A33" s="111" t="s">
        <v>58</v>
      </c>
      <c r="B33" s="111" t="s">
        <v>12</v>
      </c>
      <c r="C33" s="111" t="s">
        <v>59</v>
      </c>
      <c r="D33" s="112" t="s">
        <v>43</v>
      </c>
      <c r="E33" s="112" t="s">
        <v>44</v>
      </c>
      <c r="F33" s="112" t="s">
        <v>36</v>
      </c>
      <c r="G33" s="112" t="s">
        <v>50</v>
      </c>
      <c r="H33" s="111" t="s">
        <v>51</v>
      </c>
      <c r="I33" s="111" t="s">
        <v>60</v>
      </c>
      <c r="J33" s="111" t="s">
        <v>47</v>
      </c>
      <c r="K33" s="112" t="s">
        <v>494</v>
      </c>
    </row>
    <row r="34" spans="1:11" x14ac:dyDescent="0.25">
      <c r="A34" s="198" t="s">
        <v>495</v>
      </c>
      <c r="B34" s="198"/>
      <c r="C34" s="198"/>
      <c r="D34" s="198"/>
      <c r="E34" s="198"/>
      <c r="F34" s="198"/>
      <c r="G34" s="198"/>
      <c r="H34" s="198"/>
      <c r="I34" s="198"/>
      <c r="J34" s="198"/>
      <c r="K34" s="198"/>
    </row>
    <row r="35" spans="1:11" x14ac:dyDescent="0.25">
      <c r="A35" s="111" t="s">
        <v>48</v>
      </c>
      <c r="B35" s="111" t="s">
        <v>12</v>
      </c>
      <c r="C35" s="111" t="s">
        <v>520</v>
      </c>
      <c r="D35" s="111" t="s">
        <v>43</v>
      </c>
      <c r="E35" s="111" t="s">
        <v>44</v>
      </c>
      <c r="F35" s="111"/>
      <c r="G35" s="111" t="s">
        <v>36</v>
      </c>
      <c r="H35" s="111" t="s">
        <v>17</v>
      </c>
      <c r="I35" s="111" t="s">
        <v>518</v>
      </c>
      <c r="J35" s="111" t="s">
        <v>521</v>
      </c>
      <c r="K35" s="112"/>
    </row>
    <row r="36" spans="1:11" ht="45" x14ac:dyDescent="0.25">
      <c r="A36" s="111" t="s">
        <v>48</v>
      </c>
      <c r="B36" s="111" t="s">
        <v>12</v>
      </c>
      <c r="C36" s="111" t="s">
        <v>49</v>
      </c>
      <c r="D36" s="112" t="s">
        <v>43</v>
      </c>
      <c r="E36" s="112" t="s">
        <v>44</v>
      </c>
      <c r="F36" s="112" t="s">
        <v>36</v>
      </c>
      <c r="G36" s="112" t="s">
        <v>50</v>
      </c>
      <c r="H36" s="111" t="s">
        <v>51</v>
      </c>
      <c r="I36" s="111" t="s">
        <v>52</v>
      </c>
      <c r="J36" s="111" t="s">
        <v>53</v>
      </c>
      <c r="K36" s="112" t="s">
        <v>522</v>
      </c>
    </row>
    <row r="37" spans="1:11" ht="15.75" x14ac:dyDescent="0.25">
      <c r="A37" s="200" t="s">
        <v>523</v>
      </c>
      <c r="B37" s="200"/>
      <c r="C37" s="200"/>
      <c r="D37" s="200"/>
      <c r="E37" s="200"/>
      <c r="F37" s="200"/>
      <c r="G37" s="200"/>
      <c r="H37" s="200"/>
      <c r="I37" s="200"/>
      <c r="J37" s="200"/>
      <c r="K37" s="200"/>
    </row>
    <row r="38" spans="1:11" x14ac:dyDescent="0.25">
      <c r="A38" s="198" t="s">
        <v>499</v>
      </c>
      <c r="B38" s="198"/>
      <c r="C38" s="198"/>
      <c r="D38" s="198"/>
      <c r="E38" s="198"/>
      <c r="F38" s="198"/>
      <c r="G38" s="198"/>
      <c r="H38" s="198"/>
      <c r="I38" s="198"/>
      <c r="J38" s="198"/>
      <c r="K38" s="198"/>
    </row>
    <row r="39" spans="1:11" ht="30" x14ac:dyDescent="0.25">
      <c r="A39" s="111" t="s">
        <v>380</v>
      </c>
      <c r="B39" s="111" t="s">
        <v>12</v>
      </c>
      <c r="C39" s="111" t="s">
        <v>524</v>
      </c>
      <c r="D39" s="112" t="s">
        <v>43</v>
      </c>
      <c r="E39" s="112" t="s">
        <v>44</v>
      </c>
      <c r="G39" s="112" t="s">
        <v>36</v>
      </c>
      <c r="H39" s="111" t="s">
        <v>64</v>
      </c>
      <c r="I39" s="111" t="s">
        <v>382</v>
      </c>
      <c r="J39" s="111" t="s">
        <v>382</v>
      </c>
      <c r="K39" s="112" t="s">
        <v>525</v>
      </c>
    </row>
    <row r="40" spans="1:11" ht="30" x14ac:dyDescent="0.25">
      <c r="A40" s="111" t="s">
        <v>380</v>
      </c>
      <c r="B40" s="111" t="s">
        <v>12</v>
      </c>
      <c r="C40" s="111" t="s">
        <v>526</v>
      </c>
      <c r="D40" s="112" t="s">
        <v>43</v>
      </c>
      <c r="E40" s="112" t="s">
        <v>44</v>
      </c>
      <c r="G40" s="112" t="s">
        <v>36</v>
      </c>
      <c r="H40" s="111" t="s">
        <v>64</v>
      </c>
      <c r="I40" s="111" t="s">
        <v>382</v>
      </c>
      <c r="J40" s="111" t="s">
        <v>382</v>
      </c>
      <c r="K40" s="112" t="s">
        <v>525</v>
      </c>
    </row>
    <row r="41" spans="1:11" ht="30" x14ac:dyDescent="0.25">
      <c r="A41" s="111" t="s">
        <v>380</v>
      </c>
      <c r="B41" s="111" t="s">
        <v>12</v>
      </c>
      <c r="C41" s="111" t="s">
        <v>381</v>
      </c>
      <c r="D41" s="112" t="s">
        <v>43</v>
      </c>
      <c r="E41" s="112" t="s">
        <v>44</v>
      </c>
      <c r="G41" s="112" t="s">
        <v>36</v>
      </c>
      <c r="H41" s="111" t="s">
        <v>64</v>
      </c>
      <c r="I41" s="111" t="s">
        <v>382</v>
      </c>
      <c r="J41" s="111" t="s">
        <v>382</v>
      </c>
      <c r="K41" s="112" t="s">
        <v>525</v>
      </c>
    </row>
    <row r="42" spans="1:11" x14ac:dyDescent="0.25">
      <c r="A42" s="198" t="s">
        <v>527</v>
      </c>
      <c r="B42" s="198"/>
      <c r="C42" s="198"/>
      <c r="D42" s="198"/>
      <c r="E42" s="198"/>
      <c r="F42" s="198"/>
      <c r="G42" s="198"/>
      <c r="H42" s="198"/>
      <c r="I42" s="198"/>
      <c r="J42" s="198"/>
      <c r="K42" s="198"/>
    </row>
    <row r="43" spans="1:11" ht="30" x14ac:dyDescent="0.25">
      <c r="A43" s="111" t="s">
        <v>344</v>
      </c>
      <c r="B43" s="111" t="s">
        <v>12</v>
      </c>
      <c r="C43" s="111" t="s">
        <v>345</v>
      </c>
      <c r="D43" s="112" t="s">
        <v>43</v>
      </c>
      <c r="E43" s="112" t="s">
        <v>44</v>
      </c>
      <c r="G43" s="112" t="s">
        <v>36</v>
      </c>
      <c r="H43" s="112" t="s">
        <v>64</v>
      </c>
      <c r="I43" s="111" t="s">
        <v>346</v>
      </c>
      <c r="J43" s="111" t="s">
        <v>346</v>
      </c>
      <c r="K43" s="112" t="s">
        <v>528</v>
      </c>
    </row>
    <row r="44" spans="1:11" ht="30" x14ac:dyDescent="0.25">
      <c r="A44" s="111" t="s">
        <v>347</v>
      </c>
      <c r="B44" s="111" t="s">
        <v>12</v>
      </c>
      <c r="C44" s="111" t="s">
        <v>348</v>
      </c>
      <c r="D44" s="112" t="s">
        <v>43</v>
      </c>
      <c r="E44" s="112" t="s">
        <v>44</v>
      </c>
      <c r="G44" s="112" t="s">
        <v>36</v>
      </c>
      <c r="H44" s="112" t="s">
        <v>64</v>
      </c>
      <c r="I44" s="111" t="s">
        <v>349</v>
      </c>
      <c r="J44" s="111" t="s">
        <v>349</v>
      </c>
      <c r="K44" s="112" t="s">
        <v>529</v>
      </c>
    </row>
    <row r="45" spans="1:11" x14ac:dyDescent="0.25">
      <c r="A45" s="198" t="s">
        <v>530</v>
      </c>
      <c r="B45" s="198"/>
      <c r="C45" s="198"/>
      <c r="D45" s="198"/>
      <c r="E45" s="198"/>
      <c r="F45" s="198"/>
      <c r="G45" s="198"/>
      <c r="H45" s="198"/>
      <c r="I45" s="198"/>
      <c r="J45" s="198"/>
      <c r="K45" s="198"/>
    </row>
    <row r="46" spans="1:11" x14ac:dyDescent="0.25">
      <c r="A46" s="111" t="s">
        <v>355</v>
      </c>
      <c r="B46" s="111" t="s">
        <v>12</v>
      </c>
      <c r="C46" s="111" t="s">
        <v>356</v>
      </c>
      <c r="D46" s="112" t="s">
        <v>43</v>
      </c>
      <c r="E46" s="112" t="s">
        <v>44</v>
      </c>
      <c r="G46" s="112" t="s">
        <v>36</v>
      </c>
      <c r="H46" s="112" t="s">
        <v>64</v>
      </c>
      <c r="I46" s="111" t="s">
        <v>346</v>
      </c>
      <c r="J46" s="111" t="s">
        <v>346</v>
      </c>
      <c r="K46" s="112" t="s">
        <v>531</v>
      </c>
    </row>
    <row r="47" spans="1:11" x14ac:dyDescent="0.25">
      <c r="A47" s="198" t="s">
        <v>532</v>
      </c>
      <c r="B47" s="198"/>
      <c r="C47" s="198"/>
      <c r="D47" s="198"/>
      <c r="E47" s="198"/>
      <c r="F47" s="198"/>
      <c r="G47" s="198"/>
      <c r="H47" s="198"/>
      <c r="I47" s="198"/>
      <c r="J47" s="198"/>
      <c r="K47" s="198"/>
    </row>
    <row r="48" spans="1:11" ht="30" x14ac:dyDescent="0.25">
      <c r="A48" s="111" t="s">
        <v>372</v>
      </c>
      <c r="B48" s="111" t="s">
        <v>12</v>
      </c>
      <c r="C48" s="111" t="s">
        <v>373</v>
      </c>
      <c r="D48" s="112" t="s">
        <v>43</v>
      </c>
      <c r="E48" s="112" t="s">
        <v>44</v>
      </c>
      <c r="F48" s="112" t="s">
        <v>36</v>
      </c>
      <c r="G48" s="112" t="s">
        <v>364</v>
      </c>
      <c r="H48" s="112" t="s">
        <v>64</v>
      </c>
      <c r="I48" s="111" t="s">
        <v>374</v>
      </c>
      <c r="J48" s="111" t="s">
        <v>374</v>
      </c>
      <c r="K48" s="112" t="s">
        <v>533</v>
      </c>
    </row>
    <row r="49" spans="1:11" ht="30" x14ac:dyDescent="0.25">
      <c r="A49" s="111" t="s">
        <v>375</v>
      </c>
      <c r="B49" s="111" t="s">
        <v>12</v>
      </c>
      <c r="C49" s="111" t="s">
        <v>376</v>
      </c>
      <c r="D49" s="112" t="s">
        <v>43</v>
      </c>
      <c r="E49" s="112" t="s">
        <v>44</v>
      </c>
      <c r="F49" s="112" t="s">
        <v>36</v>
      </c>
      <c r="G49" s="112" t="s">
        <v>364</v>
      </c>
      <c r="H49" s="112" t="s">
        <v>64</v>
      </c>
      <c r="I49" s="111" t="s">
        <v>349</v>
      </c>
      <c r="J49" s="111" t="s">
        <v>349</v>
      </c>
      <c r="K49" s="112" t="s">
        <v>534</v>
      </c>
    </row>
    <row r="50" spans="1:11" x14ac:dyDescent="0.25">
      <c r="A50" s="198" t="s">
        <v>535</v>
      </c>
      <c r="B50" s="198"/>
      <c r="C50" s="198"/>
      <c r="D50" s="198"/>
      <c r="E50" s="198"/>
      <c r="F50" s="198"/>
      <c r="G50" s="198"/>
      <c r="H50" s="198"/>
      <c r="I50" s="198"/>
      <c r="J50" s="198"/>
      <c r="K50" s="198"/>
    </row>
    <row r="51" spans="1:11" ht="45" x14ac:dyDescent="0.25">
      <c r="A51" s="111" t="s">
        <v>362</v>
      </c>
      <c r="B51" s="111" t="s">
        <v>12</v>
      </c>
      <c r="C51" s="111" t="s">
        <v>363</v>
      </c>
      <c r="D51" s="112" t="s">
        <v>43</v>
      </c>
      <c r="E51" s="112" t="s">
        <v>44</v>
      </c>
      <c r="F51" s="112" t="s">
        <v>36</v>
      </c>
      <c r="G51" s="112" t="s">
        <v>364</v>
      </c>
      <c r="H51" s="112" t="s">
        <v>64</v>
      </c>
      <c r="I51" s="111" t="s">
        <v>349</v>
      </c>
      <c r="J51" s="111" t="s">
        <v>349</v>
      </c>
      <c r="K51" s="112" t="s">
        <v>536</v>
      </c>
    </row>
    <row r="52" spans="1:11" ht="15.75" x14ac:dyDescent="0.25">
      <c r="A52" s="200" t="s">
        <v>537</v>
      </c>
      <c r="B52" s="200"/>
      <c r="C52" s="200"/>
      <c r="D52" s="200"/>
      <c r="E52" s="200"/>
      <c r="F52" s="200"/>
      <c r="G52" s="200"/>
      <c r="H52" s="200"/>
      <c r="I52" s="200"/>
      <c r="J52" s="200"/>
      <c r="K52" s="200"/>
    </row>
    <row r="53" spans="1:11" x14ac:dyDescent="0.25">
      <c r="A53" s="198" t="s">
        <v>499</v>
      </c>
      <c r="B53" s="198"/>
      <c r="C53" s="198"/>
      <c r="D53" s="198"/>
      <c r="E53" s="198"/>
      <c r="F53" s="198"/>
      <c r="G53" s="198"/>
      <c r="H53" s="198"/>
      <c r="I53" s="198"/>
      <c r="J53" s="198"/>
      <c r="K53" s="198"/>
    </row>
    <row r="54" spans="1:11" x14ac:dyDescent="0.25">
      <c r="A54" s="111" t="s">
        <v>445</v>
      </c>
      <c r="B54" s="111" t="s">
        <v>12</v>
      </c>
      <c r="C54" s="111" t="s">
        <v>446</v>
      </c>
      <c r="D54" s="112" t="s">
        <v>447</v>
      </c>
      <c r="E54" s="112" t="s">
        <v>14</v>
      </c>
      <c r="G54" s="112" t="s">
        <v>36</v>
      </c>
      <c r="H54" s="111" t="s">
        <v>448</v>
      </c>
      <c r="I54" s="111" t="s">
        <v>449</v>
      </c>
      <c r="J54" s="111" t="s">
        <v>450</v>
      </c>
      <c r="K54" s="112" t="s">
        <v>538</v>
      </c>
    </row>
    <row r="55" spans="1:11" ht="15.75" x14ac:dyDescent="0.25">
      <c r="A55" s="200" t="s">
        <v>539</v>
      </c>
      <c r="B55" s="200"/>
      <c r="C55" s="200"/>
      <c r="D55" s="200"/>
      <c r="E55" s="200"/>
      <c r="F55" s="200"/>
      <c r="G55" s="200"/>
      <c r="H55" s="200"/>
      <c r="I55" s="200"/>
      <c r="J55" s="200"/>
      <c r="K55" s="200"/>
    </row>
    <row r="56" spans="1:11" x14ac:dyDescent="0.25">
      <c r="A56" s="198" t="s">
        <v>540</v>
      </c>
      <c r="B56" s="198"/>
      <c r="C56" s="198"/>
      <c r="D56" s="198"/>
      <c r="E56" s="198"/>
      <c r="F56" s="198"/>
      <c r="G56" s="198"/>
      <c r="H56" s="198"/>
      <c r="I56" s="198"/>
      <c r="J56" s="198"/>
      <c r="K56" s="198"/>
    </row>
    <row r="57" spans="1:11" x14ac:dyDescent="0.25">
      <c r="A57" s="111" t="s">
        <v>73</v>
      </c>
      <c r="B57" s="111" t="s">
        <v>12</v>
      </c>
      <c r="C57" s="111" t="s">
        <v>74</v>
      </c>
      <c r="D57" s="112" t="s">
        <v>75</v>
      </c>
      <c r="E57" s="112" t="s">
        <v>76</v>
      </c>
      <c r="G57" s="112" t="s">
        <v>36</v>
      </c>
      <c r="H57" s="112" t="s">
        <v>64</v>
      </c>
      <c r="I57" s="112" t="s">
        <v>77</v>
      </c>
      <c r="J57" s="112" t="s">
        <v>17</v>
      </c>
      <c r="K57" s="112" t="s">
        <v>541</v>
      </c>
    </row>
    <row r="58" spans="1:11" ht="15.75" x14ac:dyDescent="0.25">
      <c r="A58" s="200" t="s">
        <v>542</v>
      </c>
      <c r="B58" s="200"/>
      <c r="C58" s="200"/>
      <c r="D58" s="200"/>
      <c r="E58" s="200"/>
      <c r="F58" s="200"/>
      <c r="G58" s="200"/>
      <c r="H58" s="200"/>
      <c r="I58" s="200"/>
      <c r="J58" s="200"/>
      <c r="K58" s="200"/>
    </row>
    <row r="59" spans="1:11" x14ac:dyDescent="0.25">
      <c r="A59" s="198" t="s">
        <v>543</v>
      </c>
      <c r="B59" s="198"/>
      <c r="C59" s="198"/>
      <c r="D59" s="198"/>
      <c r="E59" s="198"/>
      <c r="F59" s="198"/>
      <c r="G59" s="198"/>
      <c r="H59" s="198"/>
      <c r="I59" s="198"/>
      <c r="J59" s="198"/>
      <c r="K59" s="198"/>
    </row>
    <row r="60" spans="1:11" x14ac:dyDescent="0.25">
      <c r="A60" s="111" t="s">
        <v>268</v>
      </c>
      <c r="B60" s="111" t="s">
        <v>12</v>
      </c>
      <c r="C60" s="111" t="s">
        <v>544</v>
      </c>
      <c r="D60" s="112" t="s">
        <v>545</v>
      </c>
      <c r="E60" s="112" t="s">
        <v>546</v>
      </c>
      <c r="G60" s="112" t="s">
        <v>547</v>
      </c>
      <c r="H60" s="112" t="s">
        <v>17</v>
      </c>
      <c r="I60" s="111" t="s">
        <v>548</v>
      </c>
      <c r="J60" s="112" t="s">
        <v>17</v>
      </c>
      <c r="K60" s="112" t="s">
        <v>549</v>
      </c>
    </row>
    <row r="61" spans="1:11" x14ac:dyDescent="0.25">
      <c r="A61" s="111" t="s">
        <v>268</v>
      </c>
      <c r="B61" s="111" t="s">
        <v>12</v>
      </c>
      <c r="C61" s="111" t="s">
        <v>550</v>
      </c>
      <c r="D61" s="112" t="s">
        <v>545</v>
      </c>
      <c r="E61" s="112" t="s">
        <v>546</v>
      </c>
      <c r="G61" s="112" t="s">
        <v>547</v>
      </c>
      <c r="H61" s="112" t="s">
        <v>17</v>
      </c>
      <c r="I61" s="111" t="s">
        <v>548</v>
      </c>
      <c r="J61" s="112" t="s">
        <v>17</v>
      </c>
      <c r="K61" s="112" t="s">
        <v>551</v>
      </c>
    </row>
    <row r="62" spans="1:11" x14ac:dyDescent="0.25">
      <c r="A62" s="111" t="s">
        <v>268</v>
      </c>
      <c r="B62" s="111" t="s">
        <v>12</v>
      </c>
      <c r="C62" s="111" t="s">
        <v>269</v>
      </c>
      <c r="D62" s="112" t="s">
        <v>76</v>
      </c>
      <c r="E62" s="112" t="s">
        <v>270</v>
      </c>
      <c r="G62" s="112" t="s">
        <v>36</v>
      </c>
      <c r="H62" s="112" t="s">
        <v>17</v>
      </c>
      <c r="I62" s="111" t="s">
        <v>271</v>
      </c>
      <c r="J62" s="112" t="s">
        <v>17</v>
      </c>
      <c r="K62" s="112" t="s">
        <v>552</v>
      </c>
    </row>
    <row r="63" spans="1:11" ht="15.75" x14ac:dyDescent="0.25">
      <c r="A63" s="200" t="s">
        <v>553</v>
      </c>
      <c r="B63" s="200"/>
      <c r="C63" s="200"/>
      <c r="D63" s="200"/>
      <c r="E63" s="200"/>
      <c r="F63" s="200"/>
      <c r="G63" s="200"/>
      <c r="H63" s="200"/>
      <c r="I63" s="200"/>
      <c r="J63" s="200"/>
      <c r="K63" s="200"/>
    </row>
    <row r="64" spans="1:11" x14ac:dyDescent="0.25">
      <c r="A64" s="198" t="s">
        <v>502</v>
      </c>
      <c r="B64" s="198"/>
      <c r="C64" s="198"/>
      <c r="D64" s="198"/>
      <c r="E64" s="198"/>
      <c r="F64" s="198"/>
      <c r="G64" s="198"/>
      <c r="H64" s="198"/>
      <c r="I64" s="198"/>
      <c r="J64" s="198"/>
      <c r="K64" s="198"/>
    </row>
    <row r="65" spans="1:11" x14ac:dyDescent="0.25">
      <c r="A65" s="111" t="s">
        <v>163</v>
      </c>
      <c r="B65" s="111" t="s">
        <v>12</v>
      </c>
      <c r="C65" s="111" t="s">
        <v>554</v>
      </c>
      <c r="D65" s="112" t="s">
        <v>75</v>
      </c>
      <c r="E65" s="112" t="s">
        <v>76</v>
      </c>
      <c r="F65" s="111"/>
      <c r="G65" s="112" t="s">
        <v>36</v>
      </c>
      <c r="H65" s="112" t="s">
        <v>17</v>
      </c>
      <c r="I65" s="111" t="s">
        <v>37</v>
      </c>
      <c r="J65" s="112" t="s">
        <v>37</v>
      </c>
      <c r="K65" s="112" t="s">
        <v>555</v>
      </c>
    </row>
    <row r="66" spans="1:11" x14ac:dyDescent="0.25">
      <c r="A66" s="111" t="s">
        <v>163</v>
      </c>
      <c r="B66" s="111" t="s">
        <v>12</v>
      </c>
      <c r="C66" s="111" t="s">
        <v>556</v>
      </c>
      <c r="D66" s="112" t="s">
        <v>75</v>
      </c>
      <c r="E66" s="112" t="s">
        <v>557</v>
      </c>
      <c r="F66" s="111"/>
      <c r="G66" s="112" t="s">
        <v>36</v>
      </c>
      <c r="H66" s="112" t="s">
        <v>17</v>
      </c>
      <c r="I66" s="111" t="s">
        <v>101</v>
      </c>
      <c r="J66" s="112" t="s">
        <v>101</v>
      </c>
      <c r="K66" s="112" t="s">
        <v>558</v>
      </c>
    </row>
    <row r="67" spans="1:11" ht="30" x14ac:dyDescent="0.25">
      <c r="A67" s="111" t="s">
        <v>163</v>
      </c>
      <c r="B67" s="111" t="s">
        <v>12</v>
      </c>
      <c r="C67" s="111" t="s">
        <v>164</v>
      </c>
      <c r="D67" s="112" t="s">
        <v>94</v>
      </c>
      <c r="E67" s="112" t="s">
        <v>76</v>
      </c>
      <c r="F67" s="111"/>
      <c r="G67" s="112" t="s">
        <v>16</v>
      </c>
      <c r="H67" s="111" t="s">
        <v>165</v>
      </c>
      <c r="I67" s="111" t="s">
        <v>166</v>
      </c>
      <c r="J67" s="111" t="s">
        <v>166</v>
      </c>
      <c r="K67" s="112" t="s">
        <v>559</v>
      </c>
    </row>
    <row r="68" spans="1:11" x14ac:dyDescent="0.25">
      <c r="A68" s="198" t="s">
        <v>490</v>
      </c>
      <c r="B68" s="198"/>
      <c r="C68" s="198"/>
      <c r="D68" s="198"/>
      <c r="E68" s="198"/>
      <c r="F68" s="198"/>
      <c r="G68" s="198"/>
      <c r="H68" s="198"/>
      <c r="I68" s="198"/>
      <c r="J68" s="198"/>
      <c r="K68" s="198"/>
    </row>
    <row r="69" spans="1:11" x14ac:dyDescent="0.25">
      <c r="A69" s="111" t="s">
        <v>173</v>
      </c>
      <c r="B69" s="111" t="s">
        <v>12</v>
      </c>
      <c r="C69" s="111" t="s">
        <v>174</v>
      </c>
      <c r="D69" s="112" t="s">
        <v>75</v>
      </c>
      <c r="E69" s="112" t="s">
        <v>76</v>
      </c>
      <c r="F69" s="111"/>
      <c r="G69" s="112" t="s">
        <v>36</v>
      </c>
      <c r="H69" s="112" t="s">
        <v>17</v>
      </c>
      <c r="I69" s="111" t="s">
        <v>175</v>
      </c>
      <c r="J69" s="111" t="s">
        <v>175</v>
      </c>
      <c r="K69" s="112" t="s">
        <v>560</v>
      </c>
    </row>
    <row r="70" spans="1:11" x14ac:dyDescent="0.25">
      <c r="A70" s="198" t="s">
        <v>511</v>
      </c>
      <c r="B70" s="198"/>
      <c r="C70" s="198"/>
      <c r="D70" s="198"/>
      <c r="E70" s="198"/>
      <c r="F70" s="198"/>
      <c r="G70" s="198"/>
      <c r="H70" s="198"/>
      <c r="I70" s="198"/>
      <c r="J70" s="198"/>
      <c r="K70" s="198"/>
    </row>
    <row r="71" spans="1:11" x14ac:dyDescent="0.25">
      <c r="A71" s="111" t="s">
        <v>189</v>
      </c>
      <c r="B71" s="111" t="s">
        <v>12</v>
      </c>
      <c r="C71" s="111" t="s">
        <v>561</v>
      </c>
      <c r="D71" s="112" t="s">
        <v>75</v>
      </c>
      <c r="E71" s="112" t="s">
        <v>191</v>
      </c>
      <c r="F71" s="111"/>
      <c r="G71" s="111" t="s">
        <v>36</v>
      </c>
      <c r="H71" s="112" t="s">
        <v>17</v>
      </c>
      <c r="I71" s="112" t="s">
        <v>562</v>
      </c>
      <c r="J71" s="112" t="s">
        <v>562</v>
      </c>
      <c r="K71" s="112" t="s">
        <v>563</v>
      </c>
    </row>
    <row r="72" spans="1:11" ht="30" x14ac:dyDescent="0.25">
      <c r="A72" s="111" t="s">
        <v>189</v>
      </c>
      <c r="B72" s="111" t="s">
        <v>12</v>
      </c>
      <c r="C72" s="111" t="s">
        <v>564</v>
      </c>
      <c r="D72" s="112" t="s">
        <v>242</v>
      </c>
      <c r="E72" s="112" t="s">
        <v>75</v>
      </c>
      <c r="F72" s="111"/>
      <c r="G72" s="111" t="s">
        <v>36</v>
      </c>
      <c r="H72" s="112" t="s">
        <v>17</v>
      </c>
      <c r="I72" s="112" t="s">
        <v>565</v>
      </c>
      <c r="J72" s="112" t="s">
        <v>565</v>
      </c>
      <c r="K72" s="112" t="s">
        <v>563</v>
      </c>
    </row>
    <row r="73" spans="1:11" ht="30" x14ac:dyDescent="0.25">
      <c r="A73" s="111" t="s">
        <v>189</v>
      </c>
      <c r="B73" s="111" t="s">
        <v>12</v>
      </c>
      <c r="C73" s="111" t="s">
        <v>566</v>
      </c>
      <c r="D73" s="112" t="s">
        <v>94</v>
      </c>
      <c r="E73" s="112" t="s">
        <v>191</v>
      </c>
      <c r="F73" s="111"/>
      <c r="G73" s="111" t="s">
        <v>16</v>
      </c>
      <c r="H73" s="112" t="s">
        <v>17</v>
      </c>
      <c r="I73" s="112" t="s">
        <v>565</v>
      </c>
      <c r="J73" s="112" t="s">
        <v>567</v>
      </c>
      <c r="K73" s="112" t="s">
        <v>568</v>
      </c>
    </row>
    <row r="74" spans="1:11" ht="30" x14ac:dyDescent="0.25">
      <c r="A74" s="111" t="s">
        <v>189</v>
      </c>
      <c r="B74" s="111" t="s">
        <v>12</v>
      </c>
      <c r="C74" s="111" t="s">
        <v>190</v>
      </c>
      <c r="D74" s="112" t="s">
        <v>94</v>
      </c>
      <c r="E74" s="112" t="s">
        <v>191</v>
      </c>
      <c r="F74" s="111"/>
      <c r="G74" s="112" t="s">
        <v>16</v>
      </c>
      <c r="H74" s="111" t="s">
        <v>192</v>
      </c>
      <c r="I74" s="111" t="s">
        <v>193</v>
      </c>
      <c r="J74" s="111" t="s">
        <v>193</v>
      </c>
      <c r="K74" s="112" t="s">
        <v>568</v>
      </c>
    </row>
    <row r="75" spans="1:11" x14ac:dyDescent="0.25">
      <c r="A75" s="198" t="s">
        <v>569</v>
      </c>
      <c r="B75" s="198"/>
      <c r="C75" s="198"/>
      <c r="D75" s="198"/>
      <c r="E75" s="198"/>
      <c r="F75" s="198"/>
      <c r="G75" s="198"/>
      <c r="H75" s="198"/>
      <c r="I75" s="198"/>
      <c r="J75" s="198"/>
      <c r="K75" s="198"/>
    </row>
    <row r="76" spans="1:11" x14ac:dyDescent="0.25">
      <c r="A76" s="111" t="s">
        <v>225</v>
      </c>
      <c r="B76" s="111" t="s">
        <v>12</v>
      </c>
      <c r="C76" s="111" t="s">
        <v>226</v>
      </c>
      <c r="D76" s="112" t="s">
        <v>75</v>
      </c>
      <c r="E76" s="112" t="s">
        <v>76</v>
      </c>
      <c r="F76" s="111"/>
      <c r="G76" s="112" t="s">
        <v>36</v>
      </c>
      <c r="H76" s="111" t="s">
        <v>17</v>
      </c>
      <c r="I76" s="111" t="s">
        <v>95</v>
      </c>
      <c r="J76" s="111" t="s">
        <v>95</v>
      </c>
      <c r="K76" s="112" t="s">
        <v>570</v>
      </c>
    </row>
    <row r="77" spans="1:11" ht="15.75" x14ac:dyDescent="0.25">
      <c r="A77" s="200" t="s">
        <v>571</v>
      </c>
      <c r="B77" s="200"/>
      <c r="C77" s="200"/>
      <c r="D77" s="200"/>
      <c r="E77" s="200"/>
      <c r="F77" s="200"/>
      <c r="G77" s="200"/>
      <c r="H77" s="200"/>
      <c r="I77" s="200"/>
      <c r="J77" s="200"/>
      <c r="K77" s="200"/>
    </row>
    <row r="78" spans="1:11" x14ac:dyDescent="0.25">
      <c r="A78" s="198" t="s">
        <v>502</v>
      </c>
      <c r="B78" s="198"/>
      <c r="C78" s="198"/>
      <c r="D78" s="198"/>
      <c r="E78" s="198"/>
      <c r="F78" s="198"/>
      <c r="G78" s="198"/>
      <c r="H78" s="198"/>
      <c r="I78" s="198"/>
      <c r="J78" s="198"/>
      <c r="K78" s="198"/>
    </row>
    <row r="79" spans="1:11" x14ac:dyDescent="0.25">
      <c r="A79" s="111" t="s">
        <v>406</v>
      </c>
      <c r="B79" s="111" t="s">
        <v>12</v>
      </c>
      <c r="C79" s="111" t="s">
        <v>407</v>
      </c>
      <c r="D79" s="112" t="s">
        <v>408</v>
      </c>
      <c r="E79" s="112" t="s">
        <v>409</v>
      </c>
      <c r="G79" s="112" t="s">
        <v>30</v>
      </c>
      <c r="H79" s="111" t="s">
        <v>17</v>
      </c>
      <c r="I79" s="111" t="s">
        <v>410</v>
      </c>
      <c r="J79" s="111" t="s">
        <v>410</v>
      </c>
      <c r="K79" s="112" t="s">
        <v>572</v>
      </c>
    </row>
    <row r="80" spans="1:11" x14ac:dyDescent="0.25">
      <c r="A80" s="198" t="s">
        <v>490</v>
      </c>
      <c r="B80" s="198"/>
      <c r="C80" s="198"/>
      <c r="D80" s="198"/>
      <c r="E80" s="198"/>
      <c r="F80" s="198"/>
      <c r="G80" s="198"/>
      <c r="H80" s="198"/>
      <c r="I80" s="198"/>
      <c r="J80" s="198"/>
      <c r="K80" s="198"/>
    </row>
    <row r="81" spans="1:11" x14ac:dyDescent="0.25">
      <c r="A81" s="111" t="s">
        <v>419</v>
      </c>
      <c r="B81" s="111" t="s">
        <v>12</v>
      </c>
      <c r="C81" s="111" t="s">
        <v>420</v>
      </c>
      <c r="D81" s="112" t="s">
        <v>421</v>
      </c>
      <c r="E81" s="112" t="s">
        <v>84</v>
      </c>
      <c r="F81" s="112" t="s">
        <v>30</v>
      </c>
      <c r="G81" s="112" t="s">
        <v>30</v>
      </c>
      <c r="H81" s="112" t="s">
        <v>17</v>
      </c>
      <c r="I81" s="111" t="s">
        <v>422</v>
      </c>
      <c r="J81" s="112" t="s">
        <v>17</v>
      </c>
      <c r="K81" s="112" t="s">
        <v>573</v>
      </c>
    </row>
    <row r="82" spans="1:11" ht="15.75" x14ac:dyDescent="0.25">
      <c r="A82" s="199" t="s">
        <v>574</v>
      </c>
      <c r="B82" s="199"/>
      <c r="C82" s="199"/>
      <c r="D82" s="199"/>
      <c r="E82" s="199"/>
      <c r="F82" s="199"/>
      <c r="G82" s="199"/>
      <c r="H82" s="199"/>
      <c r="I82" s="199"/>
      <c r="J82" s="199"/>
      <c r="K82" s="199"/>
    </row>
    <row r="83" spans="1:11" ht="15.75" x14ac:dyDescent="0.25">
      <c r="A83" s="200" t="s">
        <v>498</v>
      </c>
      <c r="B83" s="200"/>
      <c r="C83" s="200"/>
      <c r="D83" s="200"/>
      <c r="E83" s="200"/>
      <c r="F83" s="200"/>
      <c r="G83" s="200"/>
      <c r="H83" s="200"/>
      <c r="I83" s="200"/>
      <c r="J83" s="200"/>
      <c r="K83" s="200"/>
    </row>
    <row r="84" spans="1:11" s="113" customFormat="1" x14ac:dyDescent="0.25">
      <c r="A84" s="198" t="s">
        <v>499</v>
      </c>
      <c r="B84" s="198"/>
      <c r="C84" s="198"/>
      <c r="D84" s="198"/>
      <c r="E84" s="198"/>
      <c r="F84" s="198"/>
      <c r="G84" s="198"/>
      <c r="H84" s="198"/>
      <c r="I84" s="198"/>
      <c r="J84" s="198"/>
      <c r="K84" s="198"/>
    </row>
    <row r="85" spans="1:11" x14ac:dyDescent="0.25">
      <c r="A85" s="114" t="s">
        <v>455</v>
      </c>
      <c r="B85" s="111" t="s">
        <v>12</v>
      </c>
      <c r="C85" s="114" t="s">
        <v>456</v>
      </c>
      <c r="D85" s="111" t="s">
        <v>441</v>
      </c>
      <c r="E85" s="111" t="s">
        <v>457</v>
      </c>
      <c r="F85" s="111"/>
      <c r="G85" s="111" t="s">
        <v>458</v>
      </c>
      <c r="H85" s="111" t="s">
        <v>37</v>
      </c>
      <c r="I85" s="111" t="s">
        <v>459</v>
      </c>
      <c r="J85" s="111" t="s">
        <v>460</v>
      </c>
      <c r="K85" s="112" t="s">
        <v>575</v>
      </c>
    </row>
    <row r="86" spans="1:11" ht="15.75" x14ac:dyDescent="0.25">
      <c r="A86" s="200" t="s">
        <v>501</v>
      </c>
      <c r="B86" s="200"/>
      <c r="C86" s="200"/>
      <c r="D86" s="200"/>
      <c r="E86" s="200"/>
      <c r="F86" s="200"/>
      <c r="G86" s="200"/>
      <c r="H86" s="200"/>
      <c r="I86" s="200"/>
      <c r="J86" s="200"/>
      <c r="K86" s="200"/>
    </row>
    <row r="87" spans="1:11" x14ac:dyDescent="0.25">
      <c r="A87" s="198" t="s">
        <v>502</v>
      </c>
      <c r="B87" s="198"/>
      <c r="C87" s="198"/>
      <c r="D87" s="198"/>
      <c r="E87" s="198"/>
      <c r="F87" s="198"/>
      <c r="G87" s="198"/>
      <c r="H87" s="198"/>
      <c r="I87" s="198"/>
      <c r="J87" s="198"/>
      <c r="K87" s="198"/>
    </row>
    <row r="88" spans="1:11" x14ac:dyDescent="0.25">
      <c r="A88" s="111" t="s">
        <v>98</v>
      </c>
      <c r="B88" s="111" t="s">
        <v>12</v>
      </c>
      <c r="C88" s="111" t="s">
        <v>99</v>
      </c>
      <c r="D88" s="112" t="s">
        <v>14</v>
      </c>
      <c r="E88" s="112" t="s">
        <v>100</v>
      </c>
      <c r="F88" s="111"/>
      <c r="G88" s="112" t="s">
        <v>16</v>
      </c>
      <c r="H88" s="111" t="s">
        <v>101</v>
      </c>
      <c r="I88" s="111" t="s">
        <v>102</v>
      </c>
      <c r="J88" s="111" t="s">
        <v>103</v>
      </c>
      <c r="K88" s="112" t="s">
        <v>576</v>
      </c>
    </row>
    <row r="89" spans="1:11" x14ac:dyDescent="0.25">
      <c r="A89" s="111" t="s">
        <v>104</v>
      </c>
      <c r="B89" s="111" t="s">
        <v>12</v>
      </c>
      <c r="C89" s="111" t="s">
        <v>577</v>
      </c>
      <c r="D89" s="112" t="s">
        <v>100</v>
      </c>
      <c r="E89" s="112" t="s">
        <v>136</v>
      </c>
      <c r="F89" s="111" t="s">
        <v>14</v>
      </c>
      <c r="G89" s="112" t="s">
        <v>16</v>
      </c>
      <c r="H89" s="111" t="s">
        <v>17</v>
      </c>
      <c r="I89" s="115" t="s">
        <v>578</v>
      </c>
      <c r="J89" s="115" t="s">
        <v>578</v>
      </c>
      <c r="K89" s="112" t="s">
        <v>579</v>
      </c>
    </row>
    <row r="90" spans="1:11" x14ac:dyDescent="0.25">
      <c r="A90" s="111" t="s">
        <v>104</v>
      </c>
      <c r="B90" s="111" t="s">
        <v>12</v>
      </c>
      <c r="C90" s="111" t="s">
        <v>105</v>
      </c>
      <c r="D90" s="112" t="s">
        <v>100</v>
      </c>
      <c r="E90" s="112" t="s">
        <v>106</v>
      </c>
      <c r="F90" s="111" t="s">
        <v>14</v>
      </c>
      <c r="G90" s="112" t="s">
        <v>16</v>
      </c>
      <c r="H90" s="111" t="s">
        <v>107</v>
      </c>
      <c r="I90" s="111" t="s">
        <v>91</v>
      </c>
      <c r="J90" s="111" t="s">
        <v>108</v>
      </c>
      <c r="K90" s="112" t="s">
        <v>580</v>
      </c>
    </row>
    <row r="91" spans="1:11" x14ac:dyDescent="0.25">
      <c r="A91" s="111" t="s">
        <v>109</v>
      </c>
      <c r="B91" s="111" t="s">
        <v>12</v>
      </c>
      <c r="C91" s="111" t="s">
        <v>110</v>
      </c>
      <c r="D91" s="112" t="s">
        <v>106</v>
      </c>
      <c r="E91" s="112" t="s">
        <v>100</v>
      </c>
      <c r="F91" s="112" t="s">
        <v>14</v>
      </c>
      <c r="G91" s="112" t="s">
        <v>16</v>
      </c>
      <c r="H91" s="111" t="s">
        <v>64</v>
      </c>
      <c r="I91" s="111" t="s">
        <v>111</v>
      </c>
      <c r="J91" s="111" t="s">
        <v>112</v>
      </c>
      <c r="K91" s="112" t="s">
        <v>581</v>
      </c>
    </row>
    <row r="92" spans="1:11" x14ac:dyDescent="0.25">
      <c r="A92" s="111" t="s">
        <v>113</v>
      </c>
      <c r="B92" s="111" t="s">
        <v>12</v>
      </c>
      <c r="C92" s="111" t="s">
        <v>582</v>
      </c>
      <c r="D92" s="112" t="s">
        <v>14</v>
      </c>
      <c r="E92" s="112" t="s">
        <v>100</v>
      </c>
      <c r="F92" s="111"/>
      <c r="G92" s="112" t="s">
        <v>16</v>
      </c>
      <c r="H92" s="111" t="s">
        <v>64</v>
      </c>
      <c r="I92" s="111" t="s">
        <v>102</v>
      </c>
      <c r="J92" s="111" t="s">
        <v>583</v>
      </c>
      <c r="K92" s="112" t="s">
        <v>584</v>
      </c>
    </row>
    <row r="93" spans="1:11" x14ac:dyDescent="0.25">
      <c r="A93" s="111" t="s">
        <v>113</v>
      </c>
      <c r="B93" s="111" t="s">
        <v>12</v>
      </c>
      <c r="C93" s="111" t="s">
        <v>585</v>
      </c>
      <c r="D93" s="112" t="s">
        <v>586</v>
      </c>
      <c r="E93" s="112" t="s">
        <v>106</v>
      </c>
      <c r="F93" s="112" t="s">
        <v>14</v>
      </c>
      <c r="G93" s="112" t="s">
        <v>16</v>
      </c>
      <c r="H93" s="111" t="s">
        <v>587</v>
      </c>
      <c r="I93" s="111" t="s">
        <v>588</v>
      </c>
      <c r="J93" s="111" t="s">
        <v>589</v>
      </c>
      <c r="K93" s="112" t="s">
        <v>590</v>
      </c>
    </row>
    <row r="94" spans="1:11" x14ac:dyDescent="0.25">
      <c r="A94" s="111" t="s">
        <v>113</v>
      </c>
      <c r="B94" s="111" t="s">
        <v>12</v>
      </c>
      <c r="C94" s="111" t="s">
        <v>591</v>
      </c>
      <c r="D94" s="112" t="s">
        <v>586</v>
      </c>
      <c r="E94" s="112" t="s">
        <v>106</v>
      </c>
      <c r="F94" s="112" t="s">
        <v>14</v>
      </c>
      <c r="G94" s="112" t="s">
        <v>36</v>
      </c>
      <c r="H94" s="111" t="s">
        <v>587</v>
      </c>
      <c r="I94" s="111" t="s">
        <v>592</v>
      </c>
      <c r="J94" s="111" t="s">
        <v>589</v>
      </c>
      <c r="K94" s="112" t="s">
        <v>590</v>
      </c>
    </row>
    <row r="95" spans="1:11" x14ac:dyDescent="0.25">
      <c r="A95" s="111" t="s">
        <v>113</v>
      </c>
      <c r="B95" s="111" t="s">
        <v>12</v>
      </c>
      <c r="C95" s="111" t="s">
        <v>114</v>
      </c>
      <c r="D95" s="112" t="s">
        <v>100</v>
      </c>
      <c r="E95" s="112" t="s">
        <v>115</v>
      </c>
      <c r="F95" s="112" t="s">
        <v>14</v>
      </c>
      <c r="G95" s="112" t="s">
        <v>116</v>
      </c>
      <c r="H95" s="111" t="s">
        <v>117</v>
      </c>
      <c r="I95" s="111" t="s">
        <v>118</v>
      </c>
      <c r="J95" s="111" t="s">
        <v>119</v>
      </c>
      <c r="K95" s="112" t="s">
        <v>593</v>
      </c>
    </row>
    <row r="96" spans="1:11" x14ac:dyDescent="0.25">
      <c r="A96" s="111" t="s">
        <v>120</v>
      </c>
      <c r="B96" s="111" t="s">
        <v>12</v>
      </c>
      <c r="C96" s="111" t="s">
        <v>121</v>
      </c>
      <c r="D96" s="112" t="s">
        <v>100</v>
      </c>
      <c r="E96" s="112" t="s">
        <v>14</v>
      </c>
      <c r="F96" s="112"/>
      <c r="G96" s="112" t="s">
        <v>16</v>
      </c>
      <c r="H96" s="111" t="s">
        <v>17</v>
      </c>
      <c r="I96" s="111" t="s">
        <v>122</v>
      </c>
      <c r="J96" s="111" t="s">
        <v>122</v>
      </c>
      <c r="K96" s="112" t="s">
        <v>594</v>
      </c>
    </row>
    <row r="97" spans="1:11" x14ac:dyDescent="0.25">
      <c r="A97" s="111" t="s">
        <v>128</v>
      </c>
      <c r="B97" s="111" t="s">
        <v>12</v>
      </c>
      <c r="C97" s="111" t="s">
        <v>595</v>
      </c>
      <c r="D97" s="112" t="s">
        <v>14</v>
      </c>
      <c r="E97" s="112" t="s">
        <v>596</v>
      </c>
      <c r="F97" s="111"/>
      <c r="G97" s="111" t="s">
        <v>16</v>
      </c>
      <c r="H97" s="111" t="s">
        <v>17</v>
      </c>
      <c r="I97" s="111" t="s">
        <v>597</v>
      </c>
      <c r="J97" s="112" t="s">
        <v>597</v>
      </c>
      <c r="K97" s="112"/>
    </row>
    <row r="98" spans="1:11" x14ac:dyDescent="0.25">
      <c r="A98" s="111" t="s">
        <v>128</v>
      </c>
      <c r="B98" s="111" t="s">
        <v>12</v>
      </c>
      <c r="C98" s="111" t="s">
        <v>598</v>
      </c>
      <c r="D98" s="112" t="s">
        <v>14</v>
      </c>
      <c r="E98" s="112" t="s">
        <v>100</v>
      </c>
      <c r="F98" s="111"/>
      <c r="G98" s="112" t="s">
        <v>36</v>
      </c>
      <c r="H98" s="111" t="s">
        <v>130</v>
      </c>
      <c r="I98" s="111" t="s">
        <v>131</v>
      </c>
      <c r="J98" s="111" t="s">
        <v>132</v>
      </c>
      <c r="K98" s="112" t="s">
        <v>599</v>
      </c>
    </row>
    <row r="99" spans="1:11" x14ac:dyDescent="0.25">
      <c r="A99" s="111" t="s">
        <v>128</v>
      </c>
      <c r="B99" s="111" t="s">
        <v>12</v>
      </c>
      <c r="C99" s="111" t="s">
        <v>129</v>
      </c>
      <c r="D99" s="112" t="s">
        <v>14</v>
      </c>
      <c r="E99" s="112" t="s">
        <v>100</v>
      </c>
      <c r="F99" s="111"/>
      <c r="G99" s="112" t="s">
        <v>36</v>
      </c>
      <c r="H99" s="111" t="s">
        <v>130</v>
      </c>
      <c r="I99" s="111" t="s">
        <v>131</v>
      </c>
      <c r="J99" s="111" t="s">
        <v>132</v>
      </c>
      <c r="K99" s="112" t="s">
        <v>599</v>
      </c>
    </row>
    <row r="100" spans="1:11" x14ac:dyDescent="0.25">
      <c r="A100" s="201" t="s">
        <v>600</v>
      </c>
      <c r="B100" s="201"/>
      <c r="C100" s="201"/>
      <c r="D100" s="201"/>
      <c r="E100" s="201"/>
      <c r="F100" s="201"/>
      <c r="G100" s="201"/>
      <c r="H100" s="201"/>
      <c r="I100" s="201"/>
      <c r="J100" s="201"/>
      <c r="K100" s="201"/>
    </row>
    <row r="101" spans="1:11" x14ac:dyDescent="0.25">
      <c r="A101" s="111" t="s">
        <v>134</v>
      </c>
      <c r="B101" s="111" t="s">
        <v>12</v>
      </c>
      <c r="C101" s="111" t="s">
        <v>601</v>
      </c>
      <c r="D101" s="112" t="s">
        <v>14</v>
      </c>
      <c r="E101" s="112" t="s">
        <v>136</v>
      </c>
      <c r="F101" s="111"/>
      <c r="G101" s="112" t="s">
        <v>16</v>
      </c>
      <c r="H101" s="111" t="s">
        <v>266</v>
      </c>
      <c r="I101" s="112" t="s">
        <v>137</v>
      </c>
      <c r="J101" s="112" t="s">
        <v>137</v>
      </c>
      <c r="K101" s="112" t="s">
        <v>602</v>
      </c>
    </row>
    <row r="102" spans="1:11" x14ac:dyDescent="0.25">
      <c r="A102" s="111" t="s">
        <v>134</v>
      </c>
      <c r="B102" s="111" t="s">
        <v>12</v>
      </c>
      <c r="C102" s="111" t="s">
        <v>135</v>
      </c>
      <c r="D102" s="112" t="s">
        <v>14</v>
      </c>
      <c r="E102" s="112" t="s">
        <v>136</v>
      </c>
      <c r="F102" s="111"/>
      <c r="G102" s="111" t="s">
        <v>16</v>
      </c>
      <c r="H102" s="111" t="s">
        <v>17</v>
      </c>
      <c r="I102" s="111" t="s">
        <v>137</v>
      </c>
      <c r="J102" s="111" t="s">
        <v>137</v>
      </c>
      <c r="K102" s="112" t="s">
        <v>603</v>
      </c>
    </row>
    <row r="103" spans="1:11" x14ac:dyDescent="0.25">
      <c r="A103" s="111" t="s">
        <v>138</v>
      </c>
      <c r="B103" s="111" t="s">
        <v>12</v>
      </c>
      <c r="C103" s="111" t="s">
        <v>604</v>
      </c>
      <c r="D103" s="112" t="s">
        <v>100</v>
      </c>
      <c r="E103" s="112" t="s">
        <v>14</v>
      </c>
      <c r="F103" s="111"/>
      <c r="G103" s="111" t="s">
        <v>16</v>
      </c>
      <c r="H103" s="111" t="s">
        <v>107</v>
      </c>
      <c r="I103" s="111" t="s">
        <v>91</v>
      </c>
      <c r="J103" s="111" t="s">
        <v>102</v>
      </c>
      <c r="K103" s="112" t="s">
        <v>605</v>
      </c>
    </row>
    <row r="104" spans="1:11" x14ac:dyDescent="0.25">
      <c r="A104" s="111" t="s">
        <v>138</v>
      </c>
      <c r="B104" s="111" t="s">
        <v>12</v>
      </c>
      <c r="C104" s="111" t="s">
        <v>139</v>
      </c>
      <c r="D104" s="112" t="s">
        <v>100</v>
      </c>
      <c r="E104" s="112" t="s">
        <v>14</v>
      </c>
      <c r="F104" s="111"/>
      <c r="G104" s="111" t="s">
        <v>16</v>
      </c>
      <c r="H104" s="111" t="s">
        <v>107</v>
      </c>
      <c r="I104" s="111" t="s">
        <v>91</v>
      </c>
      <c r="J104" s="111" t="s">
        <v>102</v>
      </c>
      <c r="K104" s="112" t="s">
        <v>605</v>
      </c>
    </row>
    <row r="105" spans="1:11" x14ac:dyDescent="0.25">
      <c r="A105" s="198" t="s">
        <v>606</v>
      </c>
      <c r="B105" s="198"/>
      <c r="C105" s="198"/>
      <c r="D105" s="198"/>
      <c r="E105" s="198"/>
      <c r="F105" s="198"/>
      <c r="G105" s="198"/>
      <c r="H105" s="198"/>
      <c r="I105" s="198"/>
      <c r="J105" s="198"/>
      <c r="K105" s="198"/>
    </row>
    <row r="106" spans="1:11" x14ac:dyDescent="0.25">
      <c r="A106" s="111" t="s">
        <v>140</v>
      </c>
      <c r="B106" s="111" t="s">
        <v>12</v>
      </c>
      <c r="C106" s="111" t="s">
        <v>141</v>
      </c>
      <c r="D106" s="112" t="s">
        <v>14</v>
      </c>
      <c r="E106" s="112" t="s">
        <v>136</v>
      </c>
      <c r="F106" s="111"/>
      <c r="G106" s="111" t="s">
        <v>16</v>
      </c>
      <c r="H106" s="111" t="s">
        <v>64</v>
      </c>
      <c r="I106" s="111" t="s">
        <v>142</v>
      </c>
      <c r="J106" s="111" t="s">
        <v>142</v>
      </c>
      <c r="K106" s="112" t="s">
        <v>603</v>
      </c>
    </row>
    <row r="107" spans="1:11" x14ac:dyDescent="0.25">
      <c r="A107" s="198" t="s">
        <v>511</v>
      </c>
      <c r="B107" s="198"/>
      <c r="C107" s="198"/>
      <c r="D107" s="198"/>
      <c r="E107" s="198"/>
      <c r="F107" s="198"/>
      <c r="G107" s="198"/>
      <c r="H107" s="198"/>
      <c r="I107" s="198"/>
      <c r="J107" s="198"/>
      <c r="K107" s="198"/>
    </row>
    <row r="108" spans="1:11" x14ac:dyDescent="0.25">
      <c r="A108" s="111" t="s">
        <v>143</v>
      </c>
      <c r="B108" s="111" t="s">
        <v>12</v>
      </c>
      <c r="C108" s="111" t="s">
        <v>144</v>
      </c>
      <c r="D108" s="112" t="s">
        <v>106</v>
      </c>
      <c r="E108" s="112" t="s">
        <v>100</v>
      </c>
      <c r="F108" s="111"/>
      <c r="G108" s="111" t="s">
        <v>16</v>
      </c>
      <c r="H108" s="111" t="s">
        <v>64</v>
      </c>
      <c r="I108" s="111" t="s">
        <v>145</v>
      </c>
      <c r="J108" s="111" t="s">
        <v>145</v>
      </c>
      <c r="K108" s="112" t="s">
        <v>506</v>
      </c>
    </row>
    <row r="109" spans="1:11" x14ac:dyDescent="0.25">
      <c r="A109" s="198" t="s">
        <v>540</v>
      </c>
      <c r="B109" s="198"/>
      <c r="C109" s="198"/>
      <c r="D109" s="198"/>
      <c r="E109" s="198"/>
      <c r="F109" s="198"/>
      <c r="G109" s="198"/>
      <c r="H109" s="198"/>
      <c r="I109" s="198"/>
      <c r="J109" s="198"/>
      <c r="K109" s="198"/>
    </row>
    <row r="110" spans="1:11" x14ac:dyDescent="0.25">
      <c r="A110" s="111" t="s">
        <v>146</v>
      </c>
      <c r="B110" s="111" t="s">
        <v>12</v>
      </c>
      <c r="C110" s="111" t="s">
        <v>147</v>
      </c>
      <c r="D110" s="112" t="s">
        <v>106</v>
      </c>
      <c r="E110" s="112" t="s">
        <v>100</v>
      </c>
      <c r="F110" s="111"/>
      <c r="G110" s="111" t="s">
        <v>16</v>
      </c>
      <c r="H110" s="111" t="s">
        <v>17</v>
      </c>
      <c r="I110" s="111" t="s">
        <v>148</v>
      </c>
      <c r="J110" s="111" t="s">
        <v>148</v>
      </c>
      <c r="K110" s="112" t="s">
        <v>506</v>
      </c>
    </row>
    <row r="111" spans="1:11" x14ac:dyDescent="0.25">
      <c r="A111" s="198" t="s">
        <v>607</v>
      </c>
      <c r="B111" s="198"/>
      <c r="C111" s="198"/>
      <c r="D111" s="198"/>
      <c r="E111" s="198"/>
      <c r="F111" s="198"/>
      <c r="G111" s="198"/>
      <c r="H111" s="198"/>
      <c r="I111" s="198"/>
      <c r="J111" s="198"/>
      <c r="K111" s="198"/>
    </row>
    <row r="112" spans="1:11" x14ac:dyDescent="0.25">
      <c r="A112" s="111" t="s">
        <v>157</v>
      </c>
      <c r="B112" s="111" t="s">
        <v>12</v>
      </c>
      <c r="C112" s="111" t="s">
        <v>158</v>
      </c>
      <c r="D112" s="112" t="s">
        <v>106</v>
      </c>
      <c r="E112" s="112" t="s">
        <v>100</v>
      </c>
      <c r="F112" s="111" t="s">
        <v>14</v>
      </c>
      <c r="G112" s="111" t="s">
        <v>16</v>
      </c>
      <c r="H112" s="111" t="s">
        <v>107</v>
      </c>
      <c r="I112" s="111" t="s">
        <v>159</v>
      </c>
      <c r="J112" s="111" t="s">
        <v>159</v>
      </c>
      <c r="K112" s="112" t="s">
        <v>608</v>
      </c>
    </row>
    <row r="113" spans="1:11" ht="15.75" x14ac:dyDescent="0.25">
      <c r="A113" s="200" t="s">
        <v>489</v>
      </c>
      <c r="B113" s="200"/>
      <c r="C113" s="200"/>
      <c r="D113" s="200"/>
      <c r="E113" s="200"/>
      <c r="F113" s="200"/>
      <c r="G113" s="200"/>
      <c r="H113" s="200"/>
      <c r="I113" s="200"/>
      <c r="J113" s="200"/>
      <c r="K113" s="200"/>
    </row>
    <row r="114" spans="1:11" x14ac:dyDescent="0.25">
      <c r="A114" s="198" t="s">
        <v>502</v>
      </c>
      <c r="B114" s="198"/>
      <c r="C114" s="198"/>
      <c r="D114" s="198"/>
      <c r="E114" s="198"/>
      <c r="F114" s="198"/>
      <c r="G114" s="198"/>
      <c r="H114" s="198"/>
      <c r="I114" s="198"/>
      <c r="J114" s="198"/>
      <c r="K114" s="198"/>
    </row>
    <row r="115" spans="1:11" x14ac:dyDescent="0.25">
      <c r="A115" s="111" t="s">
        <v>306</v>
      </c>
      <c r="B115" s="111" t="s">
        <v>12</v>
      </c>
      <c r="C115" s="111" t="s">
        <v>307</v>
      </c>
      <c r="D115" s="112" t="s">
        <v>31</v>
      </c>
      <c r="E115" s="112" t="s">
        <v>29</v>
      </c>
      <c r="F115" s="111"/>
      <c r="G115" s="111" t="s">
        <v>16</v>
      </c>
      <c r="H115" s="111" t="s">
        <v>308</v>
      </c>
      <c r="I115" s="111" t="s">
        <v>309</v>
      </c>
      <c r="J115" s="111" t="s">
        <v>308</v>
      </c>
      <c r="K115" s="112" t="s">
        <v>609</v>
      </c>
    </row>
    <row r="116" spans="1:11" x14ac:dyDescent="0.25">
      <c r="A116" s="201" t="s">
        <v>511</v>
      </c>
      <c r="B116" s="201"/>
      <c r="C116" s="201"/>
      <c r="D116" s="201"/>
      <c r="E116" s="201"/>
      <c r="F116" s="201"/>
      <c r="G116" s="201"/>
      <c r="H116" s="201"/>
      <c r="I116" s="201"/>
      <c r="J116" s="201"/>
      <c r="K116" s="201"/>
    </row>
    <row r="117" spans="1:11" ht="30" x14ac:dyDescent="0.25">
      <c r="A117" s="111" t="s">
        <v>288</v>
      </c>
      <c r="B117" s="111" t="s">
        <v>12</v>
      </c>
      <c r="C117" s="111" t="s">
        <v>610</v>
      </c>
      <c r="D117" s="111" t="s">
        <v>76</v>
      </c>
      <c r="E117" s="111" t="s">
        <v>94</v>
      </c>
      <c r="F117" s="111"/>
      <c r="G117" s="111" t="s">
        <v>16</v>
      </c>
      <c r="H117" s="111" t="s">
        <v>17</v>
      </c>
      <c r="I117" s="111" t="s">
        <v>513</v>
      </c>
      <c r="J117" s="111" t="s">
        <v>17</v>
      </c>
      <c r="K117" s="112" t="s">
        <v>514</v>
      </c>
    </row>
    <row r="118" spans="1:11" ht="30" x14ac:dyDescent="0.25">
      <c r="A118" s="111" t="s">
        <v>288</v>
      </c>
      <c r="B118" s="111" t="s">
        <v>12</v>
      </c>
      <c r="C118" s="111" t="s">
        <v>289</v>
      </c>
      <c r="D118" s="112" t="s">
        <v>76</v>
      </c>
      <c r="E118" s="112" t="s">
        <v>94</v>
      </c>
      <c r="F118" s="111"/>
      <c r="G118" s="111" t="s">
        <v>16</v>
      </c>
      <c r="H118" s="111" t="s">
        <v>64</v>
      </c>
      <c r="I118" s="111" t="s">
        <v>290</v>
      </c>
      <c r="J118" s="111" t="s">
        <v>17</v>
      </c>
      <c r="K118" s="112" t="s">
        <v>514</v>
      </c>
    </row>
    <row r="119" spans="1:11" x14ac:dyDescent="0.25">
      <c r="A119" s="111" t="s">
        <v>291</v>
      </c>
      <c r="B119" s="111" t="s">
        <v>12</v>
      </c>
      <c r="C119" s="111" t="s">
        <v>292</v>
      </c>
      <c r="D119" s="112" t="s">
        <v>14</v>
      </c>
      <c r="E119" s="112" t="s">
        <v>30</v>
      </c>
      <c r="F119" s="111"/>
      <c r="G119" s="112" t="s">
        <v>16</v>
      </c>
      <c r="H119" s="111" t="s">
        <v>101</v>
      </c>
      <c r="I119" s="111" t="s">
        <v>293</v>
      </c>
      <c r="J119" s="111" t="s">
        <v>294</v>
      </c>
      <c r="K119" s="112" t="s">
        <v>611</v>
      </c>
    </row>
    <row r="120" spans="1:11" x14ac:dyDescent="0.25">
      <c r="A120" s="202" t="s">
        <v>612</v>
      </c>
      <c r="B120" s="202"/>
      <c r="C120" s="202"/>
      <c r="D120" s="202"/>
      <c r="E120" s="202"/>
      <c r="F120" s="202"/>
      <c r="G120" s="202"/>
      <c r="H120" s="202"/>
      <c r="I120" s="202"/>
      <c r="J120" s="202"/>
      <c r="K120" s="202"/>
    </row>
    <row r="121" spans="1:11" x14ac:dyDescent="0.25">
      <c r="A121" s="111" t="s">
        <v>300</v>
      </c>
      <c r="B121" s="111" t="s">
        <v>12</v>
      </c>
      <c r="C121" s="111" t="s">
        <v>301</v>
      </c>
      <c r="D121" s="112" t="s">
        <v>31</v>
      </c>
      <c r="E121" s="112" t="s">
        <v>29</v>
      </c>
      <c r="F121" s="112" t="s">
        <v>302</v>
      </c>
      <c r="G121" s="112" t="s">
        <v>36</v>
      </c>
      <c r="H121" s="111" t="s">
        <v>303</v>
      </c>
      <c r="I121" s="111" t="s">
        <v>304</v>
      </c>
      <c r="J121" s="111" t="s">
        <v>305</v>
      </c>
      <c r="K121" s="112" t="s">
        <v>613</v>
      </c>
    </row>
    <row r="122" spans="1:11" ht="15.75" x14ac:dyDescent="0.25">
      <c r="A122" s="200" t="s">
        <v>492</v>
      </c>
      <c r="B122" s="200"/>
      <c r="C122" s="200"/>
      <c r="D122" s="200"/>
      <c r="E122" s="200"/>
      <c r="F122" s="200"/>
      <c r="G122" s="200"/>
      <c r="H122" s="200"/>
      <c r="I122" s="200"/>
      <c r="J122" s="200"/>
      <c r="K122" s="200"/>
    </row>
    <row r="123" spans="1:11" x14ac:dyDescent="0.25">
      <c r="A123" s="198" t="s">
        <v>614</v>
      </c>
      <c r="B123" s="198"/>
      <c r="C123" s="198"/>
      <c r="D123" s="198"/>
      <c r="E123" s="198"/>
      <c r="F123" s="198"/>
      <c r="G123" s="198"/>
      <c r="H123" s="198"/>
      <c r="I123" s="198"/>
      <c r="J123" s="198"/>
      <c r="K123" s="198"/>
    </row>
    <row r="124" spans="1:11" x14ac:dyDescent="0.25">
      <c r="A124" s="111" t="s">
        <v>337</v>
      </c>
      <c r="B124" s="111" t="s">
        <v>12</v>
      </c>
      <c r="C124" s="111" t="s">
        <v>338</v>
      </c>
      <c r="D124" s="112" t="s">
        <v>339</v>
      </c>
      <c r="E124" s="112" t="s">
        <v>43</v>
      </c>
      <c r="F124" s="112" t="s">
        <v>340</v>
      </c>
      <c r="G124" s="112" t="s">
        <v>116</v>
      </c>
      <c r="H124" s="111" t="s">
        <v>341</v>
      </c>
      <c r="I124" s="111" t="s">
        <v>342</v>
      </c>
      <c r="J124" s="111" t="s">
        <v>343</v>
      </c>
      <c r="K124" s="112" t="s">
        <v>615</v>
      </c>
    </row>
    <row r="125" spans="1:11" x14ac:dyDescent="0.25">
      <c r="A125" s="198" t="s">
        <v>493</v>
      </c>
      <c r="B125" s="198"/>
      <c r="C125" s="198"/>
      <c r="D125" s="198"/>
      <c r="E125" s="198"/>
      <c r="F125" s="198"/>
      <c r="G125" s="198"/>
      <c r="H125" s="198"/>
      <c r="I125" s="198"/>
      <c r="J125" s="198"/>
      <c r="K125" s="198"/>
    </row>
    <row r="126" spans="1:11" ht="45" x14ac:dyDescent="0.25">
      <c r="A126" s="111" t="s">
        <v>388</v>
      </c>
      <c r="B126" s="111" t="s">
        <v>12</v>
      </c>
      <c r="C126" s="111" t="s">
        <v>389</v>
      </c>
      <c r="D126" s="112" t="s">
        <v>43</v>
      </c>
      <c r="E126" s="112" t="s">
        <v>44</v>
      </c>
      <c r="F126" s="111"/>
      <c r="G126" s="112" t="s">
        <v>36</v>
      </c>
      <c r="H126" s="111" t="s">
        <v>37</v>
      </c>
      <c r="I126" s="111" t="s">
        <v>46</v>
      </c>
      <c r="J126" s="111" t="s">
        <v>390</v>
      </c>
      <c r="K126" s="112" t="s">
        <v>616</v>
      </c>
    </row>
    <row r="127" spans="1:11" ht="30" x14ac:dyDescent="0.25">
      <c r="A127" s="111" t="s">
        <v>61</v>
      </c>
      <c r="B127" s="111" t="s">
        <v>12</v>
      </c>
      <c r="C127" s="111" t="s">
        <v>617</v>
      </c>
      <c r="D127" s="112" t="s">
        <v>43</v>
      </c>
      <c r="E127" s="112" t="s">
        <v>44</v>
      </c>
      <c r="F127" s="111"/>
      <c r="G127" s="112" t="s">
        <v>36</v>
      </c>
      <c r="H127" s="111" t="s">
        <v>17</v>
      </c>
      <c r="I127" s="111" t="s">
        <v>618</v>
      </c>
      <c r="J127" s="111" t="s">
        <v>17</v>
      </c>
      <c r="K127" s="112" t="s">
        <v>619</v>
      </c>
    </row>
    <row r="128" spans="1:11" ht="30" x14ac:dyDescent="0.25">
      <c r="A128" s="111" t="s">
        <v>61</v>
      </c>
      <c r="B128" s="111" t="s">
        <v>12</v>
      </c>
      <c r="C128" s="111" t="s">
        <v>62</v>
      </c>
      <c r="D128" s="112" t="s">
        <v>43</v>
      </c>
      <c r="E128" s="112" t="s">
        <v>63</v>
      </c>
      <c r="F128" s="112" t="s">
        <v>44</v>
      </c>
      <c r="G128" s="112" t="s">
        <v>16</v>
      </c>
      <c r="H128" s="111" t="s">
        <v>64</v>
      </c>
      <c r="I128" s="111" t="s">
        <v>65</v>
      </c>
      <c r="J128" s="111" t="s">
        <v>65</v>
      </c>
      <c r="K128" s="112" t="s">
        <v>620</v>
      </c>
    </row>
    <row r="129" spans="1:11" x14ac:dyDescent="0.25">
      <c r="A129" s="198" t="s">
        <v>621</v>
      </c>
      <c r="B129" s="198"/>
      <c r="C129" s="198"/>
      <c r="D129" s="198"/>
      <c r="E129" s="198"/>
      <c r="F129" s="198"/>
      <c r="G129" s="198"/>
      <c r="H129" s="198"/>
      <c r="I129" s="198"/>
      <c r="J129" s="198"/>
      <c r="K129" s="198"/>
    </row>
    <row r="130" spans="1:11" x14ac:dyDescent="0.25">
      <c r="A130" s="111" t="s">
        <v>391</v>
      </c>
      <c r="B130" s="111" t="s">
        <v>12</v>
      </c>
      <c r="C130" s="111" t="s">
        <v>392</v>
      </c>
      <c r="D130" s="112" t="s">
        <v>43</v>
      </c>
      <c r="E130" s="112" t="s">
        <v>36</v>
      </c>
      <c r="F130" s="111"/>
      <c r="G130" s="112" t="s">
        <v>340</v>
      </c>
      <c r="H130" s="111" t="s">
        <v>341</v>
      </c>
      <c r="I130" s="111" t="s">
        <v>393</v>
      </c>
      <c r="J130" s="111" t="s">
        <v>394</v>
      </c>
      <c r="K130" s="112" t="s">
        <v>622</v>
      </c>
    </row>
    <row r="131" spans="1:11" x14ac:dyDescent="0.25">
      <c r="A131" s="198" t="s">
        <v>623</v>
      </c>
      <c r="B131" s="198"/>
      <c r="C131" s="198"/>
      <c r="D131" s="198"/>
      <c r="E131" s="198"/>
      <c r="F131" s="198"/>
      <c r="G131" s="198"/>
      <c r="H131" s="198"/>
      <c r="I131" s="198"/>
      <c r="J131" s="198"/>
      <c r="K131" s="198"/>
    </row>
    <row r="132" spans="1:11" x14ac:dyDescent="0.25">
      <c r="A132" s="111" t="s">
        <v>395</v>
      </c>
      <c r="B132" s="111" t="s">
        <v>12</v>
      </c>
      <c r="C132" s="111" t="s">
        <v>396</v>
      </c>
      <c r="D132" s="112" t="s">
        <v>339</v>
      </c>
      <c r="E132" s="112" t="s">
        <v>43</v>
      </c>
      <c r="F132" s="112" t="s">
        <v>340</v>
      </c>
      <c r="G132" s="112" t="s">
        <v>36</v>
      </c>
      <c r="H132" s="111" t="s">
        <v>341</v>
      </c>
      <c r="I132" s="111" t="s">
        <v>393</v>
      </c>
      <c r="J132" s="111" t="s">
        <v>394</v>
      </c>
      <c r="K132" s="112" t="s">
        <v>624</v>
      </c>
    </row>
    <row r="133" spans="1:11" ht="30" x14ac:dyDescent="0.25">
      <c r="A133" s="111" t="s">
        <v>397</v>
      </c>
      <c r="B133" s="111" t="s">
        <v>12</v>
      </c>
      <c r="C133" s="111" t="s">
        <v>398</v>
      </c>
      <c r="D133" s="112" t="s">
        <v>43</v>
      </c>
      <c r="E133" s="112" t="s">
        <v>36</v>
      </c>
      <c r="F133" s="112" t="s">
        <v>340</v>
      </c>
      <c r="G133" s="112"/>
      <c r="H133" s="111" t="s">
        <v>341</v>
      </c>
      <c r="I133" s="111" t="s">
        <v>393</v>
      </c>
      <c r="J133" s="111" t="s">
        <v>399</v>
      </c>
      <c r="K133" s="112" t="s">
        <v>625</v>
      </c>
    </row>
    <row r="134" spans="1:11" ht="15.75" x14ac:dyDescent="0.25">
      <c r="A134" s="200" t="s">
        <v>523</v>
      </c>
      <c r="B134" s="200"/>
      <c r="C134" s="200"/>
      <c r="D134" s="200"/>
      <c r="E134" s="200"/>
      <c r="F134" s="200"/>
      <c r="G134" s="200"/>
      <c r="H134" s="200"/>
      <c r="I134" s="200"/>
      <c r="J134" s="200"/>
      <c r="K134" s="200"/>
    </row>
    <row r="135" spans="1:11" x14ac:dyDescent="0.25">
      <c r="A135" s="198" t="s">
        <v>527</v>
      </c>
      <c r="B135" s="198"/>
      <c r="C135" s="198"/>
      <c r="D135" s="198"/>
      <c r="E135" s="198"/>
      <c r="F135" s="198"/>
      <c r="G135" s="198"/>
      <c r="H135" s="198"/>
      <c r="I135" s="198"/>
      <c r="J135" s="198"/>
      <c r="K135" s="198"/>
    </row>
    <row r="136" spans="1:11" ht="45" x14ac:dyDescent="0.25">
      <c r="A136" s="111" t="s">
        <v>350</v>
      </c>
      <c r="B136" s="111" t="s">
        <v>12</v>
      </c>
      <c r="C136" s="111" t="s">
        <v>351</v>
      </c>
      <c r="D136" s="112" t="s">
        <v>43</v>
      </c>
      <c r="E136" s="112" t="s">
        <v>44</v>
      </c>
      <c r="F136" s="112" t="s">
        <v>16</v>
      </c>
      <c r="G136" s="112" t="s">
        <v>23</v>
      </c>
      <c r="H136" s="111" t="s">
        <v>25</v>
      </c>
      <c r="I136" s="111" t="s">
        <v>352</v>
      </c>
      <c r="J136" s="111" t="s">
        <v>353</v>
      </c>
      <c r="K136" s="112" t="s">
        <v>626</v>
      </c>
    </row>
    <row r="137" spans="1:11" x14ac:dyDescent="0.25">
      <c r="A137" s="198" t="s">
        <v>530</v>
      </c>
      <c r="B137" s="198"/>
      <c r="C137" s="198"/>
      <c r="D137" s="198"/>
      <c r="E137" s="198"/>
      <c r="F137" s="198"/>
      <c r="G137" s="198"/>
      <c r="H137" s="198"/>
      <c r="I137" s="198"/>
      <c r="J137" s="198"/>
      <c r="K137" s="198"/>
    </row>
    <row r="138" spans="1:11" ht="45" x14ac:dyDescent="0.25">
      <c r="A138" s="111" t="s">
        <v>357</v>
      </c>
      <c r="B138" s="111" t="s">
        <v>12</v>
      </c>
      <c r="C138" s="111" t="s">
        <v>358</v>
      </c>
      <c r="D138" s="112" t="s">
        <v>43</v>
      </c>
      <c r="E138" s="112" t="s">
        <v>44</v>
      </c>
      <c r="F138" s="112" t="s">
        <v>16</v>
      </c>
      <c r="G138" s="112" t="s">
        <v>23</v>
      </c>
      <c r="H138" s="111" t="s">
        <v>359</v>
      </c>
      <c r="I138" s="111" t="s">
        <v>360</v>
      </c>
      <c r="J138" s="111" t="s">
        <v>361</v>
      </c>
      <c r="K138" s="112" t="s">
        <v>627</v>
      </c>
    </row>
    <row r="139" spans="1:11" x14ac:dyDescent="0.25">
      <c r="A139" s="198" t="s">
        <v>532</v>
      </c>
      <c r="B139" s="198"/>
      <c r="C139" s="198"/>
      <c r="D139" s="198"/>
      <c r="E139" s="198"/>
      <c r="F139" s="198"/>
      <c r="G139" s="198"/>
      <c r="H139" s="198"/>
      <c r="I139" s="198"/>
      <c r="J139" s="198"/>
      <c r="K139" s="198"/>
    </row>
    <row r="140" spans="1:11" ht="30" x14ac:dyDescent="0.25">
      <c r="A140" s="111" t="s">
        <v>377</v>
      </c>
      <c r="B140" s="111" t="s">
        <v>12</v>
      </c>
      <c r="C140" s="111" t="s">
        <v>378</v>
      </c>
      <c r="D140" s="112" t="s">
        <v>43</v>
      </c>
      <c r="E140" s="112" t="s">
        <v>44</v>
      </c>
      <c r="F140" s="112" t="s">
        <v>16</v>
      </c>
      <c r="G140" s="112" t="s">
        <v>23</v>
      </c>
      <c r="H140" s="111" t="s">
        <v>25</v>
      </c>
      <c r="I140" s="111" t="s">
        <v>352</v>
      </c>
      <c r="J140" s="111" t="s">
        <v>379</v>
      </c>
      <c r="K140" s="112" t="s">
        <v>628</v>
      </c>
    </row>
    <row r="141" spans="1:11" x14ac:dyDescent="0.25">
      <c r="A141" s="198" t="s">
        <v>535</v>
      </c>
      <c r="B141" s="198"/>
      <c r="C141" s="198"/>
      <c r="D141" s="198"/>
      <c r="E141" s="198"/>
      <c r="F141" s="198"/>
      <c r="G141" s="198"/>
      <c r="H141" s="198"/>
      <c r="I141" s="198"/>
      <c r="J141" s="198"/>
      <c r="K141" s="198"/>
    </row>
    <row r="142" spans="1:11" ht="60" x14ac:dyDescent="0.25">
      <c r="A142" s="111" t="s">
        <v>365</v>
      </c>
      <c r="B142" s="111" t="s">
        <v>12</v>
      </c>
      <c r="C142" s="111" t="s">
        <v>366</v>
      </c>
      <c r="D142" s="112" t="s">
        <v>43</v>
      </c>
      <c r="E142" s="112" t="s">
        <v>44</v>
      </c>
      <c r="F142" s="112" t="s">
        <v>16</v>
      </c>
      <c r="G142" s="112" t="s">
        <v>23</v>
      </c>
      <c r="H142" s="111" t="s">
        <v>367</v>
      </c>
      <c r="I142" s="111" t="s">
        <v>368</v>
      </c>
      <c r="J142" s="111" t="s">
        <v>369</v>
      </c>
      <c r="K142" s="112" t="s">
        <v>629</v>
      </c>
    </row>
    <row r="143" spans="1:11" x14ac:dyDescent="0.25">
      <c r="A143" s="198" t="s">
        <v>630</v>
      </c>
      <c r="B143" s="198"/>
      <c r="C143" s="198"/>
      <c r="D143" s="198"/>
      <c r="E143" s="198"/>
      <c r="F143" s="198"/>
      <c r="G143" s="198"/>
      <c r="H143" s="198"/>
      <c r="I143" s="198"/>
      <c r="J143" s="198"/>
      <c r="K143" s="198"/>
    </row>
    <row r="144" spans="1:11" ht="60" x14ac:dyDescent="0.25">
      <c r="A144" s="111" t="s">
        <v>365</v>
      </c>
      <c r="B144" s="111" t="s">
        <v>12</v>
      </c>
      <c r="C144" s="111" t="s">
        <v>370</v>
      </c>
      <c r="D144" s="112" t="s">
        <v>43</v>
      </c>
      <c r="E144" s="112" t="s">
        <v>44</v>
      </c>
      <c r="F144" s="112" t="s">
        <v>16</v>
      </c>
      <c r="G144" s="112" t="s">
        <v>23</v>
      </c>
      <c r="H144" s="111" t="s">
        <v>367</v>
      </c>
      <c r="I144" s="111" t="s">
        <v>371</v>
      </c>
      <c r="J144" s="111" t="s">
        <v>369</v>
      </c>
      <c r="K144" s="112" t="s">
        <v>629</v>
      </c>
    </row>
    <row r="145" spans="1:11" ht="15.75" x14ac:dyDescent="0.25">
      <c r="A145" s="200" t="s">
        <v>537</v>
      </c>
      <c r="B145" s="200"/>
      <c r="C145" s="200"/>
      <c r="D145" s="200"/>
      <c r="E145" s="200"/>
      <c r="F145" s="200"/>
      <c r="G145" s="200"/>
      <c r="H145" s="200"/>
      <c r="I145" s="200"/>
      <c r="J145" s="200"/>
      <c r="K145" s="200"/>
    </row>
    <row r="146" spans="1:11" x14ac:dyDescent="0.25">
      <c r="A146" s="198" t="s">
        <v>499</v>
      </c>
      <c r="B146" s="198"/>
      <c r="C146" s="198"/>
      <c r="D146" s="198"/>
      <c r="E146" s="198"/>
      <c r="F146" s="198"/>
      <c r="G146" s="198"/>
      <c r="H146" s="198"/>
      <c r="I146" s="198"/>
      <c r="J146" s="198"/>
      <c r="K146" s="198"/>
    </row>
    <row r="147" spans="1:11" x14ac:dyDescent="0.25">
      <c r="A147" s="111" t="s">
        <v>451</v>
      </c>
      <c r="B147" s="111" t="s">
        <v>12</v>
      </c>
      <c r="C147" s="111" t="s">
        <v>631</v>
      </c>
      <c r="D147" s="112" t="s">
        <v>447</v>
      </c>
      <c r="E147" s="112" t="s">
        <v>14</v>
      </c>
      <c r="F147" s="111"/>
      <c r="G147" s="112" t="s">
        <v>16</v>
      </c>
      <c r="H147" s="111" t="s">
        <v>45</v>
      </c>
      <c r="I147" s="111" t="s">
        <v>453</v>
      </c>
      <c r="J147" s="111" t="s">
        <v>632</v>
      </c>
      <c r="K147" s="112" t="s">
        <v>538</v>
      </c>
    </row>
    <row r="148" spans="1:11" x14ac:dyDescent="0.25">
      <c r="A148" s="111" t="s">
        <v>451</v>
      </c>
      <c r="B148" s="111" t="s">
        <v>12</v>
      </c>
      <c r="C148" s="111" t="s">
        <v>452</v>
      </c>
      <c r="D148" s="112" t="s">
        <v>447</v>
      </c>
      <c r="E148" s="112" t="s">
        <v>14</v>
      </c>
      <c r="F148" s="111"/>
      <c r="G148" s="112" t="s">
        <v>16</v>
      </c>
      <c r="H148" s="111" t="s">
        <v>37</v>
      </c>
      <c r="I148" s="111" t="s">
        <v>453</v>
      </c>
      <c r="J148" s="111" t="s">
        <v>454</v>
      </c>
      <c r="K148" s="112" t="s">
        <v>538</v>
      </c>
    </row>
    <row r="149" spans="1:11" ht="15.75" x14ac:dyDescent="0.25">
      <c r="A149" s="200" t="s">
        <v>539</v>
      </c>
      <c r="B149" s="200"/>
      <c r="C149" s="200"/>
      <c r="D149" s="200"/>
      <c r="E149" s="200"/>
      <c r="F149" s="200"/>
      <c r="G149" s="200"/>
      <c r="H149" s="200"/>
      <c r="I149" s="200"/>
      <c r="J149" s="200"/>
      <c r="K149" s="200"/>
    </row>
    <row r="150" spans="1:11" x14ac:dyDescent="0.25">
      <c r="A150" s="198" t="s">
        <v>502</v>
      </c>
      <c r="B150" s="198"/>
      <c r="C150" s="198"/>
      <c r="D150" s="198"/>
      <c r="E150" s="198"/>
      <c r="F150" s="198"/>
      <c r="G150" s="198"/>
      <c r="H150" s="198"/>
      <c r="I150" s="198"/>
      <c r="J150" s="198"/>
      <c r="K150" s="198"/>
    </row>
    <row r="151" spans="1:11" x14ac:dyDescent="0.25">
      <c r="A151" s="111" t="s">
        <v>78</v>
      </c>
      <c r="B151" s="111" t="s">
        <v>12</v>
      </c>
      <c r="C151" s="111" t="s">
        <v>633</v>
      </c>
      <c r="D151" s="112" t="s">
        <v>14</v>
      </c>
      <c r="E151" s="112" t="s">
        <v>76</v>
      </c>
      <c r="F151" s="111"/>
      <c r="G151" s="112" t="s">
        <v>16</v>
      </c>
      <c r="H151" s="111" t="s">
        <v>17</v>
      </c>
      <c r="I151" s="111" t="s">
        <v>634</v>
      </c>
      <c r="J151" s="111" t="s">
        <v>17</v>
      </c>
      <c r="K151" s="112" t="s">
        <v>635</v>
      </c>
    </row>
    <row r="152" spans="1:11" x14ac:dyDescent="0.25">
      <c r="A152" s="111" t="s">
        <v>78</v>
      </c>
      <c r="B152" s="111" t="s">
        <v>12</v>
      </c>
      <c r="C152" s="111" t="s">
        <v>636</v>
      </c>
      <c r="D152" s="112" t="s">
        <v>14</v>
      </c>
      <c r="E152" s="112" t="s">
        <v>76</v>
      </c>
      <c r="F152" s="111"/>
      <c r="G152" s="112" t="s">
        <v>16</v>
      </c>
      <c r="H152" s="111" t="s">
        <v>637</v>
      </c>
      <c r="I152" s="111" t="s">
        <v>634</v>
      </c>
      <c r="J152" s="111" t="s">
        <v>17</v>
      </c>
      <c r="K152" s="112" t="s">
        <v>635</v>
      </c>
    </row>
    <row r="153" spans="1:11" x14ac:dyDescent="0.25">
      <c r="A153" s="111" t="s">
        <v>78</v>
      </c>
      <c r="B153" s="111" t="s">
        <v>12</v>
      </c>
      <c r="C153" s="111" t="s">
        <v>79</v>
      </c>
      <c r="D153" s="112" t="s">
        <v>14</v>
      </c>
      <c r="E153" s="112" t="s">
        <v>76</v>
      </c>
      <c r="F153" s="111"/>
      <c r="G153" s="112" t="s">
        <v>16</v>
      </c>
      <c r="H153" s="111" t="s">
        <v>17</v>
      </c>
      <c r="I153" s="111" t="s">
        <v>80</v>
      </c>
      <c r="J153" s="111" t="s">
        <v>17</v>
      </c>
      <c r="K153" s="112" t="s">
        <v>635</v>
      </c>
    </row>
    <row r="154" spans="1:11" ht="15.75" x14ac:dyDescent="0.25">
      <c r="A154" s="200" t="s">
        <v>542</v>
      </c>
      <c r="B154" s="200"/>
      <c r="C154" s="200"/>
      <c r="D154" s="200"/>
      <c r="E154" s="200"/>
      <c r="F154" s="200"/>
      <c r="G154" s="200"/>
      <c r="H154" s="200"/>
      <c r="I154" s="200"/>
      <c r="J154" s="200"/>
      <c r="K154" s="200"/>
    </row>
    <row r="155" spans="1:11" x14ac:dyDescent="0.25">
      <c r="A155" s="198" t="s">
        <v>502</v>
      </c>
      <c r="B155" s="198"/>
      <c r="C155" s="198"/>
      <c r="D155" s="198"/>
      <c r="E155" s="198"/>
      <c r="F155" s="198"/>
      <c r="G155" s="198"/>
      <c r="H155" s="198"/>
      <c r="I155" s="198"/>
      <c r="J155" s="198"/>
      <c r="K155" s="198"/>
    </row>
    <row r="156" spans="1:11" x14ac:dyDescent="0.25">
      <c r="A156" s="111" t="s">
        <v>257</v>
      </c>
      <c r="B156" s="111" t="s">
        <v>12</v>
      </c>
      <c r="C156" s="111" t="s">
        <v>258</v>
      </c>
      <c r="D156" s="112" t="s">
        <v>14</v>
      </c>
      <c r="E156" s="112" t="s">
        <v>29</v>
      </c>
      <c r="F156" s="111"/>
      <c r="G156" s="112" t="s">
        <v>16</v>
      </c>
      <c r="H156" s="111" t="s">
        <v>64</v>
      </c>
      <c r="I156" s="111" t="s">
        <v>259</v>
      </c>
      <c r="J156" s="111" t="s">
        <v>17</v>
      </c>
      <c r="K156" s="112" t="s">
        <v>638</v>
      </c>
    </row>
    <row r="157" spans="1:11" x14ac:dyDescent="0.25">
      <c r="A157" s="198" t="s">
        <v>639</v>
      </c>
      <c r="B157" s="198"/>
      <c r="C157" s="198"/>
      <c r="D157" s="198"/>
      <c r="E157" s="198"/>
      <c r="F157" s="198"/>
      <c r="G157" s="198"/>
      <c r="H157" s="198"/>
      <c r="I157" s="198"/>
      <c r="J157" s="198"/>
      <c r="K157" s="198"/>
    </row>
    <row r="158" spans="1:11" x14ac:dyDescent="0.25">
      <c r="A158" s="111" t="s">
        <v>260</v>
      </c>
      <c r="B158" s="111" t="s">
        <v>12</v>
      </c>
      <c r="C158" s="111" t="s">
        <v>261</v>
      </c>
      <c r="D158" s="112" t="s">
        <v>14</v>
      </c>
      <c r="E158" s="112" t="s">
        <v>29</v>
      </c>
      <c r="F158" s="111"/>
      <c r="G158" s="112" t="s">
        <v>16</v>
      </c>
      <c r="H158" s="111" t="s">
        <v>17</v>
      </c>
      <c r="I158" s="111" t="s">
        <v>262</v>
      </c>
      <c r="J158" s="111" t="s">
        <v>262</v>
      </c>
      <c r="K158" s="112" t="s">
        <v>640</v>
      </c>
    </row>
    <row r="159" spans="1:11" x14ac:dyDescent="0.25">
      <c r="A159" s="198" t="s">
        <v>641</v>
      </c>
      <c r="B159" s="198"/>
      <c r="C159" s="198"/>
      <c r="D159" s="198"/>
      <c r="E159" s="198"/>
      <c r="F159" s="198"/>
      <c r="G159" s="198"/>
      <c r="H159" s="198"/>
      <c r="I159" s="198"/>
      <c r="J159" s="198"/>
      <c r="K159" s="198"/>
    </row>
    <row r="160" spans="1:11" ht="30" x14ac:dyDescent="0.25">
      <c r="A160" s="111" t="s">
        <v>263</v>
      </c>
      <c r="B160" s="111" t="s">
        <v>12</v>
      </c>
      <c r="C160" s="111" t="s">
        <v>642</v>
      </c>
      <c r="D160" s="112" t="s">
        <v>76</v>
      </c>
      <c r="E160" s="112" t="s">
        <v>265</v>
      </c>
      <c r="F160" s="111"/>
      <c r="G160" s="112" t="s">
        <v>16</v>
      </c>
      <c r="H160" s="111" t="s">
        <v>266</v>
      </c>
      <c r="I160" s="112" t="s">
        <v>643</v>
      </c>
      <c r="J160" s="112" t="s">
        <v>643</v>
      </c>
      <c r="K160" s="112" t="s">
        <v>644</v>
      </c>
    </row>
    <row r="161" spans="1:11" ht="30" x14ac:dyDescent="0.25">
      <c r="A161" s="111" t="s">
        <v>263</v>
      </c>
      <c r="B161" s="111" t="s">
        <v>12</v>
      </c>
      <c r="C161" s="111" t="s">
        <v>264</v>
      </c>
      <c r="D161" s="112" t="s">
        <v>76</v>
      </c>
      <c r="E161" s="112" t="s">
        <v>265</v>
      </c>
      <c r="F161" s="111"/>
      <c r="G161" s="112" t="s">
        <v>36</v>
      </c>
      <c r="H161" s="111" t="s">
        <v>266</v>
      </c>
      <c r="I161" s="111" t="s">
        <v>267</v>
      </c>
      <c r="J161" s="111" t="s">
        <v>267</v>
      </c>
      <c r="K161" s="112" t="s">
        <v>645</v>
      </c>
    </row>
    <row r="162" spans="1:11" x14ac:dyDescent="0.25">
      <c r="A162" s="198" t="s">
        <v>543</v>
      </c>
      <c r="B162" s="198"/>
      <c r="C162" s="198"/>
      <c r="D162" s="198"/>
      <c r="E162" s="198"/>
      <c r="F162" s="198"/>
      <c r="G162" s="198"/>
      <c r="H162" s="198"/>
      <c r="I162" s="198"/>
      <c r="J162" s="198"/>
      <c r="K162" s="198"/>
    </row>
    <row r="163" spans="1:11" x14ac:dyDescent="0.25">
      <c r="A163" s="111" t="s">
        <v>272</v>
      </c>
      <c r="B163" s="111" t="s">
        <v>12</v>
      </c>
      <c r="C163" s="111" t="s">
        <v>273</v>
      </c>
      <c r="D163" s="111" t="s">
        <v>76</v>
      </c>
      <c r="E163" s="112"/>
      <c r="F163" s="111"/>
      <c r="G163" s="111" t="s">
        <v>16</v>
      </c>
      <c r="H163" s="111" t="s">
        <v>17</v>
      </c>
      <c r="I163" s="111" t="s">
        <v>274</v>
      </c>
      <c r="J163" s="111" t="s">
        <v>17</v>
      </c>
      <c r="K163" s="112" t="s">
        <v>552</v>
      </c>
    </row>
    <row r="164" spans="1:11" ht="15.75" x14ac:dyDescent="0.25">
      <c r="A164" s="200" t="s">
        <v>553</v>
      </c>
      <c r="B164" s="200"/>
      <c r="C164" s="200"/>
      <c r="D164" s="200"/>
      <c r="E164" s="200"/>
      <c r="F164" s="200"/>
      <c r="G164" s="200"/>
      <c r="H164" s="200"/>
      <c r="I164" s="200"/>
      <c r="J164" s="200"/>
      <c r="K164" s="200"/>
    </row>
    <row r="165" spans="1:11" x14ac:dyDescent="0.25">
      <c r="A165" s="198" t="s">
        <v>502</v>
      </c>
      <c r="B165" s="198"/>
      <c r="C165" s="198"/>
      <c r="D165" s="198"/>
      <c r="E165" s="198"/>
      <c r="F165" s="198"/>
      <c r="G165" s="198"/>
      <c r="H165" s="198"/>
      <c r="I165" s="198"/>
      <c r="J165" s="198"/>
      <c r="K165" s="198"/>
    </row>
    <row r="166" spans="1:11" x14ac:dyDescent="0.25">
      <c r="A166" s="111" t="s">
        <v>167</v>
      </c>
      <c r="B166" s="111" t="s">
        <v>12</v>
      </c>
      <c r="C166" s="111" t="s">
        <v>168</v>
      </c>
      <c r="D166" s="112" t="s">
        <v>14</v>
      </c>
      <c r="E166" s="112" t="s">
        <v>169</v>
      </c>
      <c r="F166" s="111"/>
      <c r="G166" s="112" t="s">
        <v>16</v>
      </c>
      <c r="H166" s="111" t="s">
        <v>17</v>
      </c>
      <c r="I166" s="111" t="s">
        <v>91</v>
      </c>
      <c r="J166" s="111" t="s">
        <v>91</v>
      </c>
      <c r="K166" s="112"/>
    </row>
    <row r="167" spans="1:11" x14ac:dyDescent="0.25">
      <c r="A167" s="198" t="s">
        <v>490</v>
      </c>
      <c r="B167" s="198"/>
      <c r="C167" s="198"/>
      <c r="D167" s="198"/>
      <c r="E167" s="198"/>
      <c r="F167" s="198"/>
      <c r="G167" s="198"/>
      <c r="H167" s="198"/>
      <c r="I167" s="198"/>
      <c r="J167" s="198"/>
      <c r="K167" s="198"/>
    </row>
    <row r="168" spans="1:11" x14ac:dyDescent="0.25">
      <c r="A168" s="111" t="s">
        <v>176</v>
      </c>
      <c r="B168" s="111" t="s">
        <v>12</v>
      </c>
      <c r="C168" s="111" t="s">
        <v>646</v>
      </c>
      <c r="D168" s="111" t="s">
        <v>94</v>
      </c>
      <c r="E168" s="111" t="s">
        <v>14</v>
      </c>
      <c r="F168" s="111"/>
      <c r="G168" s="111" t="s">
        <v>16</v>
      </c>
      <c r="H168" s="111" t="s">
        <v>178</v>
      </c>
      <c r="I168" s="111" t="s">
        <v>179</v>
      </c>
      <c r="J168" s="111" t="s">
        <v>180</v>
      </c>
      <c r="K168" s="112" t="s">
        <v>647</v>
      </c>
    </row>
    <row r="169" spans="1:11" x14ac:dyDescent="0.25">
      <c r="A169" s="111" t="s">
        <v>176</v>
      </c>
      <c r="B169" s="111" t="s">
        <v>12</v>
      </c>
      <c r="C169" s="111" t="s">
        <v>177</v>
      </c>
      <c r="D169" s="111" t="s">
        <v>94</v>
      </c>
      <c r="E169" s="111" t="s">
        <v>14</v>
      </c>
      <c r="F169" s="111"/>
      <c r="G169" s="111" t="s">
        <v>16</v>
      </c>
      <c r="H169" s="111" t="s">
        <v>178</v>
      </c>
      <c r="I169" s="111" t="s">
        <v>179</v>
      </c>
      <c r="J169" s="111" t="s">
        <v>180</v>
      </c>
      <c r="K169" s="112" t="s">
        <v>648</v>
      </c>
    </row>
    <row r="170" spans="1:11" x14ac:dyDescent="0.25">
      <c r="A170" s="198" t="s">
        <v>649</v>
      </c>
      <c r="B170" s="198"/>
      <c r="C170" s="198"/>
      <c r="D170" s="198"/>
      <c r="E170" s="198"/>
      <c r="F170" s="198"/>
      <c r="G170" s="198"/>
      <c r="H170" s="198"/>
      <c r="I170" s="198"/>
      <c r="J170" s="198"/>
      <c r="K170" s="198"/>
    </row>
    <row r="171" spans="1:11" ht="30" x14ac:dyDescent="0.25">
      <c r="A171" s="111" t="s">
        <v>196</v>
      </c>
      <c r="B171" s="111" t="s">
        <v>12</v>
      </c>
      <c r="C171" s="111" t="s">
        <v>197</v>
      </c>
      <c r="D171" s="112" t="s">
        <v>94</v>
      </c>
      <c r="E171" s="112" t="s">
        <v>75</v>
      </c>
      <c r="F171" s="112" t="s">
        <v>76</v>
      </c>
      <c r="G171" s="112" t="s">
        <v>16</v>
      </c>
      <c r="H171" s="112" t="s">
        <v>17</v>
      </c>
      <c r="I171" s="112" t="s">
        <v>198</v>
      </c>
      <c r="J171" s="112" t="s">
        <v>198</v>
      </c>
      <c r="K171" s="112" t="s">
        <v>650</v>
      </c>
    </row>
    <row r="172" spans="1:11" x14ac:dyDescent="0.25">
      <c r="A172" s="198" t="s">
        <v>651</v>
      </c>
      <c r="B172" s="198"/>
      <c r="C172" s="198"/>
      <c r="D172" s="198"/>
      <c r="E172" s="198"/>
      <c r="F172" s="198"/>
      <c r="G172" s="198"/>
      <c r="H172" s="198"/>
      <c r="I172" s="198"/>
      <c r="J172" s="198"/>
      <c r="K172" s="198"/>
    </row>
    <row r="173" spans="1:11" ht="30" x14ac:dyDescent="0.25">
      <c r="A173" s="111" t="s">
        <v>199</v>
      </c>
      <c r="B173" s="111" t="s">
        <v>12</v>
      </c>
      <c r="C173" s="111" t="s">
        <v>200</v>
      </c>
      <c r="D173" s="112" t="s">
        <v>94</v>
      </c>
      <c r="E173" s="112" t="s">
        <v>75</v>
      </c>
      <c r="F173" s="112" t="s">
        <v>76</v>
      </c>
      <c r="G173" s="112" t="s">
        <v>16</v>
      </c>
      <c r="H173" s="112" t="s">
        <v>17</v>
      </c>
      <c r="I173" s="112" t="s">
        <v>198</v>
      </c>
      <c r="J173" s="112" t="s">
        <v>198</v>
      </c>
      <c r="K173" s="112" t="s">
        <v>652</v>
      </c>
    </row>
    <row r="174" spans="1:11" x14ac:dyDescent="0.25">
      <c r="A174" s="198" t="s">
        <v>653</v>
      </c>
      <c r="B174" s="198"/>
      <c r="C174" s="198"/>
      <c r="D174" s="198"/>
      <c r="E174" s="198"/>
      <c r="F174" s="198"/>
      <c r="G174" s="198"/>
      <c r="H174" s="198"/>
      <c r="I174" s="198"/>
      <c r="J174" s="198"/>
      <c r="K174" s="198"/>
    </row>
    <row r="175" spans="1:11" x14ac:dyDescent="0.25">
      <c r="A175" s="111" t="s">
        <v>201</v>
      </c>
      <c r="B175" s="111" t="s">
        <v>12</v>
      </c>
      <c r="C175" s="111" t="s">
        <v>202</v>
      </c>
      <c r="D175" s="111" t="s">
        <v>94</v>
      </c>
      <c r="E175" s="112" t="s">
        <v>75</v>
      </c>
      <c r="F175" s="112" t="s">
        <v>76</v>
      </c>
      <c r="G175" s="112" t="s">
        <v>16</v>
      </c>
      <c r="H175" s="111" t="s">
        <v>64</v>
      </c>
      <c r="I175" s="111" t="s">
        <v>203</v>
      </c>
      <c r="J175" s="111" t="s">
        <v>203</v>
      </c>
      <c r="K175" s="112" t="s">
        <v>654</v>
      </c>
    </row>
    <row r="176" spans="1:11" x14ac:dyDescent="0.25">
      <c r="A176" s="198" t="s">
        <v>655</v>
      </c>
      <c r="B176" s="198"/>
      <c r="C176" s="198"/>
      <c r="D176" s="198"/>
      <c r="E176" s="198"/>
      <c r="F176" s="198"/>
      <c r="G176" s="198"/>
      <c r="H176" s="198"/>
      <c r="I176" s="198"/>
      <c r="J176" s="198"/>
      <c r="K176" s="198"/>
    </row>
    <row r="177" spans="1:11" ht="30" x14ac:dyDescent="0.25">
      <c r="A177" s="111" t="s">
        <v>240</v>
      </c>
      <c r="B177" s="111" t="s">
        <v>12</v>
      </c>
      <c r="C177" s="111" t="s">
        <v>241</v>
      </c>
      <c r="D177" s="112" t="s">
        <v>23</v>
      </c>
      <c r="E177" s="112" t="s">
        <v>242</v>
      </c>
      <c r="F177" s="112" t="s">
        <v>16</v>
      </c>
      <c r="G177" s="112" t="s">
        <v>36</v>
      </c>
      <c r="H177" s="111" t="s">
        <v>64</v>
      </c>
      <c r="I177" s="111" t="s">
        <v>243</v>
      </c>
      <c r="J177" s="111" t="s">
        <v>243</v>
      </c>
      <c r="K177" s="112" t="s">
        <v>656</v>
      </c>
    </row>
    <row r="178" spans="1:11" x14ac:dyDescent="0.25">
      <c r="A178" s="198" t="s">
        <v>657</v>
      </c>
      <c r="B178" s="198"/>
      <c r="C178" s="198"/>
      <c r="D178" s="198"/>
      <c r="E178" s="198"/>
      <c r="F178" s="198"/>
      <c r="G178" s="198"/>
      <c r="H178" s="198"/>
      <c r="I178" s="198"/>
      <c r="J178" s="198"/>
      <c r="K178" s="198"/>
    </row>
    <row r="179" spans="1:11" x14ac:dyDescent="0.25">
      <c r="A179" s="111" t="s">
        <v>182</v>
      </c>
      <c r="B179" s="111" t="s">
        <v>12</v>
      </c>
      <c r="C179" s="111" t="s">
        <v>183</v>
      </c>
      <c r="D179" s="112" t="s">
        <v>23</v>
      </c>
      <c r="E179" s="112" t="s">
        <v>75</v>
      </c>
      <c r="F179" s="112" t="s">
        <v>14</v>
      </c>
      <c r="G179" s="112" t="s">
        <v>16</v>
      </c>
      <c r="H179" s="112" t="s">
        <v>64</v>
      </c>
      <c r="I179" s="111" t="s">
        <v>184</v>
      </c>
      <c r="J179" s="111" t="s">
        <v>184</v>
      </c>
      <c r="K179" s="112" t="s">
        <v>658</v>
      </c>
    </row>
    <row r="180" spans="1:11" x14ac:dyDescent="0.25">
      <c r="A180" s="198" t="s">
        <v>659</v>
      </c>
      <c r="B180" s="198"/>
      <c r="C180" s="198"/>
      <c r="D180" s="198"/>
      <c r="E180" s="198"/>
      <c r="F180" s="198"/>
      <c r="G180" s="198"/>
      <c r="H180" s="198"/>
      <c r="I180" s="198"/>
      <c r="J180" s="198"/>
      <c r="K180" s="198"/>
    </row>
    <row r="181" spans="1:11" ht="30" x14ac:dyDescent="0.25">
      <c r="A181" s="111" t="s">
        <v>216</v>
      </c>
      <c r="B181" s="111" t="s">
        <v>12</v>
      </c>
      <c r="C181" s="111" t="s">
        <v>660</v>
      </c>
      <c r="D181" s="112" t="s">
        <v>94</v>
      </c>
      <c r="E181" s="112" t="s">
        <v>75</v>
      </c>
      <c r="F181" s="112" t="s">
        <v>43</v>
      </c>
      <c r="G181" s="112" t="s">
        <v>16</v>
      </c>
      <c r="H181" s="112" t="s">
        <v>64</v>
      </c>
      <c r="I181" s="111" t="s">
        <v>218</v>
      </c>
      <c r="J181" s="111" t="s">
        <v>218</v>
      </c>
      <c r="K181" s="112" t="s">
        <v>661</v>
      </c>
    </row>
    <row r="182" spans="1:11" ht="30" x14ac:dyDescent="0.25">
      <c r="A182" s="111" t="s">
        <v>216</v>
      </c>
      <c r="B182" s="111" t="s">
        <v>12</v>
      </c>
      <c r="C182" s="111" t="s">
        <v>217</v>
      </c>
      <c r="D182" s="112" t="s">
        <v>94</v>
      </c>
      <c r="E182" s="112" t="s">
        <v>75</v>
      </c>
      <c r="F182" s="112" t="s">
        <v>43</v>
      </c>
      <c r="G182" s="112" t="s">
        <v>16</v>
      </c>
      <c r="H182" s="112" t="s">
        <v>64</v>
      </c>
      <c r="I182" s="111" t="s">
        <v>218</v>
      </c>
      <c r="J182" s="111" t="s">
        <v>218</v>
      </c>
      <c r="K182" s="112" t="s">
        <v>662</v>
      </c>
    </row>
    <row r="183" spans="1:11" x14ac:dyDescent="0.25">
      <c r="A183" s="198" t="s">
        <v>663</v>
      </c>
      <c r="B183" s="198"/>
      <c r="C183" s="198"/>
      <c r="D183" s="198"/>
      <c r="E183" s="198"/>
      <c r="F183" s="198"/>
      <c r="G183" s="198"/>
      <c r="H183" s="198"/>
      <c r="I183" s="198"/>
      <c r="J183" s="198"/>
      <c r="K183" s="198"/>
    </row>
    <row r="184" spans="1:11" ht="30" x14ac:dyDescent="0.25">
      <c r="A184" s="111" t="s">
        <v>219</v>
      </c>
      <c r="B184" s="111" t="s">
        <v>12</v>
      </c>
      <c r="C184" s="111" t="s">
        <v>220</v>
      </c>
      <c r="D184" s="112" t="s">
        <v>94</v>
      </c>
      <c r="E184" s="112" t="s">
        <v>75</v>
      </c>
      <c r="F184" s="112" t="s">
        <v>43</v>
      </c>
      <c r="G184" s="112" t="s">
        <v>16</v>
      </c>
      <c r="H184" s="111" t="s">
        <v>17</v>
      </c>
      <c r="I184" s="111" t="s">
        <v>218</v>
      </c>
      <c r="J184" s="111" t="s">
        <v>218</v>
      </c>
      <c r="K184" s="112" t="s">
        <v>664</v>
      </c>
    </row>
    <row r="185" spans="1:11" ht="30" x14ac:dyDescent="0.25">
      <c r="A185" s="111" t="s">
        <v>219</v>
      </c>
      <c r="B185" s="111" t="s">
        <v>12</v>
      </c>
      <c r="C185" s="111" t="s">
        <v>221</v>
      </c>
      <c r="D185" s="112" t="s">
        <v>94</v>
      </c>
      <c r="E185" s="112" t="s">
        <v>75</v>
      </c>
      <c r="F185" s="112" t="s">
        <v>43</v>
      </c>
      <c r="G185" s="112" t="s">
        <v>16</v>
      </c>
      <c r="H185" s="111" t="s">
        <v>17</v>
      </c>
      <c r="I185" s="111" t="s">
        <v>218</v>
      </c>
      <c r="J185" s="111" t="s">
        <v>218</v>
      </c>
      <c r="K185" s="112" t="s">
        <v>665</v>
      </c>
    </row>
    <row r="186" spans="1:11" x14ac:dyDescent="0.25">
      <c r="A186" s="198" t="s">
        <v>543</v>
      </c>
      <c r="B186" s="198"/>
      <c r="C186" s="198"/>
      <c r="D186" s="198"/>
      <c r="E186" s="198"/>
      <c r="F186" s="198"/>
      <c r="G186" s="198"/>
      <c r="H186" s="198"/>
      <c r="I186" s="198"/>
      <c r="J186" s="198"/>
      <c r="K186" s="198"/>
    </row>
    <row r="187" spans="1:11" ht="30" x14ac:dyDescent="0.25">
      <c r="A187" s="111" t="s">
        <v>222</v>
      </c>
      <c r="B187" s="111" t="s">
        <v>12</v>
      </c>
      <c r="C187" s="111" t="s">
        <v>223</v>
      </c>
      <c r="D187" s="112" t="s">
        <v>94</v>
      </c>
      <c r="E187" s="112" t="s">
        <v>75</v>
      </c>
      <c r="F187" s="112" t="s">
        <v>43</v>
      </c>
      <c r="G187" s="112" t="s">
        <v>16</v>
      </c>
      <c r="H187" s="111" t="s">
        <v>64</v>
      </c>
      <c r="I187" s="111" t="s">
        <v>224</v>
      </c>
      <c r="J187" s="111" t="s">
        <v>218</v>
      </c>
      <c r="K187" s="112" t="s">
        <v>666</v>
      </c>
    </row>
    <row r="188" spans="1:11" ht="30" x14ac:dyDescent="0.25">
      <c r="A188" s="111" t="s">
        <v>222</v>
      </c>
      <c r="B188" s="111" t="s">
        <v>12</v>
      </c>
      <c r="C188" s="111" t="s">
        <v>667</v>
      </c>
      <c r="D188" s="112" t="s">
        <v>94</v>
      </c>
      <c r="E188" s="112" t="s">
        <v>75</v>
      </c>
      <c r="F188" s="112" t="s">
        <v>43</v>
      </c>
      <c r="G188" s="112" t="s">
        <v>16</v>
      </c>
      <c r="H188" s="111" t="s">
        <v>64</v>
      </c>
      <c r="I188" s="111" t="s">
        <v>224</v>
      </c>
      <c r="J188" s="111" t="s">
        <v>218</v>
      </c>
      <c r="K188" s="112" t="s">
        <v>668</v>
      </c>
    </row>
    <row r="189" spans="1:11" ht="15.75" x14ac:dyDescent="0.25">
      <c r="A189" s="200" t="s">
        <v>669</v>
      </c>
      <c r="B189" s="200"/>
      <c r="C189" s="200"/>
      <c r="D189" s="200"/>
      <c r="E189" s="200"/>
      <c r="F189" s="200"/>
      <c r="G189" s="200"/>
      <c r="H189" s="200"/>
      <c r="I189" s="200"/>
      <c r="J189" s="200"/>
      <c r="K189" s="200"/>
    </row>
    <row r="190" spans="1:11" x14ac:dyDescent="0.25">
      <c r="A190" s="198" t="s">
        <v>502</v>
      </c>
      <c r="B190" s="198"/>
      <c r="C190" s="198"/>
      <c r="D190" s="198"/>
      <c r="E190" s="198"/>
      <c r="F190" s="198"/>
      <c r="G190" s="198"/>
      <c r="H190" s="198"/>
      <c r="I190" s="198"/>
      <c r="J190" s="198"/>
      <c r="K190" s="198"/>
    </row>
    <row r="191" spans="1:11" x14ac:dyDescent="0.25">
      <c r="A191" s="111" t="s">
        <v>11</v>
      </c>
      <c r="B191" s="111" t="s">
        <v>12</v>
      </c>
      <c r="C191" s="111" t="s">
        <v>13</v>
      </c>
      <c r="D191" s="112" t="s">
        <v>14</v>
      </c>
      <c r="E191" s="112" t="s">
        <v>15</v>
      </c>
      <c r="F191" s="111"/>
      <c r="G191" s="112" t="s">
        <v>16</v>
      </c>
      <c r="H191" s="112" t="s">
        <v>17</v>
      </c>
      <c r="I191" s="112" t="s">
        <v>18</v>
      </c>
      <c r="J191" s="112" t="s">
        <v>17</v>
      </c>
      <c r="K191" s="112"/>
    </row>
    <row r="192" spans="1:11" ht="15.75" x14ac:dyDescent="0.25">
      <c r="A192" s="200" t="s">
        <v>670</v>
      </c>
      <c r="B192" s="200"/>
      <c r="C192" s="200"/>
      <c r="D192" s="200"/>
      <c r="E192" s="200"/>
      <c r="F192" s="200"/>
      <c r="G192" s="200"/>
      <c r="H192" s="200"/>
      <c r="I192" s="200"/>
      <c r="J192" s="200"/>
      <c r="K192" s="200"/>
    </row>
    <row r="193" spans="1:11" x14ac:dyDescent="0.25">
      <c r="A193" s="198" t="s">
        <v>606</v>
      </c>
      <c r="B193" s="198"/>
      <c r="C193" s="198"/>
      <c r="D193" s="198"/>
      <c r="E193" s="198"/>
      <c r="F193" s="198"/>
      <c r="G193" s="198"/>
      <c r="H193" s="198"/>
      <c r="I193" s="198"/>
      <c r="J193" s="198"/>
      <c r="K193" s="198"/>
    </row>
    <row r="194" spans="1:11" x14ac:dyDescent="0.25">
      <c r="A194" s="111" t="s">
        <v>88</v>
      </c>
      <c r="B194" s="111" t="s">
        <v>12</v>
      </c>
      <c r="C194" s="111" t="s">
        <v>671</v>
      </c>
      <c r="D194" s="112" t="s">
        <v>14</v>
      </c>
      <c r="E194" s="112" t="s">
        <v>90</v>
      </c>
      <c r="F194" s="111"/>
      <c r="G194" s="112" t="s">
        <v>16</v>
      </c>
      <c r="H194" s="111" t="s">
        <v>64</v>
      </c>
      <c r="I194" s="112" t="s">
        <v>91</v>
      </c>
      <c r="J194" s="111" t="s">
        <v>91</v>
      </c>
      <c r="K194" s="112" t="s">
        <v>672</v>
      </c>
    </row>
    <row r="195" spans="1:11" x14ac:dyDescent="0.25">
      <c r="A195" s="111" t="s">
        <v>88</v>
      </c>
      <c r="B195" s="111" t="s">
        <v>12</v>
      </c>
      <c r="C195" s="111" t="s">
        <v>89</v>
      </c>
      <c r="D195" s="112" t="s">
        <v>14</v>
      </c>
      <c r="E195" s="112" t="s">
        <v>90</v>
      </c>
      <c r="F195" s="111"/>
      <c r="G195" s="112" t="s">
        <v>16</v>
      </c>
      <c r="H195" s="111" t="s">
        <v>64</v>
      </c>
      <c r="I195" s="112" t="s">
        <v>91</v>
      </c>
      <c r="J195" s="111" t="s">
        <v>91</v>
      </c>
      <c r="K195" s="112" t="s">
        <v>672</v>
      </c>
    </row>
    <row r="196" spans="1:11" x14ac:dyDescent="0.25">
      <c r="A196" s="198" t="s">
        <v>569</v>
      </c>
      <c r="B196" s="198"/>
      <c r="C196" s="198"/>
      <c r="D196" s="198"/>
      <c r="E196" s="198"/>
      <c r="F196" s="198"/>
      <c r="G196" s="198"/>
      <c r="H196" s="198"/>
      <c r="I196" s="198"/>
      <c r="J196" s="198"/>
      <c r="K196" s="198"/>
    </row>
    <row r="197" spans="1:11" ht="30" x14ac:dyDescent="0.25">
      <c r="A197" s="111" t="s">
        <v>92</v>
      </c>
      <c r="B197" s="111" t="s">
        <v>12</v>
      </c>
      <c r="C197" s="111" t="s">
        <v>673</v>
      </c>
      <c r="D197" s="112" t="s">
        <v>76</v>
      </c>
      <c r="E197" s="112" t="s">
        <v>94</v>
      </c>
      <c r="F197" s="111"/>
      <c r="G197" s="112" t="s">
        <v>16</v>
      </c>
      <c r="H197" s="111" t="s">
        <v>64</v>
      </c>
      <c r="I197" s="111" t="s">
        <v>674</v>
      </c>
      <c r="J197" s="111" t="s">
        <v>674</v>
      </c>
      <c r="K197" s="112" t="s">
        <v>675</v>
      </c>
    </row>
    <row r="198" spans="1:11" ht="30" x14ac:dyDescent="0.25">
      <c r="A198" s="111" t="s">
        <v>92</v>
      </c>
      <c r="B198" s="111" t="s">
        <v>12</v>
      </c>
      <c r="C198" s="111" t="s">
        <v>93</v>
      </c>
      <c r="D198" s="112" t="s">
        <v>76</v>
      </c>
      <c r="E198" s="112" t="s">
        <v>94</v>
      </c>
      <c r="F198" s="111"/>
      <c r="G198" s="112" t="s">
        <v>16</v>
      </c>
      <c r="H198" s="111" t="s">
        <v>64</v>
      </c>
      <c r="I198" s="111" t="s">
        <v>95</v>
      </c>
      <c r="J198" s="111" t="s">
        <v>95</v>
      </c>
      <c r="K198" s="112" t="s">
        <v>675</v>
      </c>
    </row>
    <row r="199" spans="1:11" ht="15.75" x14ac:dyDescent="0.25">
      <c r="A199" s="200" t="s">
        <v>676</v>
      </c>
      <c r="B199" s="200"/>
      <c r="C199" s="200"/>
      <c r="D199" s="200"/>
      <c r="E199" s="200"/>
      <c r="F199" s="200"/>
      <c r="G199" s="200"/>
      <c r="H199" s="200"/>
      <c r="I199" s="200"/>
      <c r="J199" s="200"/>
      <c r="K199" s="200"/>
    </row>
    <row r="200" spans="1:11" x14ac:dyDescent="0.25">
      <c r="A200" s="198" t="s">
        <v>606</v>
      </c>
      <c r="B200" s="198"/>
      <c r="C200" s="198"/>
      <c r="D200" s="198"/>
      <c r="E200" s="198"/>
      <c r="F200" s="198"/>
      <c r="G200" s="198"/>
      <c r="H200" s="198"/>
      <c r="I200" s="198"/>
      <c r="J200" s="198"/>
      <c r="K200" s="198"/>
    </row>
    <row r="201" spans="1:11" x14ac:dyDescent="0.25">
      <c r="A201" s="111" t="s">
        <v>276</v>
      </c>
      <c r="B201" s="111" t="s">
        <v>12</v>
      </c>
      <c r="C201" s="111" t="s">
        <v>277</v>
      </c>
      <c r="D201" s="112" t="s">
        <v>14</v>
      </c>
      <c r="E201" s="112" t="s">
        <v>278</v>
      </c>
      <c r="F201" s="111"/>
      <c r="G201" s="112" t="s">
        <v>16</v>
      </c>
      <c r="H201" s="111" t="s">
        <v>64</v>
      </c>
      <c r="I201" s="112" t="s">
        <v>91</v>
      </c>
      <c r="J201" s="111" t="s">
        <v>91</v>
      </c>
      <c r="K201" s="112" t="s">
        <v>677</v>
      </c>
    </row>
    <row r="202" spans="1:11" x14ac:dyDescent="0.25">
      <c r="A202" s="198" t="s">
        <v>678</v>
      </c>
      <c r="B202" s="198"/>
      <c r="C202" s="198"/>
      <c r="D202" s="198"/>
      <c r="E202" s="198"/>
      <c r="F202" s="198"/>
      <c r="G202" s="198"/>
      <c r="H202" s="198"/>
      <c r="I202" s="198"/>
      <c r="J202" s="198"/>
      <c r="K202" s="198"/>
    </row>
    <row r="203" spans="1:11" x14ac:dyDescent="0.25">
      <c r="A203" s="111" t="s">
        <v>279</v>
      </c>
      <c r="B203" s="111" t="s">
        <v>12</v>
      </c>
      <c r="C203" s="111" t="s">
        <v>280</v>
      </c>
      <c r="D203" s="112" t="s">
        <v>14</v>
      </c>
      <c r="E203" s="112" t="s">
        <v>278</v>
      </c>
      <c r="F203" s="111"/>
      <c r="G203" s="112" t="s">
        <v>16</v>
      </c>
      <c r="H203" s="111" t="s">
        <v>64</v>
      </c>
      <c r="I203" s="111" t="s">
        <v>281</v>
      </c>
      <c r="J203" s="111" t="s">
        <v>281</v>
      </c>
      <c r="K203" s="112" t="s">
        <v>677</v>
      </c>
    </row>
    <row r="204" spans="1:11" ht="15.75" x14ac:dyDescent="0.25">
      <c r="A204" s="200" t="s">
        <v>530</v>
      </c>
      <c r="B204" s="200"/>
      <c r="C204" s="200"/>
      <c r="D204" s="200"/>
      <c r="E204" s="200"/>
      <c r="F204" s="200"/>
      <c r="G204" s="200"/>
      <c r="H204" s="200"/>
      <c r="I204" s="200"/>
      <c r="J204" s="200"/>
      <c r="K204" s="200"/>
    </row>
    <row r="205" spans="1:11" x14ac:dyDescent="0.25">
      <c r="A205" s="198" t="s">
        <v>502</v>
      </c>
      <c r="B205" s="198"/>
      <c r="C205" s="198"/>
      <c r="D205" s="198"/>
      <c r="E205" s="198"/>
      <c r="F205" s="198"/>
      <c r="G205" s="198"/>
      <c r="H205" s="198"/>
      <c r="I205" s="198"/>
      <c r="J205" s="198"/>
      <c r="K205" s="198"/>
    </row>
    <row r="206" spans="1:11" x14ac:dyDescent="0.25">
      <c r="A206" s="111" t="s">
        <v>282</v>
      </c>
      <c r="B206" s="111" t="s">
        <v>12</v>
      </c>
      <c r="C206" s="111" t="s">
        <v>679</v>
      </c>
      <c r="D206" s="112" t="s">
        <v>14</v>
      </c>
      <c r="E206" s="112" t="s">
        <v>29</v>
      </c>
      <c r="F206" s="112" t="s">
        <v>278</v>
      </c>
      <c r="G206" s="112" t="s">
        <v>16</v>
      </c>
      <c r="H206" s="111" t="s">
        <v>17</v>
      </c>
      <c r="I206" s="111" t="s">
        <v>284</v>
      </c>
      <c r="J206" s="111" t="s">
        <v>284</v>
      </c>
      <c r="K206" s="112" t="s">
        <v>680</v>
      </c>
    </row>
    <row r="207" spans="1:11" x14ac:dyDescent="0.25">
      <c r="A207" s="111" t="s">
        <v>282</v>
      </c>
      <c r="B207" s="111" t="s">
        <v>12</v>
      </c>
      <c r="C207" s="111" t="s">
        <v>681</v>
      </c>
      <c r="D207" s="112" t="s">
        <v>14</v>
      </c>
      <c r="E207" s="112" t="s">
        <v>29</v>
      </c>
      <c r="F207" s="112" t="s">
        <v>278</v>
      </c>
      <c r="G207" s="112" t="s">
        <v>16</v>
      </c>
      <c r="H207" s="111" t="s">
        <v>17</v>
      </c>
      <c r="I207" s="111" t="s">
        <v>284</v>
      </c>
      <c r="J207" s="111" t="s">
        <v>284</v>
      </c>
      <c r="K207" s="112" t="s">
        <v>680</v>
      </c>
    </row>
    <row r="208" spans="1:11" x14ac:dyDescent="0.25">
      <c r="A208" s="111" t="s">
        <v>282</v>
      </c>
      <c r="B208" s="111" t="s">
        <v>12</v>
      </c>
      <c r="C208" s="111" t="s">
        <v>682</v>
      </c>
      <c r="D208" s="112" t="s">
        <v>14</v>
      </c>
      <c r="E208" s="112" t="s">
        <v>29</v>
      </c>
      <c r="F208" s="112" t="s">
        <v>278</v>
      </c>
      <c r="G208" s="112" t="s">
        <v>16</v>
      </c>
      <c r="H208" s="111" t="s">
        <v>101</v>
      </c>
      <c r="I208" s="111" t="s">
        <v>284</v>
      </c>
      <c r="J208" s="111" t="s">
        <v>284</v>
      </c>
      <c r="K208" s="112" t="s">
        <v>683</v>
      </c>
    </row>
    <row r="209" spans="1:11" x14ac:dyDescent="0.25">
      <c r="A209" s="111" t="s">
        <v>282</v>
      </c>
      <c r="B209" s="111" t="s">
        <v>12</v>
      </c>
      <c r="C209" s="111" t="s">
        <v>684</v>
      </c>
      <c r="D209" s="112" t="s">
        <v>14</v>
      </c>
      <c r="E209" s="112" t="s">
        <v>29</v>
      </c>
      <c r="F209" s="112" t="s">
        <v>278</v>
      </c>
      <c r="G209" s="112" t="s">
        <v>16</v>
      </c>
      <c r="H209" s="111" t="s">
        <v>101</v>
      </c>
      <c r="I209" s="111" t="s">
        <v>284</v>
      </c>
      <c r="J209" s="111" t="s">
        <v>284</v>
      </c>
      <c r="K209" s="112" t="s">
        <v>683</v>
      </c>
    </row>
    <row r="210" spans="1:11" x14ac:dyDescent="0.25">
      <c r="A210" s="111" t="s">
        <v>282</v>
      </c>
      <c r="B210" s="111" t="s">
        <v>12</v>
      </c>
      <c r="C210" s="111" t="s">
        <v>283</v>
      </c>
      <c r="D210" s="112" t="s">
        <v>14</v>
      </c>
      <c r="E210" s="112" t="s">
        <v>29</v>
      </c>
      <c r="F210" s="112" t="s">
        <v>278</v>
      </c>
      <c r="G210" s="112" t="s">
        <v>16</v>
      </c>
      <c r="H210" s="111" t="s">
        <v>101</v>
      </c>
      <c r="I210" s="111" t="s">
        <v>284</v>
      </c>
      <c r="J210" s="111" t="s">
        <v>284</v>
      </c>
      <c r="K210" s="112" t="s">
        <v>683</v>
      </c>
    </row>
    <row r="211" spans="1:11" ht="15.75" x14ac:dyDescent="0.25">
      <c r="A211" s="200" t="s">
        <v>571</v>
      </c>
      <c r="B211" s="200"/>
      <c r="C211" s="200"/>
      <c r="D211" s="200"/>
      <c r="E211" s="200"/>
      <c r="F211" s="200"/>
      <c r="G211" s="200"/>
      <c r="H211" s="200"/>
      <c r="I211" s="200"/>
      <c r="J211" s="200"/>
      <c r="K211" s="200"/>
    </row>
    <row r="212" spans="1:11" x14ac:dyDescent="0.25">
      <c r="A212" s="198" t="s">
        <v>490</v>
      </c>
      <c r="B212" s="198"/>
      <c r="C212" s="198"/>
      <c r="D212" s="198"/>
      <c r="E212" s="198"/>
      <c r="F212" s="198"/>
      <c r="G212" s="198"/>
      <c r="H212" s="198"/>
      <c r="I212" s="198"/>
      <c r="J212" s="198"/>
      <c r="K212" s="198"/>
    </row>
    <row r="213" spans="1:11" x14ac:dyDescent="0.25">
      <c r="A213" s="111" t="s">
        <v>411</v>
      </c>
      <c r="B213" s="111" t="s">
        <v>12</v>
      </c>
      <c r="C213" s="111" t="s">
        <v>412</v>
      </c>
      <c r="D213" s="112" t="s">
        <v>408</v>
      </c>
      <c r="E213" s="112" t="s">
        <v>14</v>
      </c>
      <c r="F213" s="112" t="s">
        <v>16</v>
      </c>
      <c r="G213" s="112" t="s">
        <v>30</v>
      </c>
      <c r="H213" s="112" t="s">
        <v>17</v>
      </c>
      <c r="I213" s="112" t="s">
        <v>413</v>
      </c>
      <c r="J213" s="112" t="s">
        <v>17</v>
      </c>
      <c r="K213" s="112" t="s">
        <v>572</v>
      </c>
    </row>
    <row r="214" spans="1:11" x14ac:dyDescent="0.25">
      <c r="A214" s="111" t="s">
        <v>414</v>
      </c>
      <c r="B214" s="111" t="s">
        <v>12</v>
      </c>
      <c r="C214" s="111" t="s">
        <v>685</v>
      </c>
      <c r="D214" s="112" t="s">
        <v>29</v>
      </c>
      <c r="E214" s="112" t="s">
        <v>14</v>
      </c>
      <c r="F214" s="111"/>
      <c r="G214" s="112" t="s">
        <v>16</v>
      </c>
      <c r="H214" s="111" t="s">
        <v>37</v>
      </c>
      <c r="I214" s="111" t="s">
        <v>416</v>
      </c>
      <c r="J214" s="111" t="s">
        <v>416</v>
      </c>
      <c r="K214" s="112" t="s">
        <v>686</v>
      </c>
    </row>
    <row r="215" spans="1:11" x14ac:dyDescent="0.25">
      <c r="A215" s="111" t="s">
        <v>414</v>
      </c>
      <c r="B215" s="111" t="s">
        <v>12</v>
      </c>
      <c r="C215" s="111" t="s">
        <v>687</v>
      </c>
      <c r="D215" s="112" t="s">
        <v>29</v>
      </c>
      <c r="E215" s="112" t="s">
        <v>14</v>
      </c>
      <c r="F215" s="111"/>
      <c r="G215" s="112" t="s">
        <v>30</v>
      </c>
      <c r="H215" s="111" t="s">
        <v>37</v>
      </c>
      <c r="I215" s="111" t="s">
        <v>416</v>
      </c>
      <c r="J215" s="111" t="s">
        <v>416</v>
      </c>
      <c r="K215" s="112" t="s">
        <v>686</v>
      </c>
    </row>
    <row r="216" spans="1:11" x14ac:dyDescent="0.25">
      <c r="A216" s="111" t="s">
        <v>414</v>
      </c>
      <c r="B216" s="111" t="s">
        <v>12</v>
      </c>
      <c r="C216" s="111" t="s">
        <v>415</v>
      </c>
      <c r="D216" s="112" t="s">
        <v>29</v>
      </c>
      <c r="E216" s="112" t="s">
        <v>14</v>
      </c>
      <c r="F216" s="111"/>
      <c r="G216" s="112" t="s">
        <v>30</v>
      </c>
      <c r="H216" s="111" t="s">
        <v>37</v>
      </c>
      <c r="I216" s="111" t="s">
        <v>416</v>
      </c>
      <c r="J216" s="111" t="s">
        <v>416</v>
      </c>
      <c r="K216" s="112" t="s">
        <v>686</v>
      </c>
    </row>
    <row r="217" spans="1:11" x14ac:dyDescent="0.25">
      <c r="A217" s="111" t="s">
        <v>417</v>
      </c>
      <c r="B217" s="111" t="s">
        <v>12</v>
      </c>
      <c r="C217" s="111" t="s">
        <v>418</v>
      </c>
      <c r="D217" s="112" t="s">
        <v>14</v>
      </c>
      <c r="E217" s="112" t="s">
        <v>29</v>
      </c>
      <c r="F217" s="111"/>
      <c r="G217" s="112" t="s">
        <v>16</v>
      </c>
      <c r="H217" s="111" t="s">
        <v>37</v>
      </c>
      <c r="I217" s="111" t="s">
        <v>416</v>
      </c>
      <c r="J217" s="111" t="s">
        <v>416</v>
      </c>
      <c r="K217" s="112"/>
    </row>
    <row r="218" spans="1:11" x14ac:dyDescent="0.25">
      <c r="A218" s="111" t="s">
        <v>423</v>
      </c>
      <c r="B218" s="111" t="s">
        <v>12</v>
      </c>
      <c r="C218" s="111" t="s">
        <v>424</v>
      </c>
      <c r="D218" s="112" t="s">
        <v>14</v>
      </c>
      <c r="E218" s="112" t="s">
        <v>278</v>
      </c>
      <c r="F218" s="112" t="s">
        <v>16</v>
      </c>
      <c r="G218" s="112" t="s">
        <v>688</v>
      </c>
      <c r="H218" s="111" t="s">
        <v>17</v>
      </c>
      <c r="I218" s="112" t="s">
        <v>431</v>
      </c>
      <c r="J218" s="112" t="s">
        <v>431</v>
      </c>
      <c r="K218" s="112"/>
    </row>
    <row r="219" spans="1:11" x14ac:dyDescent="0.25">
      <c r="A219" s="111" t="s">
        <v>423</v>
      </c>
      <c r="B219" s="111" t="s">
        <v>12</v>
      </c>
      <c r="C219" s="111" t="s">
        <v>425</v>
      </c>
      <c r="D219" s="112" t="s">
        <v>14</v>
      </c>
      <c r="E219" s="112" t="s">
        <v>278</v>
      </c>
      <c r="F219" s="112" t="s">
        <v>16</v>
      </c>
      <c r="G219" s="112" t="s">
        <v>30</v>
      </c>
      <c r="H219" s="111" t="s">
        <v>17</v>
      </c>
      <c r="I219" s="112" t="s">
        <v>431</v>
      </c>
      <c r="J219" s="112" t="s">
        <v>431</v>
      </c>
      <c r="K219" s="112" t="s">
        <v>689</v>
      </c>
    </row>
    <row r="220" spans="1:11" ht="15.75" x14ac:dyDescent="0.25">
      <c r="A220" s="111" t="s">
        <v>423</v>
      </c>
      <c r="B220" s="111" t="s">
        <v>12</v>
      </c>
      <c r="C220" s="111" t="s">
        <v>426</v>
      </c>
      <c r="D220" s="116" t="s">
        <v>14</v>
      </c>
      <c r="E220" s="116" t="s">
        <v>278</v>
      </c>
      <c r="F220" s="116" t="s">
        <v>16</v>
      </c>
      <c r="G220" s="116" t="s">
        <v>30</v>
      </c>
      <c r="H220" s="111" t="s">
        <v>429</v>
      </c>
      <c r="I220" s="111" t="s">
        <v>430</v>
      </c>
      <c r="J220" s="111" t="s">
        <v>431</v>
      </c>
      <c r="K220" s="112" t="s">
        <v>689</v>
      </c>
    </row>
    <row r="221" spans="1:11" ht="15.75" x14ac:dyDescent="0.25">
      <c r="A221" s="111" t="s">
        <v>423</v>
      </c>
      <c r="B221" s="111" t="s">
        <v>12</v>
      </c>
      <c r="C221" s="117" t="s">
        <v>427</v>
      </c>
      <c r="D221" s="118" t="s">
        <v>14</v>
      </c>
      <c r="E221" s="118" t="s">
        <v>278</v>
      </c>
      <c r="F221" s="118" t="s">
        <v>16</v>
      </c>
      <c r="G221" s="118" t="s">
        <v>30</v>
      </c>
      <c r="H221" s="119" t="s">
        <v>32</v>
      </c>
      <c r="I221" s="111" t="s">
        <v>690</v>
      </c>
      <c r="J221" s="111" t="s">
        <v>691</v>
      </c>
      <c r="K221" s="112" t="s">
        <v>692</v>
      </c>
    </row>
    <row r="222" spans="1:11" x14ac:dyDescent="0.25">
      <c r="A222" s="111" t="s">
        <v>423</v>
      </c>
      <c r="B222" s="111" t="s">
        <v>12</v>
      </c>
      <c r="C222" s="111" t="s">
        <v>428</v>
      </c>
      <c r="D222" s="120" t="s">
        <v>302</v>
      </c>
      <c r="E222" s="120" t="s">
        <v>14</v>
      </c>
      <c r="F222" s="120" t="s">
        <v>56</v>
      </c>
      <c r="G222" s="120" t="s">
        <v>30</v>
      </c>
      <c r="H222" s="111" t="s">
        <v>429</v>
      </c>
      <c r="I222" s="111" t="s">
        <v>430</v>
      </c>
      <c r="J222" s="111" t="s">
        <v>431</v>
      </c>
      <c r="K222" s="112" t="s">
        <v>693</v>
      </c>
    </row>
    <row r="223" spans="1:11" x14ac:dyDescent="0.25">
      <c r="A223" s="198" t="s">
        <v>511</v>
      </c>
      <c r="B223" s="198"/>
      <c r="C223" s="198"/>
      <c r="D223" s="198"/>
      <c r="E223" s="198"/>
      <c r="F223" s="198"/>
      <c r="G223" s="198"/>
      <c r="H223" s="198"/>
      <c r="I223" s="198"/>
      <c r="J223" s="198"/>
      <c r="K223" s="198"/>
    </row>
    <row r="224" spans="1:11" x14ac:dyDescent="0.25">
      <c r="A224" s="111" t="s">
        <v>434</v>
      </c>
      <c r="B224" s="111" t="s">
        <v>12</v>
      </c>
      <c r="C224" s="111" t="s">
        <v>435</v>
      </c>
      <c r="D224" s="112" t="s">
        <v>29</v>
      </c>
      <c r="E224" s="112" t="s">
        <v>436</v>
      </c>
      <c r="F224" s="111"/>
      <c r="G224" s="112" t="s">
        <v>16</v>
      </c>
      <c r="H224" s="111" t="s">
        <v>64</v>
      </c>
      <c r="I224" s="111" t="s">
        <v>437</v>
      </c>
      <c r="J224" s="111" t="s">
        <v>308</v>
      </c>
      <c r="K224" s="112" t="s">
        <v>694</v>
      </c>
    </row>
    <row r="225" spans="1:11" ht="15.75" x14ac:dyDescent="0.25">
      <c r="A225" s="199" t="s">
        <v>695</v>
      </c>
      <c r="B225" s="199"/>
      <c r="C225" s="199"/>
      <c r="D225" s="199"/>
      <c r="E225" s="199"/>
      <c r="F225" s="199"/>
      <c r="G225" s="199"/>
      <c r="H225" s="199"/>
      <c r="I225" s="199"/>
      <c r="J225" s="199"/>
      <c r="K225" s="199"/>
    </row>
    <row r="226" spans="1:11" ht="15.75" x14ac:dyDescent="0.25">
      <c r="A226" s="200" t="s">
        <v>501</v>
      </c>
      <c r="B226" s="200"/>
      <c r="C226" s="200"/>
      <c r="D226" s="200"/>
      <c r="E226" s="200"/>
      <c r="F226" s="200"/>
      <c r="G226" s="200"/>
      <c r="H226" s="200"/>
      <c r="I226" s="200"/>
      <c r="J226" s="200"/>
      <c r="K226" s="200"/>
    </row>
    <row r="227" spans="1:11" x14ac:dyDescent="0.25">
      <c r="A227" s="198" t="s">
        <v>696</v>
      </c>
      <c r="B227" s="198"/>
      <c r="C227" s="198"/>
      <c r="D227" s="198"/>
      <c r="E227" s="198"/>
      <c r="F227" s="198"/>
      <c r="G227" s="198"/>
      <c r="H227" s="198"/>
      <c r="I227" s="198"/>
      <c r="J227" s="198"/>
      <c r="K227" s="198"/>
    </row>
    <row r="228" spans="1:11" x14ac:dyDescent="0.25">
      <c r="A228" s="111" t="s">
        <v>149</v>
      </c>
      <c r="B228" s="111" t="s">
        <v>12</v>
      </c>
      <c r="C228" s="111" t="s">
        <v>150</v>
      </c>
      <c r="D228" s="111" t="s">
        <v>14</v>
      </c>
      <c r="E228" s="111" t="s">
        <v>100</v>
      </c>
      <c r="F228" s="111"/>
      <c r="G228" s="111" t="s">
        <v>16</v>
      </c>
      <c r="H228" s="111" t="s">
        <v>17</v>
      </c>
      <c r="I228" s="111" t="s">
        <v>122</v>
      </c>
      <c r="J228" s="111" t="s">
        <v>122</v>
      </c>
      <c r="K228" s="112" t="s">
        <v>697</v>
      </c>
    </row>
    <row r="229" spans="1:11" x14ac:dyDescent="0.25">
      <c r="A229" s="198" t="s">
        <v>698</v>
      </c>
      <c r="B229" s="198"/>
      <c r="C229" s="198"/>
      <c r="D229" s="198"/>
      <c r="E229" s="198"/>
      <c r="F229" s="198"/>
      <c r="G229" s="198"/>
      <c r="H229" s="198"/>
      <c r="I229" s="198"/>
      <c r="J229" s="198"/>
      <c r="K229" s="198"/>
    </row>
    <row r="230" spans="1:11" x14ac:dyDescent="0.25">
      <c r="A230" s="111" t="s">
        <v>151</v>
      </c>
      <c r="B230" s="111" t="s">
        <v>12</v>
      </c>
      <c r="C230" s="111" t="s">
        <v>152</v>
      </c>
      <c r="D230" s="111" t="s">
        <v>106</v>
      </c>
      <c r="E230" s="111" t="s">
        <v>100</v>
      </c>
      <c r="F230" s="111"/>
      <c r="G230" s="111" t="s">
        <v>16</v>
      </c>
      <c r="H230" s="111" t="s">
        <v>17</v>
      </c>
      <c r="I230" s="111" t="s">
        <v>153</v>
      </c>
      <c r="J230" s="111" t="s">
        <v>153</v>
      </c>
      <c r="K230" s="112" t="s">
        <v>506</v>
      </c>
    </row>
    <row r="231" spans="1:11" x14ac:dyDescent="0.25">
      <c r="A231" s="198" t="s">
        <v>639</v>
      </c>
      <c r="B231" s="198"/>
      <c r="C231" s="198"/>
      <c r="D231" s="198"/>
      <c r="E231" s="198"/>
      <c r="F231" s="198"/>
      <c r="G231" s="198"/>
      <c r="H231" s="198"/>
      <c r="I231" s="198"/>
      <c r="J231" s="198"/>
      <c r="K231" s="198"/>
    </row>
    <row r="232" spans="1:11" x14ac:dyDescent="0.25">
      <c r="A232" s="111" t="s">
        <v>154</v>
      </c>
      <c r="B232" s="111" t="s">
        <v>12</v>
      </c>
      <c r="C232" s="111" t="s">
        <v>155</v>
      </c>
      <c r="D232" s="111" t="s">
        <v>14</v>
      </c>
      <c r="E232" s="111" t="s">
        <v>136</v>
      </c>
      <c r="F232" s="111"/>
      <c r="G232" s="111" t="s">
        <v>16</v>
      </c>
      <c r="H232" s="111" t="s">
        <v>64</v>
      </c>
      <c r="I232" s="111" t="s">
        <v>156</v>
      </c>
      <c r="J232" s="111" t="s">
        <v>156</v>
      </c>
      <c r="K232" s="112" t="s">
        <v>699</v>
      </c>
    </row>
    <row r="233" spans="1:11" ht="15.75" x14ac:dyDescent="0.25">
      <c r="A233" s="200" t="s">
        <v>489</v>
      </c>
      <c r="B233" s="200"/>
      <c r="C233" s="200"/>
      <c r="D233" s="200"/>
      <c r="E233" s="200"/>
      <c r="F233" s="200"/>
      <c r="G233" s="200"/>
      <c r="H233" s="200"/>
      <c r="I233" s="200"/>
      <c r="J233" s="200"/>
      <c r="K233" s="200"/>
    </row>
    <row r="234" spans="1:11" x14ac:dyDescent="0.25">
      <c r="A234" s="198" t="s">
        <v>502</v>
      </c>
      <c r="B234" s="198"/>
      <c r="C234" s="198"/>
      <c r="D234" s="198"/>
      <c r="E234" s="198"/>
      <c r="F234" s="198"/>
      <c r="G234" s="198"/>
      <c r="H234" s="198"/>
      <c r="I234" s="198"/>
      <c r="J234" s="198"/>
      <c r="K234" s="198"/>
    </row>
    <row r="235" spans="1:11" x14ac:dyDescent="0.25">
      <c r="A235" s="111" t="s">
        <v>310</v>
      </c>
      <c r="B235" s="111" t="s">
        <v>12</v>
      </c>
      <c r="C235" s="111" t="s">
        <v>311</v>
      </c>
      <c r="D235" s="111" t="s">
        <v>31</v>
      </c>
      <c r="E235" s="111" t="s">
        <v>29</v>
      </c>
      <c r="F235" s="111"/>
      <c r="G235" s="111" t="s">
        <v>16</v>
      </c>
      <c r="H235" s="111" t="s">
        <v>17</v>
      </c>
      <c r="I235" s="111" t="s">
        <v>312</v>
      </c>
      <c r="J235" s="111" t="s">
        <v>312</v>
      </c>
      <c r="K235" s="112" t="s">
        <v>700</v>
      </c>
    </row>
    <row r="236" spans="1:11" x14ac:dyDescent="0.25">
      <c r="A236" s="198" t="s">
        <v>490</v>
      </c>
      <c r="B236" s="198"/>
      <c r="C236" s="198"/>
      <c r="D236" s="198"/>
      <c r="E236" s="198"/>
      <c r="F236" s="198"/>
      <c r="G236" s="198"/>
      <c r="H236" s="198"/>
      <c r="I236" s="198"/>
      <c r="J236" s="198"/>
      <c r="K236" s="198"/>
    </row>
    <row r="237" spans="1:11" x14ac:dyDescent="0.25">
      <c r="A237" s="111" t="s">
        <v>315</v>
      </c>
      <c r="B237" s="111" t="s">
        <v>12</v>
      </c>
      <c r="C237" s="111" t="s">
        <v>701</v>
      </c>
      <c r="D237" s="112" t="s">
        <v>29</v>
      </c>
      <c r="E237" s="112" t="s">
        <v>16</v>
      </c>
      <c r="F237" s="111"/>
      <c r="G237" s="112" t="s">
        <v>36</v>
      </c>
      <c r="H237" s="112" t="s">
        <v>64</v>
      </c>
      <c r="I237" s="112" t="s">
        <v>702</v>
      </c>
      <c r="J237" s="112" t="s">
        <v>702</v>
      </c>
      <c r="K237" s="112" t="s">
        <v>703</v>
      </c>
    </row>
    <row r="238" spans="1:11" x14ac:dyDescent="0.25">
      <c r="A238" s="111" t="s">
        <v>315</v>
      </c>
      <c r="B238" s="111" t="s">
        <v>12</v>
      </c>
      <c r="C238" s="111" t="s">
        <v>704</v>
      </c>
      <c r="D238" s="112" t="s">
        <v>31</v>
      </c>
      <c r="E238" s="112" t="s">
        <v>705</v>
      </c>
      <c r="F238" s="111"/>
      <c r="G238" s="112" t="s">
        <v>706</v>
      </c>
      <c r="H238" s="112" t="s">
        <v>308</v>
      </c>
      <c r="I238" s="112" t="s">
        <v>131</v>
      </c>
      <c r="J238" s="112" t="s">
        <v>308</v>
      </c>
      <c r="K238" s="112" t="s">
        <v>707</v>
      </c>
    </row>
    <row r="239" spans="1:11" x14ac:dyDescent="0.25">
      <c r="A239" s="111" t="s">
        <v>315</v>
      </c>
      <c r="B239" s="111" t="s">
        <v>12</v>
      </c>
      <c r="C239" s="111" t="s">
        <v>708</v>
      </c>
      <c r="D239" s="112" t="s">
        <v>29</v>
      </c>
      <c r="E239" s="112" t="s">
        <v>31</v>
      </c>
      <c r="F239" s="111"/>
      <c r="G239" s="112" t="s">
        <v>16</v>
      </c>
      <c r="H239" s="112" t="s">
        <v>308</v>
      </c>
      <c r="I239" s="112" t="s">
        <v>131</v>
      </c>
      <c r="J239" s="112" t="s">
        <v>308</v>
      </c>
      <c r="K239" s="112" t="s">
        <v>707</v>
      </c>
    </row>
    <row r="240" spans="1:11" x14ac:dyDescent="0.25">
      <c r="A240" s="111" t="s">
        <v>315</v>
      </c>
      <c r="B240" s="111" t="s">
        <v>12</v>
      </c>
      <c r="C240" s="111" t="s">
        <v>709</v>
      </c>
      <c r="D240" s="112" t="s">
        <v>29</v>
      </c>
      <c r="E240" s="112" t="s">
        <v>31</v>
      </c>
      <c r="F240" s="111"/>
      <c r="G240" s="112" t="s">
        <v>16</v>
      </c>
      <c r="H240" s="112" t="s">
        <v>308</v>
      </c>
      <c r="I240" s="112" t="s">
        <v>131</v>
      </c>
      <c r="J240" s="112" t="s">
        <v>308</v>
      </c>
      <c r="K240" s="112" t="s">
        <v>707</v>
      </c>
    </row>
    <row r="241" spans="1:11" x14ac:dyDescent="0.25">
      <c r="A241" s="111" t="s">
        <v>315</v>
      </c>
      <c r="B241" s="111" t="s">
        <v>12</v>
      </c>
      <c r="C241" s="111" t="s">
        <v>316</v>
      </c>
      <c r="D241" s="112" t="s">
        <v>31</v>
      </c>
      <c r="E241" s="112" t="s">
        <v>29</v>
      </c>
      <c r="F241" s="111"/>
      <c r="G241" s="112" t="s">
        <v>16</v>
      </c>
      <c r="H241" s="111" t="s">
        <v>308</v>
      </c>
      <c r="I241" s="111" t="s">
        <v>317</v>
      </c>
      <c r="J241" s="111" t="s">
        <v>308</v>
      </c>
      <c r="K241" s="112"/>
    </row>
    <row r="242" spans="1:11" x14ac:dyDescent="0.25">
      <c r="A242" s="111" t="s">
        <v>27</v>
      </c>
      <c r="B242" s="111" t="s">
        <v>12</v>
      </c>
      <c r="C242" s="111" t="s">
        <v>39</v>
      </c>
      <c r="D242" s="112" t="s">
        <v>29</v>
      </c>
      <c r="E242" s="112" t="s">
        <v>30</v>
      </c>
      <c r="F242" s="111"/>
      <c r="G242" s="111" t="s">
        <v>36</v>
      </c>
      <c r="H242" s="111" t="s">
        <v>17</v>
      </c>
      <c r="I242" s="111" t="s">
        <v>40</v>
      </c>
      <c r="J242" s="111"/>
      <c r="K242" s="112" t="s">
        <v>491</v>
      </c>
    </row>
    <row r="243" spans="1:11" x14ac:dyDescent="0.25">
      <c r="A243" s="111" t="s">
        <v>318</v>
      </c>
      <c r="B243" s="111" t="s">
        <v>12</v>
      </c>
      <c r="C243" s="111" t="s">
        <v>319</v>
      </c>
      <c r="D243" s="112" t="s">
        <v>29</v>
      </c>
      <c r="E243" s="112" t="s">
        <v>126</v>
      </c>
      <c r="F243" s="111"/>
      <c r="G243" s="111" t="s">
        <v>16</v>
      </c>
      <c r="H243" s="111" t="s">
        <v>17</v>
      </c>
      <c r="I243" s="111" t="s">
        <v>320</v>
      </c>
      <c r="J243" s="111" t="s">
        <v>320</v>
      </c>
      <c r="K243" s="112" t="s">
        <v>710</v>
      </c>
    </row>
    <row r="244" spans="1:11" x14ac:dyDescent="0.25">
      <c r="A244" s="111" t="s">
        <v>321</v>
      </c>
      <c r="B244" s="111" t="s">
        <v>12</v>
      </c>
      <c r="C244" s="111" t="s">
        <v>322</v>
      </c>
      <c r="D244" s="112" t="s">
        <v>29</v>
      </c>
      <c r="E244" s="112" t="s">
        <v>16</v>
      </c>
      <c r="F244" s="111"/>
      <c r="G244" s="111" t="s">
        <v>126</v>
      </c>
      <c r="H244" s="111"/>
      <c r="I244" s="111" t="s">
        <v>323</v>
      </c>
      <c r="J244" s="111"/>
      <c r="K244" s="112"/>
    </row>
    <row r="245" spans="1:11" x14ac:dyDescent="0.25">
      <c r="A245" s="111" t="s">
        <v>324</v>
      </c>
      <c r="B245" s="111" t="s">
        <v>12</v>
      </c>
      <c r="C245" s="111" t="s">
        <v>325</v>
      </c>
      <c r="D245" s="112" t="s">
        <v>29</v>
      </c>
      <c r="E245" s="112" t="s">
        <v>31</v>
      </c>
      <c r="F245" s="111"/>
      <c r="G245" s="111" t="s">
        <v>16</v>
      </c>
      <c r="H245" s="111" t="s">
        <v>17</v>
      </c>
      <c r="I245" s="111" t="s">
        <v>303</v>
      </c>
      <c r="J245" s="111"/>
      <c r="K245" s="112" t="s">
        <v>711</v>
      </c>
    </row>
    <row r="246" spans="1:11" x14ac:dyDescent="0.25">
      <c r="A246" s="111" t="s">
        <v>326</v>
      </c>
      <c r="B246" s="111" t="s">
        <v>12</v>
      </c>
      <c r="C246" s="111" t="s">
        <v>712</v>
      </c>
      <c r="D246" s="112" t="s">
        <v>29</v>
      </c>
      <c r="E246" s="112" t="s">
        <v>16</v>
      </c>
      <c r="F246" s="111"/>
      <c r="G246" s="112" t="s">
        <v>126</v>
      </c>
      <c r="H246" s="111" t="s">
        <v>17</v>
      </c>
      <c r="I246" s="111" t="s">
        <v>323</v>
      </c>
      <c r="J246" s="111" t="s">
        <v>323</v>
      </c>
      <c r="K246" s="112"/>
    </row>
    <row r="247" spans="1:11" x14ac:dyDescent="0.25">
      <c r="A247" s="111" t="s">
        <v>326</v>
      </c>
      <c r="B247" s="111" t="s">
        <v>12</v>
      </c>
      <c r="C247" s="111" t="s">
        <v>713</v>
      </c>
      <c r="D247" s="112" t="s">
        <v>29</v>
      </c>
      <c r="E247" s="112" t="s">
        <v>16</v>
      </c>
      <c r="F247" s="111"/>
      <c r="G247" s="112" t="s">
        <v>30</v>
      </c>
      <c r="H247" s="111" t="s">
        <v>17</v>
      </c>
      <c r="I247" s="111" t="s">
        <v>323</v>
      </c>
      <c r="J247" s="111" t="s">
        <v>323</v>
      </c>
      <c r="K247" s="112"/>
    </row>
    <row r="248" spans="1:11" x14ac:dyDescent="0.25">
      <c r="A248" s="111" t="s">
        <v>326</v>
      </c>
      <c r="B248" s="111" t="s">
        <v>12</v>
      </c>
      <c r="C248" s="111" t="s">
        <v>714</v>
      </c>
      <c r="D248" s="112" t="s">
        <v>29</v>
      </c>
      <c r="E248" s="112" t="s">
        <v>16</v>
      </c>
      <c r="F248" s="111"/>
      <c r="G248" s="112" t="s">
        <v>30</v>
      </c>
      <c r="H248" s="111" t="s">
        <v>17</v>
      </c>
      <c r="I248" s="111" t="s">
        <v>323</v>
      </c>
      <c r="J248" s="111" t="s">
        <v>323</v>
      </c>
      <c r="K248" s="112"/>
    </row>
    <row r="249" spans="1:11" x14ac:dyDescent="0.25">
      <c r="A249" s="111" t="s">
        <v>326</v>
      </c>
      <c r="B249" s="111" t="s">
        <v>12</v>
      </c>
      <c r="C249" s="111" t="s">
        <v>327</v>
      </c>
      <c r="D249" s="112" t="s">
        <v>29</v>
      </c>
      <c r="E249" s="112" t="s">
        <v>30</v>
      </c>
      <c r="F249" s="111"/>
      <c r="G249" s="111" t="s">
        <v>16</v>
      </c>
      <c r="H249" s="111" t="s">
        <v>64</v>
      </c>
      <c r="I249" s="111" t="s">
        <v>308</v>
      </c>
      <c r="J249" s="111" t="s">
        <v>308</v>
      </c>
      <c r="K249" s="112"/>
    </row>
    <row r="250" spans="1:11" x14ac:dyDescent="0.25">
      <c r="A250" s="111" t="s">
        <v>328</v>
      </c>
      <c r="B250" s="111" t="s">
        <v>12</v>
      </c>
      <c r="C250" s="111" t="s">
        <v>715</v>
      </c>
      <c r="D250" s="112" t="s">
        <v>29</v>
      </c>
      <c r="E250" s="112" t="s">
        <v>31</v>
      </c>
      <c r="F250" s="111"/>
      <c r="G250" s="111" t="s">
        <v>16</v>
      </c>
      <c r="H250" s="111" t="s">
        <v>64</v>
      </c>
      <c r="I250" s="111" t="s">
        <v>308</v>
      </c>
      <c r="J250" s="111" t="s">
        <v>308</v>
      </c>
      <c r="K250" s="112" t="s">
        <v>716</v>
      </c>
    </row>
    <row r="251" spans="1:11" x14ac:dyDescent="0.25">
      <c r="A251" s="111" t="s">
        <v>328</v>
      </c>
      <c r="B251" s="111" t="s">
        <v>12</v>
      </c>
      <c r="C251" s="111" t="s">
        <v>717</v>
      </c>
      <c r="D251" s="112" t="s">
        <v>31</v>
      </c>
      <c r="E251" s="112" t="s">
        <v>29</v>
      </c>
      <c r="F251" s="111"/>
      <c r="G251" s="112" t="s">
        <v>30</v>
      </c>
      <c r="H251" s="111" t="s">
        <v>308</v>
      </c>
      <c r="I251" s="111" t="s">
        <v>718</v>
      </c>
      <c r="J251" s="111" t="s">
        <v>331</v>
      </c>
      <c r="K251" s="112" t="s">
        <v>719</v>
      </c>
    </row>
    <row r="252" spans="1:11" x14ac:dyDescent="0.25">
      <c r="A252" s="111" t="s">
        <v>328</v>
      </c>
      <c r="B252" s="111" t="s">
        <v>12</v>
      </c>
      <c r="C252" s="111" t="s">
        <v>329</v>
      </c>
      <c r="D252" s="112" t="s">
        <v>31</v>
      </c>
      <c r="E252" s="112" t="s">
        <v>29</v>
      </c>
      <c r="F252" s="111"/>
      <c r="G252" s="111" t="s">
        <v>30</v>
      </c>
      <c r="H252" s="111" t="s">
        <v>308</v>
      </c>
      <c r="I252" s="111" t="s">
        <v>330</v>
      </c>
      <c r="J252" s="111" t="s">
        <v>331</v>
      </c>
      <c r="K252" s="112" t="s">
        <v>719</v>
      </c>
    </row>
    <row r="253" spans="1:11" x14ac:dyDescent="0.25">
      <c r="A253" s="111" t="s">
        <v>332</v>
      </c>
      <c r="B253" s="111" t="s">
        <v>12</v>
      </c>
      <c r="C253" s="111" t="s">
        <v>333</v>
      </c>
      <c r="D253" s="112" t="s">
        <v>29</v>
      </c>
      <c r="E253" s="112" t="s">
        <v>334</v>
      </c>
      <c r="F253" s="111"/>
      <c r="G253" s="112" t="s">
        <v>16</v>
      </c>
      <c r="H253" s="111" t="s">
        <v>64</v>
      </c>
      <c r="I253" s="111" t="s">
        <v>308</v>
      </c>
      <c r="J253" s="111" t="s">
        <v>37</v>
      </c>
      <c r="K253" s="112" t="s">
        <v>720</v>
      </c>
    </row>
    <row r="254" spans="1:11" x14ac:dyDescent="0.25">
      <c r="A254" s="198" t="s">
        <v>540</v>
      </c>
      <c r="B254" s="198"/>
      <c r="C254" s="198"/>
      <c r="D254" s="198"/>
      <c r="E254" s="198"/>
      <c r="F254" s="198"/>
      <c r="G254" s="198"/>
      <c r="H254" s="198"/>
      <c r="I254" s="198"/>
      <c r="J254" s="198"/>
      <c r="K254" s="198"/>
    </row>
    <row r="255" spans="1:11" x14ac:dyDescent="0.25">
      <c r="A255" s="111" t="s">
        <v>295</v>
      </c>
      <c r="B255" s="111" t="s">
        <v>12</v>
      </c>
      <c r="C255" s="111" t="s">
        <v>721</v>
      </c>
      <c r="D255" s="112" t="s">
        <v>722</v>
      </c>
      <c r="E255" s="112" t="s">
        <v>29</v>
      </c>
      <c r="F255" s="111"/>
      <c r="G255" s="112" t="s">
        <v>16</v>
      </c>
      <c r="H255" s="111" t="s">
        <v>266</v>
      </c>
      <c r="I255" s="112" t="s">
        <v>298</v>
      </c>
      <c r="J255" s="112" t="s">
        <v>298</v>
      </c>
      <c r="K255" s="112" t="s">
        <v>723</v>
      </c>
    </row>
    <row r="256" spans="1:11" x14ac:dyDescent="0.25">
      <c r="A256" s="111" t="s">
        <v>295</v>
      </c>
      <c r="B256" s="111" t="s">
        <v>12</v>
      </c>
      <c r="C256" s="111" t="s">
        <v>296</v>
      </c>
      <c r="D256" s="112" t="s">
        <v>31</v>
      </c>
      <c r="E256" s="112" t="s">
        <v>29</v>
      </c>
      <c r="F256" s="111"/>
      <c r="G256" s="112" t="s">
        <v>30</v>
      </c>
      <c r="H256" s="111" t="s">
        <v>297</v>
      </c>
      <c r="I256" s="111" t="s">
        <v>298</v>
      </c>
      <c r="J256" s="111" t="s">
        <v>299</v>
      </c>
      <c r="K256" s="112" t="s">
        <v>724</v>
      </c>
    </row>
    <row r="257" spans="1:11" ht="15.75" x14ac:dyDescent="0.25">
      <c r="A257" s="200" t="s">
        <v>539</v>
      </c>
      <c r="B257" s="200"/>
      <c r="C257" s="200"/>
      <c r="D257" s="200"/>
      <c r="E257" s="200"/>
      <c r="F257" s="200"/>
      <c r="G257" s="200"/>
      <c r="H257" s="200"/>
      <c r="I257" s="200"/>
      <c r="J257" s="200"/>
      <c r="K257" s="200"/>
    </row>
    <row r="258" spans="1:11" x14ac:dyDescent="0.25">
      <c r="A258" s="198" t="s">
        <v>502</v>
      </c>
      <c r="B258" s="198"/>
      <c r="C258" s="198"/>
      <c r="D258" s="198"/>
      <c r="E258" s="198"/>
      <c r="F258" s="198"/>
      <c r="G258" s="198"/>
      <c r="H258" s="198"/>
      <c r="I258" s="198"/>
      <c r="J258" s="198"/>
      <c r="K258" s="198"/>
    </row>
    <row r="259" spans="1:11" x14ac:dyDescent="0.25">
      <c r="A259" s="111" t="s">
        <v>67</v>
      </c>
      <c r="B259" s="111" t="s">
        <v>12</v>
      </c>
      <c r="C259" s="111" t="s">
        <v>68</v>
      </c>
      <c r="D259" s="112" t="s">
        <v>14</v>
      </c>
      <c r="E259" s="112" t="s">
        <v>69</v>
      </c>
      <c r="F259" s="112" t="s">
        <v>16</v>
      </c>
      <c r="G259" s="112"/>
      <c r="H259" s="111" t="s">
        <v>70</v>
      </c>
      <c r="I259" s="111" t="s">
        <v>71</v>
      </c>
      <c r="J259" s="111" t="s">
        <v>72</v>
      </c>
      <c r="K259" s="112" t="s">
        <v>725</v>
      </c>
    </row>
    <row r="260" spans="1:11" ht="15.75" x14ac:dyDescent="0.25">
      <c r="A260" s="200" t="s">
        <v>553</v>
      </c>
      <c r="B260" s="200"/>
      <c r="C260" s="200"/>
      <c r="D260" s="200"/>
      <c r="E260" s="200"/>
      <c r="F260" s="200"/>
      <c r="G260" s="200"/>
      <c r="H260" s="200"/>
      <c r="I260" s="200"/>
      <c r="J260" s="200"/>
      <c r="K260" s="200"/>
    </row>
    <row r="261" spans="1:11" x14ac:dyDescent="0.25">
      <c r="A261" s="198" t="s">
        <v>502</v>
      </c>
      <c r="B261" s="198"/>
      <c r="C261" s="198"/>
      <c r="D261" s="198"/>
      <c r="E261" s="198"/>
      <c r="F261" s="198"/>
      <c r="G261" s="198"/>
      <c r="H261" s="198"/>
      <c r="I261" s="198"/>
      <c r="J261" s="198"/>
      <c r="K261" s="198"/>
    </row>
    <row r="262" spans="1:11" x14ac:dyDescent="0.25">
      <c r="A262" s="111" t="s">
        <v>163</v>
      </c>
      <c r="B262" s="111" t="s">
        <v>12</v>
      </c>
      <c r="C262" s="111" t="s">
        <v>726</v>
      </c>
      <c r="D262" s="111" t="s">
        <v>94</v>
      </c>
      <c r="E262" s="111" t="s">
        <v>14</v>
      </c>
      <c r="F262" s="111"/>
      <c r="G262" s="112" t="s">
        <v>16</v>
      </c>
      <c r="H262" s="112" t="s">
        <v>727</v>
      </c>
      <c r="I262" s="111"/>
      <c r="J262" s="111"/>
      <c r="K262" s="112" t="s">
        <v>558</v>
      </c>
    </row>
    <row r="263" spans="1:11" x14ac:dyDescent="0.25">
      <c r="A263" s="111" t="s">
        <v>163</v>
      </c>
      <c r="B263" s="111" t="s">
        <v>12</v>
      </c>
      <c r="C263" s="111" t="s">
        <v>728</v>
      </c>
      <c r="D263" s="111" t="s">
        <v>94</v>
      </c>
      <c r="E263" s="111" t="s">
        <v>14</v>
      </c>
      <c r="F263" s="111"/>
      <c r="G263" s="111" t="s">
        <v>16</v>
      </c>
      <c r="H263" s="112" t="s">
        <v>165</v>
      </c>
      <c r="I263" s="112" t="s">
        <v>91</v>
      </c>
      <c r="J263" s="112" t="s">
        <v>729</v>
      </c>
      <c r="K263" s="112" t="s">
        <v>730</v>
      </c>
    </row>
    <row r="264" spans="1:11" x14ac:dyDescent="0.25">
      <c r="A264" s="111" t="s">
        <v>163</v>
      </c>
      <c r="B264" s="111" t="s">
        <v>12</v>
      </c>
      <c r="C264" s="111" t="s">
        <v>731</v>
      </c>
      <c r="D264" s="111" t="s">
        <v>94</v>
      </c>
      <c r="E264" s="112" t="s">
        <v>14</v>
      </c>
      <c r="F264" s="111"/>
      <c r="G264" s="112" t="s">
        <v>16</v>
      </c>
      <c r="H264" s="112" t="s">
        <v>165</v>
      </c>
      <c r="I264" s="112" t="s">
        <v>732</v>
      </c>
      <c r="J264" s="112" t="s">
        <v>727</v>
      </c>
      <c r="K264" s="112" t="s">
        <v>733</v>
      </c>
    </row>
    <row r="265" spans="1:11" x14ac:dyDescent="0.25">
      <c r="A265" s="111" t="s">
        <v>163</v>
      </c>
      <c r="B265" s="111" t="s">
        <v>12</v>
      </c>
      <c r="C265" s="111" t="s">
        <v>734</v>
      </c>
      <c r="D265" s="111" t="s">
        <v>94</v>
      </c>
      <c r="E265" s="112" t="s">
        <v>14</v>
      </c>
      <c r="F265" s="111"/>
      <c r="G265" s="112" t="s">
        <v>16</v>
      </c>
      <c r="H265" s="112" t="s">
        <v>165</v>
      </c>
      <c r="I265" s="112" t="s">
        <v>18</v>
      </c>
      <c r="J265" s="112" t="s">
        <v>735</v>
      </c>
      <c r="K265" s="112" t="s">
        <v>736</v>
      </c>
    </row>
    <row r="266" spans="1:11" x14ac:dyDescent="0.25">
      <c r="A266" s="111" t="s">
        <v>163</v>
      </c>
      <c r="B266" s="111" t="s">
        <v>12</v>
      </c>
      <c r="C266" s="111" t="s">
        <v>737</v>
      </c>
      <c r="D266" s="111" t="s">
        <v>94</v>
      </c>
      <c r="E266" s="111" t="s">
        <v>14</v>
      </c>
      <c r="F266" s="111"/>
      <c r="G266" s="111" t="s">
        <v>16</v>
      </c>
      <c r="H266" s="112" t="s">
        <v>738</v>
      </c>
      <c r="I266" s="112" t="s">
        <v>739</v>
      </c>
      <c r="J266" s="112" t="s">
        <v>739</v>
      </c>
      <c r="K266" s="112" t="s">
        <v>736</v>
      </c>
    </row>
    <row r="267" spans="1:11" x14ac:dyDescent="0.25">
      <c r="A267" s="111" t="s">
        <v>163</v>
      </c>
      <c r="B267" s="111" t="s">
        <v>12</v>
      </c>
      <c r="C267" s="111" t="s">
        <v>740</v>
      </c>
      <c r="D267" s="111" t="s">
        <v>94</v>
      </c>
      <c r="E267" s="112" t="s">
        <v>14</v>
      </c>
      <c r="F267" s="111"/>
      <c r="G267" s="112" t="s">
        <v>16</v>
      </c>
      <c r="H267" s="111" t="s">
        <v>165</v>
      </c>
      <c r="I267" s="112" t="s">
        <v>741</v>
      </c>
      <c r="J267" s="112" t="s">
        <v>742</v>
      </c>
      <c r="K267" s="112" t="s">
        <v>736</v>
      </c>
    </row>
    <row r="268" spans="1:11" ht="30" x14ac:dyDescent="0.25">
      <c r="A268" s="111" t="s">
        <v>163</v>
      </c>
      <c r="B268" s="111" t="s">
        <v>12</v>
      </c>
      <c r="C268" s="111" t="s">
        <v>170</v>
      </c>
      <c r="D268" s="112" t="s">
        <v>94</v>
      </c>
      <c r="E268" s="112" t="s">
        <v>14</v>
      </c>
      <c r="F268" s="111"/>
      <c r="G268" s="112" t="s">
        <v>36</v>
      </c>
      <c r="H268" s="111" t="s">
        <v>165</v>
      </c>
      <c r="I268" s="111" t="s">
        <v>171</v>
      </c>
      <c r="J268" s="111" t="s">
        <v>171</v>
      </c>
      <c r="K268" s="112" t="s">
        <v>743</v>
      </c>
    </row>
    <row r="269" spans="1:11" x14ac:dyDescent="0.25">
      <c r="A269" s="198" t="s">
        <v>490</v>
      </c>
      <c r="B269" s="198"/>
      <c r="C269" s="198"/>
      <c r="D269" s="198"/>
      <c r="E269" s="198"/>
      <c r="F269" s="198"/>
      <c r="G269" s="198"/>
      <c r="H269" s="198"/>
      <c r="I269" s="198"/>
      <c r="J269" s="198"/>
      <c r="K269" s="198"/>
    </row>
    <row r="270" spans="1:11" ht="30" x14ac:dyDescent="0.25">
      <c r="A270" s="111" t="s">
        <v>189</v>
      </c>
      <c r="B270" s="111" t="s">
        <v>12</v>
      </c>
      <c r="C270" s="111" t="s">
        <v>744</v>
      </c>
      <c r="D270" s="112" t="s">
        <v>745</v>
      </c>
      <c r="E270" s="112" t="s">
        <v>746</v>
      </c>
      <c r="F270" s="111"/>
      <c r="G270" s="112" t="s">
        <v>16</v>
      </c>
      <c r="H270" s="111" t="s">
        <v>17</v>
      </c>
      <c r="I270" s="112" t="s">
        <v>747</v>
      </c>
      <c r="J270" s="112" t="s">
        <v>747</v>
      </c>
      <c r="K270" s="112" t="s">
        <v>563</v>
      </c>
    </row>
    <row r="271" spans="1:11" x14ac:dyDescent="0.25">
      <c r="A271" s="111" t="s">
        <v>189</v>
      </c>
      <c r="B271" s="111" t="s">
        <v>12</v>
      </c>
      <c r="C271" s="111" t="s">
        <v>748</v>
      </c>
      <c r="D271" s="112" t="s">
        <v>75</v>
      </c>
      <c r="E271" s="112" t="s">
        <v>191</v>
      </c>
      <c r="F271" s="111"/>
      <c r="G271" s="112" t="s">
        <v>36</v>
      </c>
      <c r="H271" s="111" t="s">
        <v>17</v>
      </c>
      <c r="I271" s="112" t="s">
        <v>510</v>
      </c>
      <c r="J271" s="112" t="s">
        <v>510</v>
      </c>
      <c r="K271" s="112" t="s">
        <v>749</v>
      </c>
    </row>
    <row r="272" spans="1:11" x14ac:dyDescent="0.25">
      <c r="A272" s="111" t="s">
        <v>189</v>
      </c>
      <c r="B272" s="111" t="s">
        <v>12</v>
      </c>
      <c r="C272" s="111" t="s">
        <v>750</v>
      </c>
      <c r="D272" s="111" t="s">
        <v>242</v>
      </c>
      <c r="E272" s="111" t="s">
        <v>191</v>
      </c>
      <c r="F272" s="111"/>
      <c r="G272" s="111" t="s">
        <v>36</v>
      </c>
      <c r="H272" s="111" t="s">
        <v>17</v>
      </c>
      <c r="I272" s="111" t="s">
        <v>751</v>
      </c>
      <c r="J272" s="112" t="s">
        <v>751</v>
      </c>
      <c r="K272" s="112" t="s">
        <v>563</v>
      </c>
    </row>
    <row r="273" spans="1:11" x14ac:dyDescent="0.25">
      <c r="A273" s="111" t="s">
        <v>189</v>
      </c>
      <c r="B273" s="111" t="s">
        <v>12</v>
      </c>
      <c r="C273" s="111" t="s">
        <v>752</v>
      </c>
      <c r="D273" s="111" t="s">
        <v>94</v>
      </c>
      <c r="E273" s="112" t="s">
        <v>191</v>
      </c>
      <c r="F273" s="111"/>
      <c r="G273" s="112" t="s">
        <v>16</v>
      </c>
      <c r="H273" s="111" t="s">
        <v>17</v>
      </c>
      <c r="I273" s="111" t="s">
        <v>751</v>
      </c>
      <c r="J273" s="112" t="s">
        <v>751</v>
      </c>
      <c r="K273" s="112" t="s">
        <v>563</v>
      </c>
    </row>
    <row r="274" spans="1:11" x14ac:dyDescent="0.25">
      <c r="A274" s="111" t="s">
        <v>189</v>
      </c>
      <c r="B274" s="111" t="s">
        <v>12</v>
      </c>
      <c r="C274" s="111" t="s">
        <v>753</v>
      </c>
      <c r="D274" s="111" t="s">
        <v>94</v>
      </c>
      <c r="E274" s="112" t="s">
        <v>191</v>
      </c>
      <c r="F274" s="111"/>
      <c r="G274" s="112" t="s">
        <v>16</v>
      </c>
      <c r="H274" s="111" t="s">
        <v>17</v>
      </c>
      <c r="I274" s="111" t="s">
        <v>754</v>
      </c>
      <c r="J274" s="111" t="s">
        <v>754</v>
      </c>
      <c r="K274" s="112" t="s">
        <v>568</v>
      </c>
    </row>
    <row r="275" spans="1:11" ht="30" x14ac:dyDescent="0.25">
      <c r="A275" s="111" t="s">
        <v>189</v>
      </c>
      <c r="B275" s="111" t="s">
        <v>12</v>
      </c>
      <c r="C275" s="111" t="s">
        <v>194</v>
      </c>
      <c r="D275" s="112" t="s">
        <v>94</v>
      </c>
      <c r="E275" s="112" t="s">
        <v>191</v>
      </c>
      <c r="F275" s="111"/>
      <c r="G275" s="112" t="s">
        <v>16</v>
      </c>
      <c r="H275" s="111" t="s">
        <v>192</v>
      </c>
      <c r="I275" s="111" t="s">
        <v>195</v>
      </c>
      <c r="J275" s="111" t="s">
        <v>195</v>
      </c>
      <c r="K275" s="112" t="s">
        <v>568</v>
      </c>
    </row>
    <row r="276" spans="1:11" x14ac:dyDescent="0.25">
      <c r="A276" s="198" t="s">
        <v>540</v>
      </c>
      <c r="B276" s="198"/>
      <c r="C276" s="198"/>
      <c r="D276" s="198"/>
      <c r="E276" s="198"/>
      <c r="F276" s="198"/>
      <c r="G276" s="198"/>
      <c r="H276" s="198"/>
      <c r="I276" s="198"/>
      <c r="J276" s="198"/>
      <c r="K276" s="198"/>
    </row>
    <row r="277" spans="1:11" ht="30" x14ac:dyDescent="0.25">
      <c r="A277" s="111" t="s">
        <v>755</v>
      </c>
      <c r="B277" s="111" t="s">
        <v>12</v>
      </c>
      <c r="C277" s="111" t="s">
        <v>231</v>
      </c>
      <c r="D277" s="112" t="s">
        <v>210</v>
      </c>
      <c r="E277" s="112" t="s">
        <v>75</v>
      </c>
      <c r="F277" s="111"/>
      <c r="G277" s="112" t="s">
        <v>16</v>
      </c>
      <c r="H277" s="112" t="s">
        <v>17</v>
      </c>
      <c r="I277" s="111" t="s">
        <v>232</v>
      </c>
      <c r="J277" s="111" t="s">
        <v>232</v>
      </c>
      <c r="K277" s="112" t="s">
        <v>756</v>
      </c>
    </row>
    <row r="278" spans="1:11" x14ac:dyDescent="0.25">
      <c r="A278" s="198" t="s">
        <v>757</v>
      </c>
      <c r="B278" s="198"/>
      <c r="C278" s="198"/>
      <c r="D278" s="198"/>
      <c r="E278" s="198"/>
      <c r="F278" s="198"/>
      <c r="G278" s="198"/>
      <c r="H278" s="198"/>
      <c r="I278" s="198"/>
      <c r="J278" s="198"/>
      <c r="K278" s="198"/>
    </row>
    <row r="279" spans="1:11" ht="30" x14ac:dyDescent="0.25">
      <c r="A279" s="111" t="s">
        <v>233</v>
      </c>
      <c r="B279" s="111" t="s">
        <v>12</v>
      </c>
      <c r="C279" s="111" t="s">
        <v>234</v>
      </c>
      <c r="D279" s="112" t="s">
        <v>94</v>
      </c>
      <c r="E279" s="112" t="s">
        <v>14</v>
      </c>
      <c r="F279" s="111"/>
      <c r="G279" s="112" t="s">
        <v>16</v>
      </c>
      <c r="H279" s="112" t="s">
        <v>17</v>
      </c>
      <c r="I279" s="111" t="s">
        <v>235</v>
      </c>
      <c r="J279" s="111" t="s">
        <v>235</v>
      </c>
      <c r="K279" s="112" t="s">
        <v>758</v>
      </c>
    </row>
    <row r="280" spans="1:11" x14ac:dyDescent="0.25">
      <c r="A280" s="198" t="s">
        <v>759</v>
      </c>
      <c r="B280" s="198"/>
      <c r="C280" s="198"/>
      <c r="D280" s="198"/>
      <c r="E280" s="198"/>
      <c r="F280" s="198"/>
      <c r="G280" s="198"/>
      <c r="H280" s="198"/>
      <c r="I280" s="198"/>
      <c r="J280" s="198"/>
      <c r="K280" s="198"/>
    </row>
    <row r="281" spans="1:11" ht="30" x14ac:dyDescent="0.25">
      <c r="A281" s="111" t="s">
        <v>236</v>
      </c>
      <c r="B281" s="111" t="s">
        <v>12</v>
      </c>
      <c r="C281" s="111" t="s">
        <v>760</v>
      </c>
      <c r="D281" s="112" t="s">
        <v>94</v>
      </c>
      <c r="E281" s="112" t="s">
        <v>14</v>
      </c>
      <c r="F281" s="111"/>
      <c r="G281" s="112" t="s">
        <v>16</v>
      </c>
      <c r="H281" s="112" t="s">
        <v>64</v>
      </c>
      <c r="I281" s="112" t="s">
        <v>252</v>
      </c>
      <c r="J281" s="112" t="s">
        <v>252</v>
      </c>
      <c r="K281" s="112" t="s">
        <v>761</v>
      </c>
    </row>
    <row r="282" spans="1:11" ht="30" x14ac:dyDescent="0.25">
      <c r="A282" s="111" t="s">
        <v>236</v>
      </c>
      <c r="B282" s="111" t="s">
        <v>12</v>
      </c>
      <c r="C282" s="111" t="s">
        <v>237</v>
      </c>
      <c r="D282" s="112" t="s">
        <v>94</v>
      </c>
      <c r="E282" s="112" t="s">
        <v>14</v>
      </c>
      <c r="F282" s="111"/>
      <c r="G282" s="112" t="s">
        <v>16</v>
      </c>
      <c r="H282" s="112" t="s">
        <v>64</v>
      </c>
      <c r="I282" s="111" t="s">
        <v>207</v>
      </c>
      <c r="J282" s="111" t="s">
        <v>207</v>
      </c>
      <c r="K282" s="112" t="s">
        <v>762</v>
      </c>
    </row>
    <row r="283" spans="1:11" x14ac:dyDescent="0.25">
      <c r="A283" s="198" t="s">
        <v>639</v>
      </c>
      <c r="B283" s="198"/>
      <c r="C283" s="198"/>
      <c r="D283" s="198"/>
      <c r="E283" s="198"/>
      <c r="F283" s="198"/>
      <c r="G283" s="198"/>
      <c r="H283" s="198"/>
      <c r="I283" s="198"/>
      <c r="J283" s="198"/>
      <c r="K283" s="198"/>
    </row>
    <row r="284" spans="1:11" ht="30" x14ac:dyDescent="0.25">
      <c r="A284" s="111" t="s">
        <v>238</v>
      </c>
      <c r="B284" s="111" t="s">
        <v>12</v>
      </c>
      <c r="C284" s="111" t="s">
        <v>763</v>
      </c>
      <c r="D284" s="111" t="s">
        <v>94</v>
      </c>
      <c r="E284" s="112" t="s">
        <v>75</v>
      </c>
      <c r="F284" s="111"/>
      <c r="G284" s="112" t="s">
        <v>16</v>
      </c>
      <c r="H284" s="112" t="s">
        <v>17</v>
      </c>
      <c r="I284" s="112" t="s">
        <v>764</v>
      </c>
      <c r="J284" s="112" t="s">
        <v>764</v>
      </c>
      <c r="K284" s="112" t="s">
        <v>765</v>
      </c>
    </row>
    <row r="285" spans="1:11" ht="30" x14ac:dyDescent="0.25">
      <c r="A285" s="111" t="s">
        <v>238</v>
      </c>
      <c r="B285" s="111" t="s">
        <v>12</v>
      </c>
      <c r="C285" s="111" t="s">
        <v>766</v>
      </c>
      <c r="D285" s="111" t="s">
        <v>94</v>
      </c>
      <c r="E285" s="112" t="s">
        <v>75</v>
      </c>
      <c r="F285" s="111"/>
      <c r="G285" s="112" t="s">
        <v>16</v>
      </c>
      <c r="H285" s="112" t="s">
        <v>17</v>
      </c>
      <c r="I285" s="112" t="s">
        <v>764</v>
      </c>
      <c r="J285" s="112" t="s">
        <v>764</v>
      </c>
      <c r="K285" s="112" t="s">
        <v>765</v>
      </c>
    </row>
    <row r="286" spans="1:11" x14ac:dyDescent="0.25">
      <c r="A286" s="111" t="s">
        <v>238</v>
      </c>
      <c r="B286" s="111" t="s">
        <v>12</v>
      </c>
      <c r="C286" s="111" t="s">
        <v>767</v>
      </c>
      <c r="D286" s="111" t="s">
        <v>94</v>
      </c>
      <c r="E286" s="112" t="s">
        <v>14</v>
      </c>
      <c r="F286" s="111"/>
      <c r="G286" s="112" t="s">
        <v>16</v>
      </c>
      <c r="H286" s="112" t="s">
        <v>17</v>
      </c>
      <c r="I286" s="112" t="s">
        <v>207</v>
      </c>
      <c r="J286" s="112" t="s">
        <v>207</v>
      </c>
      <c r="K286" s="112"/>
    </row>
    <row r="287" spans="1:11" ht="30" x14ac:dyDescent="0.25">
      <c r="A287" s="111" t="s">
        <v>238</v>
      </c>
      <c r="B287" s="111" t="s">
        <v>12</v>
      </c>
      <c r="C287" s="111" t="s">
        <v>239</v>
      </c>
      <c r="D287" s="112" t="s">
        <v>94</v>
      </c>
      <c r="E287" s="112" t="s">
        <v>14</v>
      </c>
      <c r="F287" s="111"/>
      <c r="G287" s="112" t="s">
        <v>16</v>
      </c>
      <c r="H287" s="112" t="s">
        <v>64</v>
      </c>
      <c r="I287" s="111" t="s">
        <v>207</v>
      </c>
      <c r="J287" s="111" t="s">
        <v>207</v>
      </c>
      <c r="K287" s="112" t="s">
        <v>768</v>
      </c>
    </row>
    <row r="288" spans="1:11" x14ac:dyDescent="0.25">
      <c r="A288" s="198" t="s">
        <v>607</v>
      </c>
      <c r="B288" s="198"/>
      <c r="C288" s="198"/>
      <c r="D288" s="198"/>
      <c r="E288" s="198"/>
      <c r="F288" s="198"/>
      <c r="G288" s="198"/>
      <c r="H288" s="198"/>
      <c r="I288" s="198"/>
      <c r="J288" s="198"/>
      <c r="K288" s="198"/>
    </row>
    <row r="289" spans="1:11" ht="30" x14ac:dyDescent="0.25">
      <c r="A289" s="111" t="s">
        <v>769</v>
      </c>
      <c r="B289" s="111" t="s">
        <v>12</v>
      </c>
      <c r="C289" s="111" t="s">
        <v>209</v>
      </c>
      <c r="D289" s="112" t="s">
        <v>210</v>
      </c>
      <c r="E289" s="112" t="s">
        <v>75</v>
      </c>
      <c r="F289" s="111"/>
      <c r="G289" s="112" t="s">
        <v>16</v>
      </c>
      <c r="H289" s="112" t="s">
        <v>17</v>
      </c>
      <c r="I289" s="111" t="s">
        <v>211</v>
      </c>
      <c r="J289" s="111" t="s">
        <v>211</v>
      </c>
      <c r="K289" s="112" t="s">
        <v>770</v>
      </c>
    </row>
    <row r="290" spans="1:11" x14ac:dyDescent="0.25">
      <c r="A290" s="198" t="s">
        <v>771</v>
      </c>
      <c r="B290" s="198"/>
      <c r="C290" s="198"/>
      <c r="D290" s="198"/>
      <c r="E290" s="198"/>
      <c r="F290" s="198"/>
      <c r="G290" s="198"/>
      <c r="H290" s="198"/>
      <c r="I290" s="198"/>
      <c r="J290" s="198"/>
      <c r="K290" s="198"/>
    </row>
    <row r="291" spans="1:11" ht="30" x14ac:dyDescent="0.25">
      <c r="A291" s="111" t="s">
        <v>205</v>
      </c>
      <c r="B291" s="111" t="s">
        <v>12</v>
      </c>
      <c r="C291" s="111" t="s">
        <v>206</v>
      </c>
      <c r="D291" s="112" t="s">
        <v>94</v>
      </c>
      <c r="E291" s="112" t="s">
        <v>14</v>
      </c>
      <c r="F291" s="111"/>
      <c r="G291" s="112" t="s">
        <v>16</v>
      </c>
      <c r="H291" s="112" t="s">
        <v>17</v>
      </c>
      <c r="I291" s="111" t="s">
        <v>207</v>
      </c>
      <c r="J291" s="111" t="s">
        <v>207</v>
      </c>
      <c r="K291" s="112" t="s">
        <v>762</v>
      </c>
    </row>
    <row r="292" spans="1:11" x14ac:dyDescent="0.25">
      <c r="A292" s="198" t="s">
        <v>641</v>
      </c>
      <c r="B292" s="198"/>
      <c r="C292" s="198"/>
      <c r="D292" s="198"/>
      <c r="E292" s="198"/>
      <c r="F292" s="198"/>
      <c r="G292" s="198"/>
      <c r="H292" s="198"/>
      <c r="I292" s="198"/>
      <c r="J292" s="198"/>
      <c r="K292" s="198"/>
    </row>
    <row r="293" spans="1:11" ht="30" x14ac:dyDescent="0.25">
      <c r="A293" s="111" t="s">
        <v>212</v>
      </c>
      <c r="B293" s="111" t="s">
        <v>12</v>
      </c>
      <c r="C293" s="111" t="s">
        <v>772</v>
      </c>
      <c r="D293" s="112" t="s">
        <v>210</v>
      </c>
      <c r="E293" s="112" t="s">
        <v>75</v>
      </c>
      <c r="F293" s="111"/>
      <c r="G293" s="111" t="s">
        <v>16</v>
      </c>
      <c r="H293" s="112" t="s">
        <v>17</v>
      </c>
      <c r="I293" s="112" t="s">
        <v>747</v>
      </c>
      <c r="J293" s="112" t="s">
        <v>747</v>
      </c>
      <c r="K293" s="112" t="s">
        <v>773</v>
      </c>
    </row>
    <row r="294" spans="1:11" ht="30" x14ac:dyDescent="0.25">
      <c r="A294" s="111" t="s">
        <v>212</v>
      </c>
      <c r="B294" s="111" t="s">
        <v>12</v>
      </c>
      <c r="C294" s="111" t="s">
        <v>213</v>
      </c>
      <c r="D294" s="112" t="s">
        <v>94</v>
      </c>
      <c r="E294" s="112" t="s">
        <v>76</v>
      </c>
      <c r="F294" s="111"/>
      <c r="G294" s="112" t="s">
        <v>16</v>
      </c>
      <c r="H294" s="112" t="s">
        <v>17</v>
      </c>
      <c r="I294" s="111" t="s">
        <v>214</v>
      </c>
      <c r="J294" s="111" t="s">
        <v>214</v>
      </c>
      <c r="K294" s="112" t="s">
        <v>774</v>
      </c>
    </row>
    <row r="295" spans="1:11" x14ac:dyDescent="0.25">
      <c r="A295" s="198" t="s">
        <v>504</v>
      </c>
      <c r="B295" s="198"/>
      <c r="C295" s="198"/>
      <c r="D295" s="198"/>
      <c r="E295" s="198"/>
      <c r="F295" s="198"/>
      <c r="G295" s="198"/>
      <c r="H295" s="198"/>
      <c r="I295" s="198"/>
      <c r="J295" s="198"/>
      <c r="K295" s="198"/>
    </row>
    <row r="296" spans="1:11" ht="30" x14ac:dyDescent="0.25">
      <c r="A296" s="111" t="s">
        <v>245</v>
      </c>
      <c r="B296" s="111" t="s">
        <v>12</v>
      </c>
      <c r="C296" s="111" t="s">
        <v>246</v>
      </c>
      <c r="D296" s="112" t="s">
        <v>210</v>
      </c>
      <c r="E296" s="112" t="s">
        <v>75</v>
      </c>
      <c r="F296" s="112" t="s">
        <v>16</v>
      </c>
      <c r="G296" s="112"/>
      <c r="H296" s="111" t="s">
        <v>64</v>
      </c>
      <c r="I296" s="111" t="s">
        <v>232</v>
      </c>
      <c r="J296" s="111" t="s">
        <v>232</v>
      </c>
      <c r="K296" s="112" t="s">
        <v>775</v>
      </c>
    </row>
    <row r="297" spans="1:11" x14ac:dyDescent="0.25">
      <c r="A297" s="198" t="s">
        <v>776</v>
      </c>
      <c r="B297" s="198"/>
      <c r="C297" s="198"/>
      <c r="D297" s="198"/>
      <c r="E297" s="198"/>
      <c r="F297" s="198"/>
      <c r="G297" s="198"/>
      <c r="H297" s="198"/>
      <c r="I297" s="198"/>
      <c r="J297" s="198"/>
      <c r="K297" s="198"/>
    </row>
    <row r="298" spans="1:11" ht="30" x14ac:dyDescent="0.25">
      <c r="A298" s="111" t="s">
        <v>185</v>
      </c>
      <c r="B298" s="111" t="s">
        <v>12</v>
      </c>
      <c r="C298" s="111" t="s">
        <v>186</v>
      </c>
      <c r="D298" s="112" t="s">
        <v>94</v>
      </c>
      <c r="E298" s="112" t="s">
        <v>75</v>
      </c>
      <c r="F298" s="112" t="s">
        <v>16</v>
      </c>
      <c r="G298" s="112"/>
      <c r="H298" s="111" t="s">
        <v>64</v>
      </c>
      <c r="I298" s="111" t="s">
        <v>187</v>
      </c>
      <c r="J298" s="111" t="s">
        <v>187</v>
      </c>
      <c r="K298" s="112" t="s">
        <v>777</v>
      </c>
    </row>
    <row r="299" spans="1:11" x14ac:dyDescent="0.25">
      <c r="A299" s="198" t="s">
        <v>778</v>
      </c>
      <c r="B299" s="198"/>
      <c r="C299" s="198"/>
      <c r="D299" s="198"/>
      <c r="E299" s="198"/>
      <c r="F299" s="198"/>
      <c r="G299" s="198"/>
      <c r="H299" s="198"/>
      <c r="I299" s="198"/>
      <c r="J299" s="198"/>
      <c r="K299" s="198"/>
    </row>
    <row r="300" spans="1:11" x14ac:dyDescent="0.25">
      <c r="A300" s="111" t="s">
        <v>250</v>
      </c>
      <c r="B300" s="111" t="s">
        <v>12</v>
      </c>
      <c r="C300" s="111" t="s">
        <v>251</v>
      </c>
      <c r="D300" s="121"/>
      <c r="E300" s="121"/>
      <c r="F300" s="121"/>
      <c r="G300" s="121"/>
      <c r="H300" s="111" t="s">
        <v>17</v>
      </c>
      <c r="I300" s="111" t="s">
        <v>252</v>
      </c>
      <c r="J300" s="111" t="s">
        <v>252</v>
      </c>
      <c r="K300" s="112" t="s">
        <v>779</v>
      </c>
    </row>
    <row r="301" spans="1:11" x14ac:dyDescent="0.25">
      <c r="A301" s="198" t="s">
        <v>780</v>
      </c>
      <c r="B301" s="198"/>
      <c r="C301" s="198"/>
      <c r="D301" s="198"/>
      <c r="E301" s="198"/>
      <c r="F301" s="198"/>
      <c r="G301" s="198"/>
      <c r="H301" s="198"/>
      <c r="I301" s="198"/>
      <c r="J301" s="198"/>
      <c r="K301" s="198"/>
    </row>
    <row r="302" spans="1:11" x14ac:dyDescent="0.25">
      <c r="A302" s="111" t="s">
        <v>227</v>
      </c>
      <c r="B302" s="111" t="s">
        <v>12</v>
      </c>
      <c r="C302" s="111" t="s">
        <v>228</v>
      </c>
      <c r="D302" s="112" t="s">
        <v>75</v>
      </c>
      <c r="E302" s="112" t="s">
        <v>76</v>
      </c>
      <c r="F302" s="112" t="s">
        <v>36</v>
      </c>
      <c r="G302" s="112"/>
      <c r="H302" s="111" t="s">
        <v>17</v>
      </c>
      <c r="I302" s="111" t="s">
        <v>95</v>
      </c>
      <c r="J302" s="112" t="s">
        <v>17</v>
      </c>
      <c r="K302" s="112" t="s">
        <v>781</v>
      </c>
    </row>
    <row r="303" spans="1:11" ht="15.75" x14ac:dyDescent="0.25">
      <c r="A303" s="200" t="s">
        <v>553</v>
      </c>
      <c r="B303" s="200"/>
      <c r="C303" s="200"/>
      <c r="D303" s="200"/>
      <c r="E303" s="200"/>
      <c r="F303" s="200"/>
      <c r="G303" s="200"/>
      <c r="H303" s="200"/>
      <c r="I303" s="200"/>
      <c r="J303" s="200"/>
      <c r="K303" s="200"/>
    </row>
    <row r="304" spans="1:11" x14ac:dyDescent="0.25">
      <c r="A304" s="198" t="s">
        <v>502</v>
      </c>
      <c r="B304" s="198"/>
      <c r="C304" s="198"/>
      <c r="D304" s="198"/>
      <c r="E304" s="198"/>
      <c r="F304" s="198"/>
      <c r="G304" s="198"/>
      <c r="H304" s="198"/>
      <c r="I304" s="198"/>
      <c r="J304" s="198"/>
      <c r="K304" s="198"/>
    </row>
    <row r="305" spans="1:11" x14ac:dyDescent="0.25">
      <c r="A305" s="111" t="s">
        <v>782</v>
      </c>
      <c r="B305" s="111" t="s">
        <v>12</v>
      </c>
      <c r="C305" s="111" t="s">
        <v>469</v>
      </c>
      <c r="D305" s="112" t="s">
        <v>783</v>
      </c>
      <c r="E305" s="112" t="s">
        <v>784</v>
      </c>
      <c r="F305" s="112" t="s">
        <v>470</v>
      </c>
      <c r="G305" s="122"/>
      <c r="H305" s="111" t="s">
        <v>17</v>
      </c>
      <c r="I305" s="111" t="s">
        <v>785</v>
      </c>
      <c r="J305" s="111" t="s">
        <v>17</v>
      </c>
      <c r="K305" s="112" t="s">
        <v>658</v>
      </c>
    </row>
    <row r="306" spans="1:11" ht="15.75" x14ac:dyDescent="0.25">
      <c r="A306" s="200" t="s">
        <v>669</v>
      </c>
      <c r="B306" s="200"/>
      <c r="C306" s="200"/>
      <c r="D306" s="200"/>
      <c r="E306" s="200"/>
      <c r="F306" s="200"/>
      <c r="G306" s="200"/>
      <c r="H306" s="200"/>
      <c r="I306" s="200"/>
      <c r="J306" s="200"/>
      <c r="K306" s="200"/>
    </row>
    <row r="307" spans="1:11" x14ac:dyDescent="0.25">
      <c r="A307" s="198" t="s">
        <v>655</v>
      </c>
      <c r="B307" s="198"/>
      <c r="C307" s="198"/>
      <c r="D307" s="198"/>
      <c r="E307" s="198"/>
      <c r="F307" s="198"/>
      <c r="G307" s="198"/>
      <c r="H307" s="198"/>
      <c r="I307" s="198"/>
      <c r="J307" s="198"/>
      <c r="K307" s="198"/>
    </row>
    <row r="308" spans="1:11" x14ac:dyDescent="0.25">
      <c r="A308" s="111" t="s">
        <v>19</v>
      </c>
      <c r="B308" s="111" t="s">
        <v>12</v>
      </c>
      <c r="C308" s="111" t="s">
        <v>20</v>
      </c>
      <c r="D308" s="112" t="s">
        <v>21</v>
      </c>
      <c r="E308" s="112" t="s">
        <v>22</v>
      </c>
      <c r="F308" s="112" t="s">
        <v>16</v>
      </c>
      <c r="G308" s="112" t="s">
        <v>23</v>
      </c>
      <c r="H308" s="112" t="s">
        <v>24</v>
      </c>
      <c r="I308" s="112" t="s">
        <v>25</v>
      </c>
      <c r="J308" s="112" t="s">
        <v>25</v>
      </c>
      <c r="K308" s="112"/>
    </row>
    <row r="309" spans="1:11" ht="15.75" x14ac:dyDescent="0.25">
      <c r="A309" s="200" t="s">
        <v>670</v>
      </c>
      <c r="B309" s="200"/>
      <c r="C309" s="200"/>
      <c r="D309" s="200"/>
      <c r="E309" s="200"/>
      <c r="F309" s="200"/>
      <c r="G309" s="200"/>
      <c r="H309" s="200"/>
      <c r="I309" s="200"/>
      <c r="J309" s="200"/>
      <c r="K309" s="200"/>
    </row>
    <row r="310" spans="1:11" x14ac:dyDescent="0.25">
      <c r="A310" s="198" t="s">
        <v>502</v>
      </c>
      <c r="B310" s="198"/>
      <c r="C310" s="198"/>
      <c r="D310" s="198"/>
      <c r="E310" s="198"/>
      <c r="F310" s="198"/>
      <c r="G310" s="198"/>
      <c r="H310" s="198"/>
      <c r="I310" s="198"/>
      <c r="J310" s="198"/>
      <c r="K310" s="198"/>
    </row>
    <row r="311" spans="1:11" x14ac:dyDescent="0.25">
      <c r="A311" s="111" t="s">
        <v>81</v>
      </c>
      <c r="B311" s="111" t="s">
        <v>12</v>
      </c>
      <c r="C311" s="111" t="s">
        <v>786</v>
      </c>
      <c r="D311" s="111"/>
      <c r="E311" s="111"/>
      <c r="F311" s="111"/>
      <c r="G311" s="111"/>
      <c r="H311" s="111" t="s">
        <v>85</v>
      </c>
      <c r="I311" s="111" t="s">
        <v>86</v>
      </c>
      <c r="J311" s="111" t="s">
        <v>87</v>
      </c>
      <c r="K311" s="112"/>
    </row>
    <row r="312" spans="1:11" ht="30" x14ac:dyDescent="0.25">
      <c r="A312" s="111" t="s">
        <v>81</v>
      </c>
      <c r="B312" s="111" t="s">
        <v>12</v>
      </c>
      <c r="C312" s="111" t="s">
        <v>82</v>
      </c>
      <c r="D312" s="112" t="s">
        <v>83</v>
      </c>
      <c r="E312" s="112" t="s">
        <v>30</v>
      </c>
      <c r="F312" s="111"/>
      <c r="G312" s="112" t="s">
        <v>84</v>
      </c>
      <c r="H312" s="111" t="s">
        <v>85</v>
      </c>
      <c r="I312" s="111" t="s">
        <v>86</v>
      </c>
      <c r="J312" s="111" t="s">
        <v>87</v>
      </c>
      <c r="K312" s="112" t="s">
        <v>658</v>
      </c>
    </row>
    <row r="313" spans="1:11" ht="15.75" x14ac:dyDescent="0.25">
      <c r="A313" s="199" t="s">
        <v>461</v>
      </c>
      <c r="B313" s="199"/>
      <c r="C313" s="199"/>
      <c r="D313" s="199"/>
      <c r="E313" s="199"/>
      <c r="F313" s="199"/>
      <c r="G313" s="199"/>
      <c r="H313" s="199"/>
      <c r="I313" s="199"/>
      <c r="J313" s="199"/>
      <c r="K313" s="199"/>
    </row>
    <row r="314" spans="1:11" x14ac:dyDescent="0.25">
      <c r="A314" s="111" t="s">
        <v>462</v>
      </c>
      <c r="B314" s="111" t="s">
        <v>12</v>
      </c>
      <c r="C314" s="111" t="s">
        <v>787</v>
      </c>
      <c r="D314" s="111" t="s">
        <v>464</v>
      </c>
      <c r="E314" s="111" t="s">
        <v>21</v>
      </c>
      <c r="F314" s="111" t="s">
        <v>83</v>
      </c>
      <c r="G314" s="111" t="s">
        <v>36</v>
      </c>
      <c r="H314" s="111" t="s">
        <v>465</v>
      </c>
      <c r="I314" s="111" t="s">
        <v>465</v>
      </c>
      <c r="J314" s="111" t="s">
        <v>465</v>
      </c>
      <c r="K314" s="112"/>
    </row>
    <row r="315" spans="1:11" x14ac:dyDescent="0.25">
      <c r="A315" s="111" t="s">
        <v>466</v>
      </c>
      <c r="B315" s="111" t="s">
        <v>12</v>
      </c>
      <c r="C315" s="111" t="s">
        <v>788</v>
      </c>
      <c r="D315" s="111" t="s">
        <v>464</v>
      </c>
      <c r="E315" s="111" t="s">
        <v>21</v>
      </c>
      <c r="F315" s="111" t="s">
        <v>83</v>
      </c>
      <c r="G315" s="111" t="s">
        <v>36</v>
      </c>
      <c r="H315" s="111"/>
      <c r="I315" s="111" t="s">
        <v>17</v>
      </c>
      <c r="J315" s="111"/>
      <c r="K315" s="112"/>
    </row>
    <row r="316" spans="1:11" x14ac:dyDescent="0.25">
      <c r="A316" s="111" t="s">
        <v>468</v>
      </c>
      <c r="B316" s="111" t="s">
        <v>12</v>
      </c>
      <c r="C316" s="111" t="s">
        <v>789</v>
      </c>
      <c r="D316" s="111" t="s">
        <v>210</v>
      </c>
      <c r="E316" s="111" t="s">
        <v>470</v>
      </c>
      <c r="F316" s="111"/>
      <c r="G316" s="111" t="s">
        <v>36</v>
      </c>
      <c r="H316" s="111"/>
      <c r="I316" s="111" t="s">
        <v>471</v>
      </c>
      <c r="J316" s="111"/>
      <c r="K316" s="112"/>
    </row>
    <row r="319" spans="1:11" ht="15.75" thickBot="1" x14ac:dyDescent="0.3"/>
    <row r="320" spans="1:11" x14ac:dyDescent="0.25">
      <c r="A320" s="124"/>
      <c r="B320" s="125" t="s">
        <v>472</v>
      </c>
      <c r="C320" s="125" t="s">
        <v>473</v>
      </c>
    </row>
    <row r="321" spans="1:3" x14ac:dyDescent="0.25">
      <c r="A321" s="111" t="s">
        <v>474</v>
      </c>
      <c r="B321" s="110" t="e">
        <f>COUNTIF(#REF!,#REF!)+COUNTIF(#REF!,#REF!)</f>
        <v>#REF!</v>
      </c>
      <c r="C321" s="126" t="e">
        <f>$B321/#REF!</f>
        <v>#REF!</v>
      </c>
    </row>
    <row r="322" spans="1:3" x14ac:dyDescent="0.25">
      <c r="A322" s="111" t="s">
        <v>475</v>
      </c>
      <c r="B322" s="110" t="e">
        <f>COUNTIF(#REF!,#REF!)</f>
        <v>#REF!</v>
      </c>
      <c r="C322" s="126" t="e">
        <f>$B322/#REF!</f>
        <v>#REF!</v>
      </c>
    </row>
    <row r="323" spans="1:3" x14ac:dyDescent="0.25">
      <c r="A323" s="111" t="s">
        <v>476</v>
      </c>
      <c r="B323" s="110" t="e">
        <f>COUNTIF(#REF!,#REF!)</f>
        <v>#REF!</v>
      </c>
      <c r="C323" s="126" t="e">
        <f>$B323/#REF!</f>
        <v>#REF!</v>
      </c>
    </row>
    <row r="324" spans="1:3" x14ac:dyDescent="0.25">
      <c r="A324" s="111" t="s">
        <v>477</v>
      </c>
      <c r="B324" s="110" t="e">
        <f>COUNTIF(#REF!,#REF!)</f>
        <v>#REF!</v>
      </c>
      <c r="C324" s="126" t="e">
        <f>$B324/#REF!</f>
        <v>#REF!</v>
      </c>
    </row>
    <row r="325" spans="1:3" x14ac:dyDescent="0.25">
      <c r="A325" s="111" t="s">
        <v>478</v>
      </c>
      <c r="B325" s="110" t="e">
        <f>COUNTIF(#REF!,#REF!)</f>
        <v>#REF!</v>
      </c>
      <c r="C325" s="126" t="e">
        <f>$B325/#REF!</f>
        <v>#REF!</v>
      </c>
    </row>
    <row r="326" spans="1:3" x14ac:dyDescent="0.25">
      <c r="A326" s="111" t="s">
        <v>479</v>
      </c>
      <c r="B326" s="110" t="e">
        <f>COUNTIF(#REF!,#REF!)</f>
        <v>#REF!</v>
      </c>
      <c r="C326" s="126" t="e">
        <f>$B326/#REF!</f>
        <v>#REF!</v>
      </c>
    </row>
    <row r="327" spans="1:3" x14ac:dyDescent="0.25">
      <c r="A327" s="111" t="s">
        <v>480</v>
      </c>
      <c r="B327" s="110" t="e">
        <f>#REF!-(SUM(B321,B323:B326))</f>
        <v>#REF!</v>
      </c>
      <c r="C327" s="126" t="e">
        <f>$B327/#REF!</f>
        <v>#REF!</v>
      </c>
    </row>
  </sheetData>
  <mergeCells count="128">
    <mergeCell ref="A2:K2"/>
    <mergeCell ref="A3:K3"/>
    <mergeCell ref="A4:K4"/>
    <mergeCell ref="A6:K6"/>
    <mergeCell ref="A7:K7"/>
    <mergeCell ref="A9:K9"/>
    <mergeCell ref="A21:K21"/>
    <mergeCell ref="A22:K22"/>
    <mergeCell ref="A26:K26"/>
    <mergeCell ref="A29:K29"/>
    <mergeCell ref="A30:K30"/>
    <mergeCell ref="A34:K34"/>
    <mergeCell ref="A11:K11"/>
    <mergeCell ref="A12:K12"/>
    <mergeCell ref="A13:K13"/>
    <mergeCell ref="A15:K15"/>
    <mergeCell ref="A16:K16"/>
    <mergeCell ref="A18:K18"/>
    <mergeCell ref="A52:K52"/>
    <mergeCell ref="A53:K53"/>
    <mergeCell ref="A55:K55"/>
    <mergeCell ref="A56:K56"/>
    <mergeCell ref="A58:K58"/>
    <mergeCell ref="A59:K59"/>
    <mergeCell ref="A37:K37"/>
    <mergeCell ref="A38:K38"/>
    <mergeCell ref="A42:K42"/>
    <mergeCell ref="A45:K45"/>
    <mergeCell ref="A47:K47"/>
    <mergeCell ref="A50:K50"/>
    <mergeCell ref="A78:K78"/>
    <mergeCell ref="A80:K80"/>
    <mergeCell ref="A82:K82"/>
    <mergeCell ref="A83:K83"/>
    <mergeCell ref="A84:K84"/>
    <mergeCell ref="A86:K86"/>
    <mergeCell ref="A63:K63"/>
    <mergeCell ref="A64:K64"/>
    <mergeCell ref="A68:K68"/>
    <mergeCell ref="A70:K70"/>
    <mergeCell ref="A75:K75"/>
    <mergeCell ref="A77:K77"/>
    <mergeCell ref="A113:K113"/>
    <mergeCell ref="A114:K114"/>
    <mergeCell ref="A116:K116"/>
    <mergeCell ref="A120:K120"/>
    <mergeCell ref="A122:K122"/>
    <mergeCell ref="A123:K123"/>
    <mergeCell ref="A87:K87"/>
    <mergeCell ref="A100:K100"/>
    <mergeCell ref="A105:K105"/>
    <mergeCell ref="A107:K107"/>
    <mergeCell ref="A109:K109"/>
    <mergeCell ref="A111:K111"/>
    <mergeCell ref="A139:K139"/>
    <mergeCell ref="A141:K141"/>
    <mergeCell ref="A143:K143"/>
    <mergeCell ref="A145:K145"/>
    <mergeCell ref="A146:K146"/>
    <mergeCell ref="A149:K149"/>
    <mergeCell ref="A125:K125"/>
    <mergeCell ref="A129:K129"/>
    <mergeCell ref="A131:K131"/>
    <mergeCell ref="A134:K134"/>
    <mergeCell ref="A135:K135"/>
    <mergeCell ref="A137:K137"/>
    <mergeCell ref="A164:K164"/>
    <mergeCell ref="A165:K165"/>
    <mergeCell ref="A167:K167"/>
    <mergeCell ref="A170:K170"/>
    <mergeCell ref="A172:K172"/>
    <mergeCell ref="A174:K174"/>
    <mergeCell ref="A150:K150"/>
    <mergeCell ref="A154:K154"/>
    <mergeCell ref="A155:K155"/>
    <mergeCell ref="A157:K157"/>
    <mergeCell ref="A159:K159"/>
    <mergeCell ref="A162:K162"/>
    <mergeCell ref="A190:K190"/>
    <mergeCell ref="A192:K192"/>
    <mergeCell ref="A193:K193"/>
    <mergeCell ref="A196:K196"/>
    <mergeCell ref="A199:K199"/>
    <mergeCell ref="A200:K200"/>
    <mergeCell ref="A176:K176"/>
    <mergeCell ref="A178:K178"/>
    <mergeCell ref="A180:K180"/>
    <mergeCell ref="A183:K183"/>
    <mergeCell ref="A186:K186"/>
    <mergeCell ref="A189:K189"/>
    <mergeCell ref="A225:K225"/>
    <mergeCell ref="A226:K226"/>
    <mergeCell ref="A227:K227"/>
    <mergeCell ref="A229:K229"/>
    <mergeCell ref="A231:K231"/>
    <mergeCell ref="A233:K233"/>
    <mergeCell ref="A202:K202"/>
    <mergeCell ref="A204:K204"/>
    <mergeCell ref="A205:K205"/>
    <mergeCell ref="A211:K211"/>
    <mergeCell ref="A212:K212"/>
    <mergeCell ref="A223:K223"/>
    <mergeCell ref="A261:K261"/>
    <mergeCell ref="A269:K269"/>
    <mergeCell ref="A276:K276"/>
    <mergeCell ref="A278:K278"/>
    <mergeCell ref="A280:K280"/>
    <mergeCell ref="A283:K283"/>
    <mergeCell ref="A234:K234"/>
    <mergeCell ref="A236:K236"/>
    <mergeCell ref="A254:K254"/>
    <mergeCell ref="A257:K257"/>
    <mergeCell ref="A258:K258"/>
    <mergeCell ref="A260:K260"/>
    <mergeCell ref="A310:K310"/>
    <mergeCell ref="A313:K313"/>
    <mergeCell ref="A301:K301"/>
    <mergeCell ref="A303:K303"/>
    <mergeCell ref="A304:K304"/>
    <mergeCell ref="A306:K306"/>
    <mergeCell ref="A307:K307"/>
    <mergeCell ref="A309:K309"/>
    <mergeCell ref="A288:K288"/>
    <mergeCell ref="A290:K290"/>
    <mergeCell ref="A292:K292"/>
    <mergeCell ref="A295:K295"/>
    <mergeCell ref="A297:K297"/>
    <mergeCell ref="A299:K299"/>
  </mergeCells>
  <pageMargins left="0.25" right="0.25" top="0.75" bottom="0.75" header="0.3" footer="0.3"/>
  <pageSetup paperSize="17" scale="31" fitToHeight="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V87"/>
  <sheetViews>
    <sheetView topLeftCell="B1" zoomScaleNormal="100" workbookViewId="0">
      <pane ySplit="1" topLeftCell="A18" activePane="bottomLeft" state="frozen"/>
      <selection activeCell="C1" sqref="C1"/>
      <selection pane="bottomLeft" activeCell="C18" sqref="C18"/>
    </sheetView>
  </sheetViews>
  <sheetFormatPr defaultRowHeight="15" x14ac:dyDescent="0.25"/>
  <cols>
    <col min="1" max="1" width="8.42578125" hidden="1" customWidth="1"/>
    <col min="2" max="2" width="54" customWidth="1"/>
    <col min="3" max="3" width="28.7109375" customWidth="1"/>
    <col min="4" max="4" width="8.5703125" hidden="1" customWidth="1"/>
    <col min="5" max="5" width="16.28515625" style="69" hidden="1" customWidth="1"/>
    <col min="6" max="6" width="16.28515625" style="80" hidden="1" customWidth="1"/>
    <col min="7" max="7" width="22.28515625" bestFit="1" customWidth="1"/>
    <col min="8" max="8" width="14.7109375" bestFit="1" customWidth="1"/>
    <col min="9" max="9" width="16.42578125" customWidth="1"/>
    <col min="10" max="10" width="15.7109375" customWidth="1"/>
    <col min="11" max="11" width="11.28515625" bestFit="1" customWidth="1"/>
    <col min="12" max="12" width="11.28515625" hidden="1" customWidth="1"/>
    <col min="13" max="13" width="31.42578125" bestFit="1" customWidth="1"/>
    <col min="14" max="14" width="26.7109375" bestFit="1" customWidth="1"/>
    <col min="15" max="15" width="33.42578125" bestFit="1" customWidth="1"/>
    <col min="16" max="18" width="28.7109375" hidden="1" customWidth="1"/>
    <col min="19" max="19" width="19.28515625" hidden="1" customWidth="1"/>
    <col min="20" max="20" width="23.28515625" hidden="1" customWidth="1"/>
    <col min="21" max="21" width="0" hidden="1" customWidth="1"/>
    <col min="22" max="22" width="9.7109375" hidden="1" customWidth="1"/>
  </cols>
  <sheetData>
    <row r="1" spans="1:22" ht="45" x14ac:dyDescent="0.25">
      <c r="A1" s="2"/>
      <c r="B1" s="11" t="s">
        <v>790</v>
      </c>
      <c r="C1" s="7" t="s">
        <v>791</v>
      </c>
      <c r="D1" s="11" t="s">
        <v>792</v>
      </c>
      <c r="E1" s="64" t="s">
        <v>793</v>
      </c>
      <c r="F1" s="64" t="s">
        <v>794</v>
      </c>
      <c r="G1" s="11" t="s">
        <v>795</v>
      </c>
      <c r="H1" s="95" t="s">
        <v>4</v>
      </c>
      <c r="I1" s="95" t="s">
        <v>5</v>
      </c>
      <c r="J1" s="95" t="s">
        <v>6</v>
      </c>
      <c r="K1" s="11" t="s">
        <v>796</v>
      </c>
      <c r="L1" s="7" t="s">
        <v>797</v>
      </c>
      <c r="M1" s="61" t="s">
        <v>7</v>
      </c>
      <c r="N1" s="61" t="s">
        <v>8</v>
      </c>
      <c r="O1" s="61" t="s">
        <v>9</v>
      </c>
      <c r="P1" s="7" t="s">
        <v>798</v>
      </c>
      <c r="Q1" s="61" t="s">
        <v>799</v>
      </c>
      <c r="R1" s="7" t="s">
        <v>800</v>
      </c>
      <c r="S1" s="7" t="s">
        <v>801</v>
      </c>
      <c r="T1" s="11" t="s">
        <v>802</v>
      </c>
      <c r="U1" t="s">
        <v>803</v>
      </c>
      <c r="V1" t="s">
        <v>804</v>
      </c>
    </row>
    <row r="2" spans="1:22" ht="15.75" x14ac:dyDescent="0.25">
      <c r="A2" s="9"/>
      <c r="B2" s="51" t="s">
        <v>805</v>
      </c>
      <c r="C2" s="52"/>
      <c r="D2" s="54"/>
      <c r="E2" s="65"/>
      <c r="F2" s="65"/>
      <c r="G2" s="54"/>
      <c r="H2" s="54"/>
      <c r="I2" s="54"/>
      <c r="J2" s="54"/>
      <c r="K2" s="54"/>
      <c r="L2" s="54"/>
      <c r="M2" s="54"/>
      <c r="N2" s="54"/>
      <c r="O2" s="54"/>
      <c r="P2" s="52"/>
      <c r="Q2" s="52"/>
      <c r="R2" s="52"/>
      <c r="S2" s="53"/>
      <c r="T2" s="52"/>
      <c r="V2" s="63"/>
    </row>
    <row r="3" spans="1:22" ht="15.75" x14ac:dyDescent="0.25">
      <c r="A3" s="4"/>
      <c r="B3" s="142" t="s">
        <v>806</v>
      </c>
      <c r="C3" s="142"/>
      <c r="D3" s="27"/>
      <c r="E3" s="66"/>
      <c r="F3" s="66"/>
      <c r="G3" s="27"/>
      <c r="H3" s="27"/>
      <c r="I3" s="27"/>
      <c r="J3" s="27"/>
      <c r="K3" s="27"/>
      <c r="L3" s="27"/>
      <c r="M3" s="27"/>
      <c r="N3" s="27"/>
      <c r="O3" s="27"/>
      <c r="P3" s="142"/>
      <c r="Q3" s="142"/>
      <c r="R3" s="142"/>
      <c r="S3" s="26"/>
      <c r="T3" s="142"/>
    </row>
    <row r="4" spans="1:22" ht="15" customHeight="1" x14ac:dyDescent="0.25">
      <c r="A4" s="1" t="str">
        <f ca="1">IF($U4="CP","CP",IF($U4="NR","NR",IF($U4="OA","OA",IF($E4="","",IF($E4-NOW()&lt;0,"OD",IF($E4-NOW()&lt;15,"15",IF($E4-NOW()&lt;30,"30"," ")))))))</f>
        <v>CP</v>
      </c>
      <c r="B4" s="1" t="s">
        <v>807</v>
      </c>
      <c r="C4" s="1" t="s">
        <v>808</v>
      </c>
      <c r="D4" s="1" t="s">
        <v>809</v>
      </c>
      <c r="E4" s="67">
        <v>43432</v>
      </c>
      <c r="F4" s="67"/>
      <c r="G4" s="1" t="s">
        <v>31</v>
      </c>
      <c r="H4" s="1" t="s">
        <v>29</v>
      </c>
      <c r="I4" s="1" t="s">
        <v>30</v>
      </c>
      <c r="J4" s="1" t="s">
        <v>36</v>
      </c>
      <c r="K4" s="1"/>
      <c r="L4" s="1"/>
      <c r="M4" s="98" t="s">
        <v>810</v>
      </c>
      <c r="N4" s="1" t="s">
        <v>510</v>
      </c>
      <c r="O4" s="88" t="s">
        <v>811</v>
      </c>
      <c r="P4" s="1"/>
      <c r="Q4" s="1"/>
      <c r="R4" s="1"/>
      <c r="S4" s="1"/>
      <c r="T4" s="1"/>
      <c r="U4" t="s">
        <v>812</v>
      </c>
    </row>
    <row r="5" spans="1:22" ht="15.75" x14ac:dyDescent="0.25">
      <c r="A5" s="77" t="str">
        <f t="shared" ref="A5:A52" ca="1" si="0">IF($U5="CP","CP",IF($U5="NR","NR",IF($U5="OA","OA",IF($E5="","",IF($E5-NOW()&lt;0,"OD",IF($E5-NOW()&lt;15,"15",IF($E5-NOW()&lt;30,"30"," ")))))))</f>
        <v/>
      </c>
      <c r="B5" s="77" t="s">
        <v>813</v>
      </c>
      <c r="C5" s="77"/>
      <c r="D5" s="77"/>
      <c r="E5" s="78"/>
      <c r="F5" s="78"/>
      <c r="G5" s="77"/>
      <c r="H5" s="77"/>
      <c r="I5" s="77"/>
      <c r="J5" s="77"/>
      <c r="K5" s="77"/>
      <c r="L5" s="77"/>
      <c r="M5" s="77"/>
      <c r="N5" s="77"/>
      <c r="O5" s="77"/>
      <c r="P5" s="77"/>
      <c r="Q5" s="77"/>
      <c r="R5" s="77"/>
      <c r="S5" s="77"/>
      <c r="T5" s="77"/>
      <c r="V5" t="s">
        <v>814</v>
      </c>
    </row>
    <row r="6" spans="1:22" s="92" customFormat="1" x14ac:dyDescent="0.25">
      <c r="A6" s="89" t="str">
        <f t="shared" ca="1" si="0"/>
        <v>CP</v>
      </c>
      <c r="B6" s="89" t="s">
        <v>815</v>
      </c>
      <c r="C6" s="89"/>
      <c r="D6" s="89"/>
      <c r="E6" s="90">
        <v>44044</v>
      </c>
      <c r="F6" s="90"/>
      <c r="G6" s="89" t="s">
        <v>29</v>
      </c>
      <c r="H6" s="89" t="s">
        <v>31</v>
      </c>
      <c r="I6" s="89" t="s">
        <v>30</v>
      </c>
      <c r="J6" s="89" t="s">
        <v>36</v>
      </c>
      <c r="K6" s="89"/>
      <c r="L6" s="89"/>
      <c r="M6" s="91" t="s">
        <v>816</v>
      </c>
      <c r="N6" s="89" t="s">
        <v>510</v>
      </c>
      <c r="O6" s="89" t="s">
        <v>817</v>
      </c>
      <c r="P6" s="89"/>
      <c r="Q6" s="89"/>
      <c r="R6" s="89"/>
      <c r="S6" s="89"/>
      <c r="T6" s="89"/>
      <c r="U6" s="92" t="s">
        <v>812</v>
      </c>
    </row>
    <row r="7" spans="1:22" ht="15.75" x14ac:dyDescent="0.25">
      <c r="A7" s="77" t="str">
        <f t="shared" ca="1" si="0"/>
        <v/>
      </c>
      <c r="B7" s="77" t="s">
        <v>818</v>
      </c>
      <c r="C7" s="77"/>
      <c r="D7" s="77"/>
      <c r="E7" s="78"/>
      <c r="F7" s="78"/>
      <c r="G7" s="77"/>
      <c r="H7" s="77"/>
      <c r="I7" s="77"/>
      <c r="J7" s="77"/>
      <c r="K7" s="77"/>
      <c r="L7" s="77"/>
      <c r="M7" s="77"/>
      <c r="N7" s="77"/>
      <c r="O7" s="77"/>
      <c r="P7" s="77"/>
      <c r="Q7" s="77"/>
      <c r="R7" s="77"/>
      <c r="S7" s="77"/>
      <c r="T7" s="77"/>
      <c r="V7" t="s">
        <v>814</v>
      </c>
    </row>
    <row r="8" spans="1:22" x14ac:dyDescent="0.25">
      <c r="A8" s="1" t="str">
        <f t="shared" ca="1" si="0"/>
        <v>CP</v>
      </c>
      <c r="B8" s="1" t="s">
        <v>819</v>
      </c>
      <c r="C8" s="1" t="s">
        <v>820</v>
      </c>
      <c r="D8" s="1" t="s">
        <v>821</v>
      </c>
      <c r="E8" s="67">
        <v>43367</v>
      </c>
      <c r="F8" s="67"/>
      <c r="G8" s="1" t="s">
        <v>43</v>
      </c>
      <c r="H8" s="1" t="s">
        <v>340</v>
      </c>
      <c r="I8" s="88" t="s">
        <v>43</v>
      </c>
      <c r="J8" s="1" t="s">
        <v>36</v>
      </c>
      <c r="K8" s="1"/>
      <c r="L8" s="1"/>
      <c r="M8" s="88" t="s">
        <v>822</v>
      </c>
      <c r="N8" s="1" t="s">
        <v>823</v>
      </c>
      <c r="O8" s="88" t="s">
        <v>824</v>
      </c>
      <c r="P8" s="1"/>
      <c r="Q8" s="1"/>
      <c r="R8" s="1"/>
      <c r="S8" s="1"/>
      <c r="T8" s="1"/>
      <c r="U8" t="s">
        <v>812</v>
      </c>
    </row>
    <row r="9" spans="1:22" ht="15.75" x14ac:dyDescent="0.25">
      <c r="A9" s="130" t="str">
        <f t="shared" ca="1" si="0"/>
        <v/>
      </c>
      <c r="B9" s="130" t="s">
        <v>825</v>
      </c>
      <c r="C9" s="130"/>
      <c r="D9" s="130"/>
      <c r="E9" s="79"/>
      <c r="F9" s="79"/>
      <c r="G9" s="130"/>
      <c r="H9" s="130"/>
      <c r="I9" s="130"/>
      <c r="J9" s="130"/>
      <c r="K9" s="130"/>
      <c r="L9" s="130"/>
      <c r="M9" s="130"/>
      <c r="N9" s="130"/>
      <c r="O9" s="130"/>
      <c r="P9" s="130"/>
      <c r="Q9" s="130"/>
      <c r="R9" s="130"/>
      <c r="S9" s="130"/>
      <c r="T9" s="130"/>
      <c r="V9" t="s">
        <v>826</v>
      </c>
    </row>
    <row r="10" spans="1:22" ht="15.75" x14ac:dyDescent="0.25">
      <c r="A10" s="77" t="str">
        <f t="shared" ca="1" si="0"/>
        <v/>
      </c>
      <c r="B10" s="77" t="s">
        <v>827</v>
      </c>
      <c r="C10" s="77"/>
      <c r="D10" s="77"/>
      <c r="E10" s="78"/>
      <c r="F10" s="78"/>
      <c r="G10" s="77"/>
      <c r="H10" s="77"/>
      <c r="I10" s="77"/>
      <c r="J10" s="77"/>
      <c r="K10" s="77"/>
      <c r="L10" s="77"/>
      <c r="M10" s="77"/>
      <c r="N10" s="77"/>
      <c r="O10" s="77"/>
      <c r="P10" s="77"/>
      <c r="Q10" s="77"/>
      <c r="R10" s="77"/>
      <c r="S10" s="77"/>
      <c r="T10" s="77"/>
      <c r="V10" t="s">
        <v>814</v>
      </c>
    </row>
    <row r="11" spans="1:22" x14ac:dyDescent="0.25">
      <c r="A11" s="1" t="str">
        <f t="shared" ca="1" si="0"/>
        <v>CP</v>
      </c>
      <c r="B11" s="1" t="s">
        <v>828</v>
      </c>
      <c r="C11" s="1" t="s">
        <v>829</v>
      </c>
      <c r="D11" s="1" t="s">
        <v>830</v>
      </c>
      <c r="E11" s="67">
        <v>43434</v>
      </c>
      <c r="F11" s="67"/>
      <c r="G11" s="88" t="s">
        <v>248</v>
      </c>
      <c r="H11" s="88" t="s">
        <v>831</v>
      </c>
      <c r="I11" s="88" t="s">
        <v>470</v>
      </c>
      <c r="J11" s="1" t="s">
        <v>36</v>
      </c>
      <c r="K11" s="88"/>
      <c r="L11" s="1"/>
      <c r="M11" s="1" t="s">
        <v>37</v>
      </c>
      <c r="N11" s="1" t="s">
        <v>832</v>
      </c>
      <c r="O11" s="88" t="s">
        <v>833</v>
      </c>
      <c r="P11" s="1"/>
      <c r="Q11" s="1"/>
      <c r="R11" s="1"/>
      <c r="S11" s="1"/>
      <c r="T11" s="1"/>
      <c r="U11" t="s">
        <v>812</v>
      </c>
    </row>
    <row r="12" spans="1:22" x14ac:dyDescent="0.25">
      <c r="A12" s="1" t="str">
        <f t="shared" ca="1" si="0"/>
        <v>CP</v>
      </c>
      <c r="B12" s="1" t="s">
        <v>834</v>
      </c>
      <c r="C12" s="1" t="s">
        <v>835</v>
      </c>
      <c r="D12" s="1" t="s">
        <v>809</v>
      </c>
      <c r="E12" s="67">
        <v>43410</v>
      </c>
      <c r="F12" s="67"/>
      <c r="G12" s="1" t="s">
        <v>836</v>
      </c>
      <c r="H12" s="88" t="s">
        <v>831</v>
      </c>
      <c r="I12" s="88" t="s">
        <v>470</v>
      </c>
      <c r="J12" s="1" t="s">
        <v>36</v>
      </c>
      <c r="K12" s="1"/>
      <c r="L12" s="1"/>
      <c r="M12" s="88" t="s">
        <v>837</v>
      </c>
      <c r="N12" s="1" t="s">
        <v>838</v>
      </c>
      <c r="O12" s="1" t="s">
        <v>839</v>
      </c>
      <c r="P12" s="1"/>
      <c r="Q12" s="1"/>
      <c r="R12" s="1"/>
      <c r="S12" s="1"/>
      <c r="T12" s="1"/>
      <c r="U12" t="s">
        <v>812</v>
      </c>
    </row>
    <row r="13" spans="1:22" x14ac:dyDescent="0.25">
      <c r="A13" s="1" t="str">
        <f t="shared" ca="1" si="0"/>
        <v>CP</v>
      </c>
      <c r="B13" s="1" t="s">
        <v>840</v>
      </c>
      <c r="C13" s="1" t="s">
        <v>841</v>
      </c>
      <c r="D13" s="1" t="s">
        <v>821</v>
      </c>
      <c r="E13" s="67">
        <v>43439</v>
      </c>
      <c r="F13" s="67"/>
      <c r="G13" s="88" t="s">
        <v>248</v>
      </c>
      <c r="H13" s="88" t="s">
        <v>842</v>
      </c>
      <c r="I13" s="88" t="s">
        <v>29</v>
      </c>
      <c r="J13" s="1" t="s">
        <v>36</v>
      </c>
      <c r="K13" s="1"/>
      <c r="L13" s="1"/>
      <c r="M13" s="88" t="s">
        <v>843</v>
      </c>
      <c r="N13" s="1" t="s">
        <v>844</v>
      </c>
      <c r="O13" s="88" t="s">
        <v>845</v>
      </c>
      <c r="P13" s="1"/>
      <c r="Q13" s="1"/>
      <c r="R13" s="1"/>
      <c r="S13" s="1"/>
      <c r="T13" s="1"/>
      <c r="U13" t="s">
        <v>812</v>
      </c>
    </row>
    <row r="14" spans="1:22" s="92" customFormat="1" x14ac:dyDescent="0.25">
      <c r="A14" s="89" t="str">
        <f t="shared" ca="1" si="0"/>
        <v>CP</v>
      </c>
      <c r="B14" s="89" t="s">
        <v>846</v>
      </c>
      <c r="C14" s="89" t="s">
        <v>847</v>
      </c>
      <c r="D14" s="89" t="s">
        <v>821</v>
      </c>
      <c r="E14" s="90">
        <v>43480</v>
      </c>
      <c r="F14" s="90"/>
      <c r="G14" s="89" t="s">
        <v>210</v>
      </c>
      <c r="H14" s="93" t="s">
        <v>76</v>
      </c>
      <c r="I14" s="89" t="s">
        <v>43</v>
      </c>
      <c r="J14" s="93" t="s">
        <v>36</v>
      </c>
      <c r="K14" s="89"/>
      <c r="L14" s="89"/>
      <c r="M14" s="89" t="s">
        <v>848</v>
      </c>
      <c r="N14" s="93" t="s">
        <v>849</v>
      </c>
      <c r="O14" s="93" t="s">
        <v>850</v>
      </c>
      <c r="P14" s="89"/>
      <c r="Q14" s="89"/>
      <c r="R14" s="89"/>
      <c r="S14" s="89"/>
      <c r="T14" s="89"/>
      <c r="U14" s="92" t="s">
        <v>812</v>
      </c>
    </row>
    <row r="15" spans="1:22" x14ac:dyDescent="0.25">
      <c r="A15" s="1" t="str">
        <f t="shared" ca="1" si="0"/>
        <v>CP</v>
      </c>
      <c r="B15" s="1" t="s">
        <v>851</v>
      </c>
      <c r="C15" s="1" t="s">
        <v>852</v>
      </c>
      <c r="D15" s="1" t="s">
        <v>830</v>
      </c>
      <c r="E15" s="67">
        <v>43481</v>
      </c>
      <c r="F15" s="67"/>
      <c r="G15" s="1" t="s">
        <v>76</v>
      </c>
      <c r="H15" s="88" t="s">
        <v>831</v>
      </c>
      <c r="I15" s="88" t="s">
        <v>470</v>
      </c>
      <c r="J15" s="1" t="s">
        <v>36</v>
      </c>
      <c r="K15" s="1"/>
      <c r="L15" s="1"/>
      <c r="M15" s="88" t="s">
        <v>837</v>
      </c>
      <c r="N15" s="1" t="s">
        <v>853</v>
      </c>
      <c r="O15" s="88" t="s">
        <v>854</v>
      </c>
      <c r="P15" s="1"/>
      <c r="Q15" s="1"/>
      <c r="R15" s="1"/>
      <c r="S15" s="1"/>
      <c r="T15" s="1"/>
      <c r="U15" t="s">
        <v>812</v>
      </c>
    </row>
    <row r="16" spans="1:22" x14ac:dyDescent="0.25">
      <c r="A16" s="1" t="str">
        <f t="shared" ca="1" si="0"/>
        <v>CP</v>
      </c>
      <c r="B16" s="1" t="s">
        <v>855</v>
      </c>
      <c r="C16" s="1" t="s">
        <v>856</v>
      </c>
      <c r="D16" s="1" t="s">
        <v>821</v>
      </c>
      <c r="E16" s="67">
        <v>43490</v>
      </c>
      <c r="F16" s="67"/>
      <c r="G16" s="1" t="s">
        <v>76</v>
      </c>
      <c r="H16" s="100" t="s">
        <v>831</v>
      </c>
      <c r="I16" s="100" t="s">
        <v>470</v>
      </c>
      <c r="J16" s="1" t="s">
        <v>36</v>
      </c>
      <c r="M16" s="100" t="s">
        <v>837</v>
      </c>
      <c r="N16" s="100" t="s">
        <v>853</v>
      </c>
      <c r="O16" s="100" t="s">
        <v>854</v>
      </c>
      <c r="P16" s="1" t="s">
        <v>853</v>
      </c>
      <c r="Q16" s="1"/>
      <c r="R16" s="1"/>
      <c r="S16" s="1"/>
      <c r="T16" s="1"/>
      <c r="U16" t="s">
        <v>812</v>
      </c>
    </row>
    <row r="17" spans="1:22" x14ac:dyDescent="0.25">
      <c r="A17" s="1" t="str">
        <f t="shared" ca="1" si="0"/>
        <v>CP</v>
      </c>
      <c r="B17" s="1" t="s">
        <v>857</v>
      </c>
      <c r="C17" s="1" t="s">
        <v>858</v>
      </c>
      <c r="D17" s="1" t="s">
        <v>830</v>
      </c>
      <c r="E17" s="67">
        <v>43517</v>
      </c>
      <c r="F17" s="67"/>
      <c r="G17" s="1" t="s">
        <v>76</v>
      </c>
      <c r="H17" s="88" t="s">
        <v>831</v>
      </c>
      <c r="I17" s="88" t="s">
        <v>76</v>
      </c>
      <c r="J17" s="1" t="s">
        <v>36</v>
      </c>
      <c r="K17" s="1"/>
      <c r="L17" s="1"/>
      <c r="M17" s="88" t="s">
        <v>837</v>
      </c>
      <c r="N17" s="1" t="s">
        <v>853</v>
      </c>
      <c r="O17" s="88" t="s">
        <v>859</v>
      </c>
      <c r="P17" s="1"/>
      <c r="Q17" s="1"/>
      <c r="R17" s="1"/>
      <c r="S17" s="1"/>
      <c r="T17" s="1"/>
      <c r="U17" t="s">
        <v>812</v>
      </c>
    </row>
    <row r="18" spans="1:22" x14ac:dyDescent="0.25">
      <c r="A18" s="1" t="str">
        <f t="shared" ca="1" si="0"/>
        <v>CP</v>
      </c>
      <c r="B18" s="88" t="s">
        <v>860</v>
      </c>
      <c r="C18" s="1" t="s">
        <v>861</v>
      </c>
      <c r="D18" s="1" t="s">
        <v>830</v>
      </c>
      <c r="E18" s="67"/>
      <c r="F18" s="67"/>
      <c r="G18" s="1" t="s">
        <v>836</v>
      </c>
      <c r="H18" s="88" t="s">
        <v>831</v>
      </c>
      <c r="I18" s="1" t="s">
        <v>862</v>
      </c>
      <c r="J18" s="1" t="s">
        <v>36</v>
      </c>
      <c r="K18" s="1"/>
      <c r="M18" s="1" t="s">
        <v>863</v>
      </c>
      <c r="N18" s="1" t="s">
        <v>838</v>
      </c>
      <c r="O18" s="1" t="s">
        <v>864</v>
      </c>
      <c r="P18" s="1"/>
      <c r="Q18" s="1"/>
      <c r="R18" s="1"/>
      <c r="S18" s="1"/>
      <c r="T18" s="1"/>
      <c r="U18" t="s">
        <v>812</v>
      </c>
    </row>
    <row r="19" spans="1:22" ht="15" customHeight="1" x14ac:dyDescent="0.25">
      <c r="A19" s="1" t="str">
        <f t="shared" ca="1" si="0"/>
        <v>CP</v>
      </c>
      <c r="B19" s="1" t="s">
        <v>865</v>
      </c>
      <c r="C19" s="1" t="s">
        <v>866</v>
      </c>
      <c r="D19" s="1" t="s">
        <v>830</v>
      </c>
      <c r="E19" s="67"/>
      <c r="F19" s="67"/>
      <c r="G19" s="1" t="s">
        <v>836</v>
      </c>
      <c r="H19" s="88" t="s">
        <v>29</v>
      </c>
      <c r="I19" s="88" t="s">
        <v>43</v>
      </c>
      <c r="J19" s="1" t="s">
        <v>36</v>
      </c>
      <c r="K19" s="1"/>
      <c r="L19" s="1"/>
      <c r="M19" s="88" t="s">
        <v>867</v>
      </c>
      <c r="N19" s="1" t="s">
        <v>838</v>
      </c>
      <c r="O19" s="1" t="s">
        <v>868</v>
      </c>
      <c r="P19" s="1"/>
      <c r="Q19" s="1"/>
      <c r="R19" s="1"/>
      <c r="S19" s="1"/>
      <c r="T19" s="1"/>
      <c r="U19" t="s">
        <v>812</v>
      </c>
    </row>
    <row r="20" spans="1:22" x14ac:dyDescent="0.25">
      <c r="A20" s="1" t="str">
        <f t="shared" ca="1" si="0"/>
        <v>CP</v>
      </c>
      <c r="B20" s="1" t="s">
        <v>869</v>
      </c>
      <c r="C20" s="1" t="s">
        <v>870</v>
      </c>
      <c r="D20" s="1" t="s">
        <v>830</v>
      </c>
      <c r="E20" s="67">
        <v>43481</v>
      </c>
      <c r="F20" s="67"/>
      <c r="G20" s="87" t="s">
        <v>76</v>
      </c>
      <c r="H20" s="87" t="s">
        <v>30</v>
      </c>
      <c r="I20" s="87"/>
      <c r="J20" s="1" t="s">
        <v>36</v>
      </c>
      <c r="K20" s="1"/>
      <c r="L20" s="1"/>
      <c r="M20" s="1" t="s">
        <v>848</v>
      </c>
      <c r="N20" s="1" t="s">
        <v>853</v>
      </c>
      <c r="O20" s="1" t="s">
        <v>871</v>
      </c>
      <c r="P20" s="1"/>
      <c r="Q20" s="1"/>
      <c r="R20" s="1"/>
      <c r="S20" s="1"/>
      <c r="T20" s="1"/>
      <c r="U20" t="s">
        <v>812</v>
      </c>
    </row>
    <row r="21" spans="1:22" x14ac:dyDescent="0.25">
      <c r="A21" s="1" t="str">
        <f t="shared" ca="1" si="0"/>
        <v>CP</v>
      </c>
      <c r="B21" s="1" t="s">
        <v>872</v>
      </c>
      <c r="C21" s="1" t="s">
        <v>873</v>
      </c>
      <c r="D21" s="1" t="s">
        <v>830</v>
      </c>
      <c r="E21" s="67">
        <v>44097</v>
      </c>
      <c r="F21" s="67"/>
      <c r="G21" s="1" t="s">
        <v>76</v>
      </c>
      <c r="H21" s="1" t="s">
        <v>210</v>
      </c>
      <c r="I21" s="88" t="s">
        <v>470</v>
      </c>
      <c r="J21" s="1" t="s">
        <v>36</v>
      </c>
      <c r="K21" s="1"/>
      <c r="L21" s="1"/>
      <c r="M21" s="88" t="s">
        <v>837</v>
      </c>
      <c r="N21" s="1" t="s">
        <v>853</v>
      </c>
      <c r="O21" s="1" t="s">
        <v>871</v>
      </c>
      <c r="P21" s="1"/>
      <c r="Q21" s="1"/>
      <c r="R21" s="1"/>
      <c r="S21" s="1"/>
      <c r="T21" s="1"/>
      <c r="U21" t="s">
        <v>812</v>
      </c>
    </row>
    <row r="22" spans="1:22" x14ac:dyDescent="0.25">
      <c r="A22" s="1" t="str">
        <f t="shared" ca="1" si="0"/>
        <v>CP</v>
      </c>
      <c r="B22" s="1" t="s">
        <v>874</v>
      </c>
      <c r="C22" s="1" t="s">
        <v>875</v>
      </c>
      <c r="D22" s="1" t="s">
        <v>830</v>
      </c>
      <c r="E22" s="67"/>
      <c r="F22" s="67"/>
      <c r="G22" s="87" t="s">
        <v>23</v>
      </c>
      <c r="H22" s="1" t="s">
        <v>94</v>
      </c>
      <c r="I22" s="88" t="s">
        <v>470</v>
      </c>
      <c r="J22" s="1" t="s">
        <v>116</v>
      </c>
      <c r="K22" s="1"/>
      <c r="L22" s="1"/>
      <c r="M22" s="88" t="s">
        <v>37</v>
      </c>
      <c r="N22" s="1" t="s">
        <v>876</v>
      </c>
      <c r="O22" s="1" t="s">
        <v>877</v>
      </c>
      <c r="P22" s="1"/>
      <c r="Q22" s="1"/>
      <c r="R22" s="1"/>
      <c r="S22" s="1"/>
      <c r="T22" s="1"/>
      <c r="U22" t="s">
        <v>812</v>
      </c>
    </row>
    <row r="23" spans="1:22" x14ac:dyDescent="0.25">
      <c r="A23" s="1" t="str">
        <f t="shared" ca="1" si="0"/>
        <v>CP</v>
      </c>
      <c r="B23" s="1" t="s">
        <v>878</v>
      </c>
      <c r="C23" s="1" t="s">
        <v>879</v>
      </c>
      <c r="D23" s="1" t="s">
        <v>830</v>
      </c>
      <c r="E23" s="67"/>
      <c r="F23" s="67"/>
      <c r="G23" s="87" t="s">
        <v>23</v>
      </c>
      <c r="H23" s="1" t="s">
        <v>94</v>
      </c>
      <c r="I23" s="88" t="s">
        <v>470</v>
      </c>
      <c r="J23" s="1" t="s">
        <v>116</v>
      </c>
      <c r="K23" s="1"/>
      <c r="L23" s="1"/>
      <c r="M23" s="88" t="s">
        <v>37</v>
      </c>
      <c r="N23" s="1" t="s">
        <v>880</v>
      </c>
      <c r="O23" s="1" t="s">
        <v>881</v>
      </c>
      <c r="P23" s="1"/>
      <c r="Q23" s="1"/>
      <c r="R23" s="1"/>
      <c r="S23" s="1"/>
      <c r="T23" s="1"/>
      <c r="U23" t="s">
        <v>812</v>
      </c>
    </row>
    <row r="24" spans="1:22" x14ac:dyDescent="0.25">
      <c r="A24" s="1" t="str">
        <f t="shared" ca="1" si="0"/>
        <v>CP</v>
      </c>
      <c r="B24" s="1" t="s">
        <v>882</v>
      </c>
      <c r="C24" s="1" t="s">
        <v>883</v>
      </c>
      <c r="D24" s="1" t="s">
        <v>830</v>
      </c>
      <c r="E24" s="67"/>
      <c r="F24" s="67"/>
      <c r="G24" s="87" t="s">
        <v>23</v>
      </c>
      <c r="H24" s="1" t="s">
        <v>94</v>
      </c>
      <c r="I24" s="88" t="s">
        <v>470</v>
      </c>
      <c r="J24" s="1" t="s">
        <v>116</v>
      </c>
      <c r="K24" s="1"/>
      <c r="L24" s="1"/>
      <c r="M24" s="88" t="s">
        <v>37</v>
      </c>
      <c r="N24" s="1" t="s">
        <v>880</v>
      </c>
      <c r="O24" s="1" t="s">
        <v>881</v>
      </c>
      <c r="P24" s="1"/>
      <c r="Q24" s="1"/>
      <c r="R24" s="1"/>
      <c r="S24" s="1"/>
      <c r="T24" s="1"/>
      <c r="U24" t="s">
        <v>812</v>
      </c>
    </row>
    <row r="25" spans="1:22" ht="15.75" x14ac:dyDescent="0.25">
      <c r="A25" s="1" t="str">
        <f t="shared" ca="1" si="0"/>
        <v/>
      </c>
      <c r="B25" s="77" t="s">
        <v>884</v>
      </c>
      <c r="C25" s="77"/>
      <c r="D25" s="77"/>
      <c r="E25" s="78"/>
      <c r="F25" s="78"/>
      <c r="G25" s="77"/>
      <c r="H25" s="77"/>
      <c r="I25" s="77"/>
      <c r="J25" s="77"/>
      <c r="K25" s="77"/>
      <c r="L25" s="77"/>
      <c r="M25" s="77"/>
      <c r="N25" s="77"/>
      <c r="O25" s="77"/>
      <c r="P25" s="77"/>
      <c r="Q25" s="77"/>
      <c r="R25" s="77"/>
      <c r="S25" s="77"/>
      <c r="T25" s="77"/>
      <c r="V25" t="s">
        <v>814</v>
      </c>
    </row>
    <row r="26" spans="1:22" x14ac:dyDescent="0.25">
      <c r="A26" s="1" t="str">
        <f t="shared" ca="1" si="0"/>
        <v>CP</v>
      </c>
      <c r="B26" s="1" t="s">
        <v>885</v>
      </c>
      <c r="C26" s="1" t="s">
        <v>886</v>
      </c>
      <c r="D26" s="1" t="s">
        <v>830</v>
      </c>
      <c r="E26" s="67">
        <v>43473</v>
      </c>
      <c r="F26" s="67"/>
      <c r="G26" s="88" t="s">
        <v>106</v>
      </c>
      <c r="H26" s="88" t="s">
        <v>248</v>
      </c>
      <c r="I26" s="88" t="s">
        <v>100</v>
      </c>
      <c r="J26" s="1" t="s">
        <v>36</v>
      </c>
      <c r="K26" s="1"/>
      <c r="L26" s="1"/>
      <c r="M26" s="88" t="s">
        <v>887</v>
      </c>
      <c r="N26" s="1" t="s">
        <v>588</v>
      </c>
      <c r="O26" s="88" t="s">
        <v>888</v>
      </c>
      <c r="P26" s="1"/>
      <c r="Q26" s="1"/>
      <c r="R26" s="1"/>
      <c r="S26" s="1"/>
      <c r="T26" s="1"/>
      <c r="U26" t="s">
        <v>812</v>
      </c>
    </row>
    <row r="27" spans="1:22" x14ac:dyDescent="0.25">
      <c r="A27" s="1" t="str">
        <f t="shared" ca="1" si="0"/>
        <v>CP</v>
      </c>
      <c r="B27" s="1" t="s">
        <v>889</v>
      </c>
      <c r="C27" s="1" t="s">
        <v>890</v>
      </c>
      <c r="D27" s="1" t="s">
        <v>830</v>
      </c>
      <c r="E27" s="67">
        <v>43473</v>
      </c>
      <c r="F27" s="67"/>
      <c r="G27" s="88" t="s">
        <v>106</v>
      </c>
      <c r="H27" s="88" t="s">
        <v>248</v>
      </c>
      <c r="I27" s="88" t="s">
        <v>100</v>
      </c>
      <c r="J27" s="1" t="s">
        <v>36</v>
      </c>
      <c r="K27" s="1"/>
      <c r="L27" s="1"/>
      <c r="M27" s="88" t="s">
        <v>891</v>
      </c>
      <c r="N27" s="1" t="s">
        <v>588</v>
      </c>
      <c r="O27" s="88" t="s">
        <v>892</v>
      </c>
      <c r="P27" s="1"/>
      <c r="Q27" s="1"/>
      <c r="R27" s="1"/>
      <c r="S27" s="1"/>
      <c r="T27" s="1"/>
      <c r="U27" t="s">
        <v>812</v>
      </c>
    </row>
    <row r="28" spans="1:22" x14ac:dyDescent="0.25">
      <c r="A28" s="1" t="str">
        <f t="shared" ca="1" si="0"/>
        <v>CP</v>
      </c>
      <c r="B28" s="1" t="s">
        <v>893</v>
      </c>
      <c r="C28" s="1" t="s">
        <v>894</v>
      </c>
      <c r="D28" s="1" t="s">
        <v>821</v>
      </c>
      <c r="E28" s="67">
        <v>43433</v>
      </c>
      <c r="F28" s="67"/>
      <c r="G28" s="1" t="s">
        <v>106</v>
      </c>
      <c r="H28" s="88" t="s">
        <v>29</v>
      </c>
      <c r="I28" s="88" t="s">
        <v>100</v>
      </c>
      <c r="J28" s="1" t="s">
        <v>36</v>
      </c>
      <c r="K28" s="1"/>
      <c r="L28" s="1"/>
      <c r="M28" s="88" t="s">
        <v>887</v>
      </c>
      <c r="N28" s="1" t="s">
        <v>588</v>
      </c>
      <c r="O28" s="88" t="s">
        <v>888</v>
      </c>
      <c r="P28" s="1"/>
      <c r="Q28" s="1"/>
      <c r="R28" s="1"/>
      <c r="S28" s="1"/>
      <c r="T28" s="1"/>
      <c r="U28" t="s">
        <v>812</v>
      </c>
    </row>
    <row r="29" spans="1:22" ht="15" customHeight="1" x14ac:dyDescent="0.25">
      <c r="A29" s="1" t="str">
        <f t="shared" ca="1" si="0"/>
        <v>CP</v>
      </c>
      <c r="B29" s="1" t="s">
        <v>895</v>
      </c>
      <c r="C29" s="1" t="s">
        <v>896</v>
      </c>
      <c r="D29" s="1" t="s">
        <v>830</v>
      </c>
      <c r="E29" s="67">
        <v>44322</v>
      </c>
      <c r="F29" s="67"/>
      <c r="G29" s="85" t="s">
        <v>106</v>
      </c>
      <c r="H29" s="88" t="s">
        <v>29</v>
      </c>
      <c r="I29" s="88" t="s">
        <v>100</v>
      </c>
      <c r="J29" s="1" t="s">
        <v>36</v>
      </c>
      <c r="K29" s="1"/>
      <c r="M29" s="88" t="s">
        <v>887</v>
      </c>
      <c r="N29" s="1" t="s">
        <v>588</v>
      </c>
      <c r="O29" s="88" t="s">
        <v>888</v>
      </c>
      <c r="P29" s="1"/>
      <c r="Q29" s="1"/>
      <c r="R29" s="1"/>
      <c r="S29" s="1"/>
      <c r="T29" s="1"/>
      <c r="U29" t="s">
        <v>812</v>
      </c>
    </row>
    <row r="30" spans="1:22" ht="15.75" x14ac:dyDescent="0.25">
      <c r="A30" s="1" t="str">
        <f t="shared" ca="1" si="0"/>
        <v/>
      </c>
      <c r="B30" s="77" t="s">
        <v>897</v>
      </c>
      <c r="C30" s="77"/>
      <c r="D30" s="77"/>
      <c r="E30" s="78"/>
      <c r="F30" s="78"/>
      <c r="G30" s="77"/>
      <c r="H30" s="77"/>
      <c r="I30" s="77"/>
      <c r="J30" s="77"/>
      <c r="K30" s="77"/>
      <c r="L30" s="77"/>
      <c r="M30" s="77"/>
      <c r="N30" s="77"/>
      <c r="O30" s="77"/>
      <c r="P30" s="77"/>
      <c r="Q30" s="77"/>
      <c r="R30" s="77"/>
      <c r="S30" s="77"/>
      <c r="T30" s="77"/>
      <c r="V30" t="s">
        <v>814</v>
      </c>
    </row>
    <row r="31" spans="1:22" x14ac:dyDescent="0.25">
      <c r="A31" s="1" t="str">
        <f t="shared" ca="1" si="0"/>
        <v>CP</v>
      </c>
      <c r="B31" s="1" t="s">
        <v>898</v>
      </c>
      <c r="C31" s="1" t="s">
        <v>899</v>
      </c>
      <c r="D31" s="1" t="s">
        <v>821</v>
      </c>
      <c r="E31" s="67">
        <v>43410</v>
      </c>
      <c r="F31" s="67"/>
      <c r="G31" s="88" t="s">
        <v>31</v>
      </c>
      <c r="H31" s="88" t="s">
        <v>248</v>
      </c>
      <c r="I31" s="88" t="s">
        <v>29</v>
      </c>
      <c r="J31" s="1" t="s">
        <v>36</v>
      </c>
      <c r="K31" s="1"/>
      <c r="L31" s="1"/>
      <c r="M31" s="88" t="s">
        <v>900</v>
      </c>
      <c r="N31" s="88" t="s">
        <v>510</v>
      </c>
      <c r="O31" s="88" t="s">
        <v>901</v>
      </c>
      <c r="P31" s="1"/>
      <c r="Q31" s="1"/>
      <c r="R31" s="1"/>
      <c r="S31" s="1"/>
      <c r="T31" s="1"/>
      <c r="U31" t="s">
        <v>812</v>
      </c>
    </row>
    <row r="32" spans="1:22" x14ac:dyDescent="0.25">
      <c r="A32" s="1"/>
      <c r="B32" s="88" t="s">
        <v>902</v>
      </c>
      <c r="C32" s="88" t="s">
        <v>903</v>
      </c>
      <c r="D32" s="88" t="s">
        <v>830</v>
      </c>
      <c r="E32" s="67"/>
      <c r="F32" s="67"/>
      <c r="G32" s="88" t="s">
        <v>31</v>
      </c>
      <c r="H32" s="88" t="s">
        <v>248</v>
      </c>
      <c r="I32" s="88" t="s">
        <v>29</v>
      </c>
      <c r="J32" s="88" t="s">
        <v>36</v>
      </c>
      <c r="K32" s="1"/>
      <c r="L32" s="1"/>
      <c r="M32" s="88" t="s">
        <v>900</v>
      </c>
      <c r="N32" s="88" t="s">
        <v>510</v>
      </c>
      <c r="O32" s="88" t="s">
        <v>901</v>
      </c>
      <c r="P32" s="1"/>
      <c r="Q32" s="1"/>
      <c r="R32" s="1"/>
      <c r="S32" s="1"/>
      <c r="T32" s="1"/>
    </row>
    <row r="33" spans="1:22" x14ac:dyDescent="0.25">
      <c r="A33" s="1" t="str">
        <f t="shared" ca="1" si="0"/>
        <v>CP</v>
      </c>
      <c r="B33" s="1" t="s">
        <v>904</v>
      </c>
      <c r="C33" s="1" t="s">
        <v>905</v>
      </c>
      <c r="D33" s="1" t="s">
        <v>830</v>
      </c>
      <c r="E33" s="67">
        <v>43410</v>
      </c>
      <c r="F33" s="67"/>
      <c r="G33" s="1" t="s">
        <v>842</v>
      </c>
      <c r="H33" s="88" t="s">
        <v>906</v>
      </c>
      <c r="I33" s="88" t="s">
        <v>29</v>
      </c>
      <c r="J33" s="1" t="s">
        <v>36</v>
      </c>
      <c r="K33" s="1"/>
      <c r="L33" s="1"/>
      <c r="M33" s="88" t="s">
        <v>907</v>
      </c>
      <c r="N33" s="88" t="s">
        <v>510</v>
      </c>
      <c r="O33" s="88" t="s">
        <v>908</v>
      </c>
      <c r="P33" s="1"/>
      <c r="Q33" s="1"/>
      <c r="R33" s="1"/>
      <c r="S33" s="1"/>
      <c r="T33" s="1"/>
      <c r="U33" t="s">
        <v>812</v>
      </c>
    </row>
    <row r="34" spans="1:22" ht="15.75" x14ac:dyDescent="0.25">
      <c r="A34" s="1" t="str">
        <f t="shared" ca="1" si="0"/>
        <v/>
      </c>
      <c r="B34" s="77" t="s">
        <v>909</v>
      </c>
      <c r="C34" s="77"/>
      <c r="D34" s="77"/>
      <c r="E34" s="78"/>
      <c r="F34" s="78"/>
      <c r="G34" s="77"/>
      <c r="H34" s="77"/>
      <c r="I34" s="77"/>
      <c r="J34" s="77"/>
      <c r="K34" s="77"/>
      <c r="L34" s="77"/>
      <c r="M34" s="77"/>
      <c r="N34" s="77"/>
      <c r="O34" s="77"/>
      <c r="P34" s="77"/>
      <c r="Q34" s="77"/>
      <c r="R34" s="77"/>
      <c r="S34" s="77"/>
      <c r="T34" s="77"/>
      <c r="V34" t="s">
        <v>814</v>
      </c>
    </row>
    <row r="35" spans="1:22" x14ac:dyDescent="0.25">
      <c r="A35" s="1" t="str">
        <f t="shared" ca="1" si="0"/>
        <v>CP</v>
      </c>
      <c r="B35" s="1" t="s">
        <v>910</v>
      </c>
      <c r="C35" s="1" t="s">
        <v>911</v>
      </c>
      <c r="D35" s="1" t="s">
        <v>830</v>
      </c>
      <c r="E35" s="67"/>
      <c r="F35" s="67"/>
      <c r="G35" s="1" t="s">
        <v>906</v>
      </c>
      <c r="H35" s="1" t="s">
        <v>248</v>
      </c>
      <c r="I35" s="1" t="s">
        <v>30</v>
      </c>
      <c r="J35" s="1" t="s">
        <v>36</v>
      </c>
      <c r="K35" s="1"/>
      <c r="L35" s="1"/>
      <c r="M35" s="88" t="s">
        <v>249</v>
      </c>
      <c r="N35" s="88" t="s">
        <v>912</v>
      </c>
      <c r="O35" s="88" t="s">
        <v>913</v>
      </c>
      <c r="P35" s="1"/>
      <c r="Q35" s="1"/>
      <c r="R35" s="1"/>
      <c r="S35" s="1"/>
      <c r="T35" s="1"/>
      <c r="U35" t="s">
        <v>812</v>
      </c>
    </row>
    <row r="36" spans="1:22" x14ac:dyDescent="0.25">
      <c r="A36" s="1" t="str">
        <f t="shared" ca="1" si="0"/>
        <v>CP</v>
      </c>
      <c r="B36" s="1" t="s">
        <v>914</v>
      </c>
      <c r="C36" s="1" t="s">
        <v>915</v>
      </c>
      <c r="D36" s="1" t="s">
        <v>821</v>
      </c>
      <c r="E36" s="67">
        <v>43410</v>
      </c>
      <c r="F36" s="67"/>
      <c r="G36" s="88" t="s">
        <v>916</v>
      </c>
      <c r="H36" s="88" t="s">
        <v>248</v>
      </c>
      <c r="I36" s="88" t="s">
        <v>30</v>
      </c>
      <c r="J36" s="1" t="s">
        <v>36</v>
      </c>
      <c r="K36" s="1"/>
      <c r="L36" s="1"/>
      <c r="M36" s="1" t="s">
        <v>917</v>
      </c>
      <c r="N36" s="1" t="s">
        <v>918</v>
      </c>
      <c r="O36" s="1" t="s">
        <v>919</v>
      </c>
      <c r="P36" s="1"/>
      <c r="Q36" s="1"/>
      <c r="R36" s="1"/>
      <c r="S36" s="1"/>
      <c r="T36" s="1"/>
      <c r="U36" t="s">
        <v>812</v>
      </c>
    </row>
    <row r="37" spans="1:22" x14ac:dyDescent="0.25">
      <c r="A37" s="1" t="str">
        <f t="shared" ca="1" si="0"/>
        <v>CP</v>
      </c>
      <c r="B37" s="1" t="s">
        <v>920</v>
      </c>
      <c r="C37" s="1" t="s">
        <v>921</v>
      </c>
      <c r="D37" s="1" t="s">
        <v>821</v>
      </c>
      <c r="E37" s="67"/>
      <c r="F37" s="67"/>
      <c r="G37" s="1" t="s">
        <v>302</v>
      </c>
      <c r="H37" s="1" t="s">
        <v>30</v>
      </c>
      <c r="I37" s="1"/>
      <c r="J37" s="1" t="s">
        <v>36</v>
      </c>
      <c r="K37" s="1"/>
      <c r="L37" s="1"/>
      <c r="M37" s="97"/>
      <c r="N37" s="97"/>
      <c r="O37" s="97"/>
      <c r="P37" s="1"/>
      <c r="Q37" s="1"/>
      <c r="R37" s="1"/>
      <c r="S37" s="1"/>
      <c r="T37" s="1"/>
      <c r="U37" t="s">
        <v>812</v>
      </c>
    </row>
    <row r="38" spans="1:22" ht="15.75" x14ac:dyDescent="0.25">
      <c r="A38" s="1" t="str">
        <f t="shared" ca="1" si="0"/>
        <v/>
      </c>
      <c r="B38" s="130" t="s">
        <v>922</v>
      </c>
      <c r="C38" s="130"/>
      <c r="D38" s="130"/>
      <c r="E38" s="79"/>
      <c r="F38" s="79"/>
      <c r="G38" s="130"/>
      <c r="H38" s="130"/>
      <c r="I38" s="130"/>
      <c r="J38" s="130"/>
      <c r="K38" s="130"/>
      <c r="L38" s="130"/>
      <c r="M38" s="130"/>
      <c r="N38" s="130"/>
      <c r="O38" s="130"/>
      <c r="P38" s="130"/>
      <c r="Q38" s="130"/>
      <c r="R38" s="130"/>
      <c r="S38" s="130"/>
      <c r="T38" s="130"/>
      <c r="V38" t="s">
        <v>826</v>
      </c>
    </row>
    <row r="39" spans="1:22" ht="15.75" x14ac:dyDescent="0.25">
      <c r="A39" s="1" t="str">
        <f t="shared" ca="1" si="0"/>
        <v/>
      </c>
      <c r="B39" s="77" t="s">
        <v>827</v>
      </c>
      <c r="C39" s="77"/>
      <c r="D39" s="77"/>
      <c r="E39" s="78"/>
      <c r="F39" s="78"/>
      <c r="G39" s="77"/>
      <c r="H39" s="77"/>
      <c r="I39" s="77"/>
      <c r="J39" s="77"/>
      <c r="K39" s="77"/>
      <c r="L39" s="77"/>
      <c r="M39" s="77"/>
      <c r="N39" s="77"/>
      <c r="O39" s="77"/>
      <c r="P39" s="77"/>
      <c r="Q39" s="77"/>
      <c r="R39" s="77"/>
      <c r="S39" s="77"/>
      <c r="T39" s="77"/>
      <c r="V39" t="s">
        <v>814</v>
      </c>
    </row>
    <row r="40" spans="1:22" x14ac:dyDescent="0.25">
      <c r="A40" s="1" t="str">
        <f t="shared" ca="1" si="0"/>
        <v>CP</v>
      </c>
      <c r="B40" s="1" t="s">
        <v>923</v>
      </c>
      <c r="C40" s="1" t="s">
        <v>924</v>
      </c>
      <c r="D40" s="1" t="s">
        <v>830</v>
      </c>
      <c r="E40" s="67">
        <v>44104</v>
      </c>
      <c r="F40" s="67"/>
      <c r="G40" s="1" t="s">
        <v>76</v>
      </c>
      <c r="H40" s="1" t="s">
        <v>210</v>
      </c>
      <c r="I40" s="88" t="s">
        <v>470</v>
      </c>
      <c r="J40" s="1" t="s">
        <v>36</v>
      </c>
      <c r="K40" s="1"/>
      <c r="L40" s="1"/>
      <c r="M40" s="1" t="s">
        <v>37</v>
      </c>
      <c r="N40" s="88" t="s">
        <v>198</v>
      </c>
      <c r="O40" s="88" t="s">
        <v>271</v>
      </c>
      <c r="P40" s="1"/>
      <c r="Q40" s="1"/>
      <c r="R40" s="1"/>
      <c r="S40" s="1"/>
      <c r="T40" s="1"/>
      <c r="U40" t="s">
        <v>812</v>
      </c>
    </row>
    <row r="41" spans="1:22" x14ac:dyDescent="0.25">
      <c r="A41" s="1" t="str">
        <f t="shared" ca="1" si="0"/>
        <v>CP</v>
      </c>
      <c r="B41" s="1" t="s">
        <v>925</v>
      </c>
      <c r="C41" s="1" t="s">
        <v>926</v>
      </c>
      <c r="D41" s="1" t="s">
        <v>830</v>
      </c>
      <c r="E41" s="67">
        <v>44077</v>
      </c>
      <c r="F41" s="67"/>
      <c r="G41" s="85" t="s">
        <v>76</v>
      </c>
      <c r="H41" s="1" t="s">
        <v>210</v>
      </c>
      <c r="I41" s="94" t="s">
        <v>470</v>
      </c>
      <c r="J41" s="1" t="s">
        <v>36</v>
      </c>
      <c r="K41" s="1"/>
      <c r="L41" s="1"/>
      <c r="M41" s="1" t="s">
        <v>37</v>
      </c>
      <c r="N41" s="88" t="s">
        <v>198</v>
      </c>
      <c r="O41" s="88" t="s">
        <v>271</v>
      </c>
      <c r="P41" s="1"/>
      <c r="Q41" s="1"/>
      <c r="R41" s="1"/>
      <c r="S41" s="1"/>
      <c r="T41" s="1"/>
      <c r="U41" t="s">
        <v>812</v>
      </c>
    </row>
    <row r="42" spans="1:22" ht="15.75" x14ac:dyDescent="0.25">
      <c r="A42" s="1" t="str">
        <f t="shared" ca="1" si="0"/>
        <v/>
      </c>
      <c r="B42" s="77" t="s">
        <v>884</v>
      </c>
      <c r="C42" s="77"/>
      <c r="D42" s="77"/>
      <c r="E42" s="78"/>
      <c r="F42" s="78"/>
      <c r="G42" s="77"/>
      <c r="H42" s="77"/>
      <c r="I42" s="77"/>
      <c r="J42" s="77"/>
      <c r="K42" s="77"/>
      <c r="L42" s="77"/>
      <c r="M42" s="77"/>
      <c r="N42" s="77"/>
      <c r="O42" s="77"/>
      <c r="P42" s="77"/>
      <c r="Q42" s="77"/>
      <c r="R42" s="77"/>
      <c r="S42" s="77"/>
      <c r="T42" s="77"/>
      <c r="V42" t="s">
        <v>814</v>
      </c>
    </row>
    <row r="43" spans="1:22" s="92" customFormat="1" x14ac:dyDescent="0.25">
      <c r="A43" s="89" t="str">
        <f t="shared" ca="1" si="0"/>
        <v>CP</v>
      </c>
      <c r="B43" s="102" t="s">
        <v>927</v>
      </c>
      <c r="C43" s="103" t="s">
        <v>928</v>
      </c>
      <c r="D43" s="103" t="s">
        <v>830</v>
      </c>
      <c r="E43" s="104"/>
      <c r="F43" s="104"/>
      <c r="G43" s="103" t="s">
        <v>115</v>
      </c>
      <c r="H43" s="102" t="s">
        <v>248</v>
      </c>
      <c r="I43" s="102" t="s">
        <v>100</v>
      </c>
      <c r="J43" s="103" t="s">
        <v>36</v>
      </c>
      <c r="K43" s="103"/>
      <c r="L43" s="103"/>
      <c r="M43" s="102" t="s">
        <v>249</v>
      </c>
      <c r="N43" s="102" t="s">
        <v>929</v>
      </c>
      <c r="O43" s="102" t="s">
        <v>930</v>
      </c>
      <c r="P43" s="89"/>
      <c r="Q43" s="89"/>
      <c r="R43" s="89"/>
      <c r="S43" s="89"/>
      <c r="T43" s="89"/>
      <c r="U43" s="92" t="s">
        <v>812</v>
      </c>
    </row>
    <row r="44" spans="1:22" x14ac:dyDescent="0.25">
      <c r="A44" t="str">
        <f t="shared" ca="1" si="0"/>
        <v>CP</v>
      </c>
      <c r="B44" s="1" t="s">
        <v>931</v>
      </c>
      <c r="C44" s="1" t="s">
        <v>932</v>
      </c>
      <c r="D44" s="1" t="s">
        <v>830</v>
      </c>
      <c r="E44" s="1">
        <v>43501</v>
      </c>
      <c r="F44" s="1"/>
      <c r="G44" s="99" t="s">
        <v>115</v>
      </c>
      <c r="H44" s="101" t="s">
        <v>248</v>
      </c>
      <c r="I44" s="101" t="s">
        <v>100</v>
      </c>
      <c r="J44" s="99" t="s">
        <v>36</v>
      </c>
      <c r="K44" s="99"/>
      <c r="L44" s="99"/>
      <c r="M44" s="101" t="s">
        <v>249</v>
      </c>
      <c r="N44" s="101" t="s">
        <v>929</v>
      </c>
      <c r="O44" s="101" t="s">
        <v>930</v>
      </c>
      <c r="U44" t="s">
        <v>812</v>
      </c>
    </row>
    <row r="45" spans="1:22" ht="15.75" x14ac:dyDescent="0.25">
      <c r="A45" s="1" t="str">
        <f t="shared" ca="1" si="0"/>
        <v/>
      </c>
      <c r="B45" s="77" t="s">
        <v>933</v>
      </c>
      <c r="C45" s="77"/>
      <c r="D45" s="77"/>
      <c r="E45" s="78"/>
      <c r="F45" s="78"/>
      <c r="G45" s="77"/>
      <c r="H45" s="77"/>
      <c r="I45" s="77"/>
      <c r="J45" s="77"/>
      <c r="K45" s="77"/>
      <c r="L45" s="77"/>
      <c r="M45" s="77"/>
      <c r="N45" s="77"/>
      <c r="O45" s="77"/>
      <c r="P45" s="77"/>
      <c r="Q45" s="77"/>
      <c r="R45" s="77"/>
      <c r="S45" s="77"/>
      <c r="T45" s="77"/>
      <c r="V45" t="s">
        <v>814</v>
      </c>
    </row>
    <row r="46" spans="1:22" x14ac:dyDescent="0.25">
      <c r="A46" s="1" t="str">
        <f t="shared" ca="1" si="0"/>
        <v>CP</v>
      </c>
      <c r="B46" s="1" t="s">
        <v>934</v>
      </c>
      <c r="C46" s="1" t="s">
        <v>935</v>
      </c>
      <c r="D46" s="1" t="s">
        <v>830</v>
      </c>
      <c r="E46" s="67">
        <v>44232</v>
      </c>
      <c r="F46" s="67"/>
      <c r="G46" s="94" t="s">
        <v>76</v>
      </c>
      <c r="H46" s="88" t="s">
        <v>936</v>
      </c>
      <c r="I46" s="88" t="s">
        <v>76</v>
      </c>
      <c r="J46" s="1" t="s">
        <v>36</v>
      </c>
      <c r="K46" s="1"/>
      <c r="L46" s="1"/>
      <c r="M46" s="88" t="s">
        <v>937</v>
      </c>
      <c r="N46" s="88" t="s">
        <v>198</v>
      </c>
      <c r="O46" s="1" t="s">
        <v>938</v>
      </c>
      <c r="P46" s="1"/>
      <c r="Q46" s="1"/>
      <c r="R46" s="1"/>
      <c r="S46" s="1"/>
      <c r="T46" s="1"/>
      <c r="U46" t="s">
        <v>812</v>
      </c>
    </row>
    <row r="47" spans="1:22" ht="15.75" x14ac:dyDescent="0.25">
      <c r="A47" s="1" t="str">
        <f t="shared" ca="1" si="0"/>
        <v/>
      </c>
      <c r="B47" s="77" t="s">
        <v>939</v>
      </c>
      <c r="C47" s="77"/>
      <c r="D47" s="77"/>
      <c r="E47" s="78"/>
      <c r="F47" s="78"/>
      <c r="G47" s="77"/>
      <c r="H47" s="77"/>
      <c r="I47" s="77"/>
      <c r="J47" s="77"/>
      <c r="K47" s="77"/>
      <c r="L47" s="77"/>
      <c r="M47" s="77"/>
      <c r="N47" s="77"/>
      <c r="O47" s="77"/>
      <c r="P47" s="77"/>
      <c r="Q47" s="77"/>
      <c r="R47" s="77"/>
      <c r="S47" s="77"/>
      <c r="T47" s="77"/>
      <c r="V47" t="s">
        <v>814</v>
      </c>
    </row>
    <row r="48" spans="1:22" x14ac:dyDescent="0.25">
      <c r="A48" s="1" t="str">
        <f t="shared" ca="1" si="0"/>
        <v>CP</v>
      </c>
      <c r="B48" s="1" t="s">
        <v>940</v>
      </c>
      <c r="C48" s="1" t="s">
        <v>941</v>
      </c>
      <c r="D48" s="1" t="s">
        <v>830</v>
      </c>
      <c r="E48" s="67" t="s">
        <v>942</v>
      </c>
      <c r="F48" s="67"/>
      <c r="G48" s="1" t="s">
        <v>943</v>
      </c>
      <c r="H48" s="88" t="s">
        <v>31</v>
      </c>
      <c r="I48" s="88" t="s">
        <v>29</v>
      </c>
      <c r="J48" s="1" t="s">
        <v>36</v>
      </c>
      <c r="K48" s="1"/>
      <c r="L48" s="1"/>
      <c r="M48" s="1" t="s">
        <v>944</v>
      </c>
      <c r="N48" s="1" t="s">
        <v>945</v>
      </c>
      <c r="O48" s="1" t="s">
        <v>946</v>
      </c>
      <c r="P48" s="1"/>
      <c r="Q48" s="1"/>
      <c r="R48" s="1"/>
      <c r="S48" s="1"/>
      <c r="T48" s="1"/>
      <c r="U48" t="s">
        <v>812</v>
      </c>
    </row>
    <row r="49" spans="1:22" ht="15.75" x14ac:dyDescent="0.25">
      <c r="A49" s="1" t="str">
        <f t="shared" ca="1" si="0"/>
        <v/>
      </c>
      <c r="B49" s="77" t="s">
        <v>897</v>
      </c>
      <c r="C49" s="77"/>
      <c r="D49" s="77"/>
      <c r="E49" s="78"/>
      <c r="F49" s="78"/>
      <c r="G49" s="77"/>
      <c r="H49" s="77"/>
      <c r="I49" s="77"/>
      <c r="J49" s="77"/>
      <c r="K49" s="77"/>
      <c r="L49" s="77"/>
      <c r="M49" s="77"/>
      <c r="N49" s="77"/>
      <c r="O49" s="77"/>
      <c r="P49" s="77"/>
      <c r="Q49" s="77"/>
      <c r="R49" s="77"/>
      <c r="S49" s="77"/>
      <c r="T49" s="77"/>
      <c r="V49" t="s">
        <v>814</v>
      </c>
    </row>
    <row r="50" spans="1:22" x14ac:dyDescent="0.25">
      <c r="A50" s="1" t="str">
        <f t="shared" ca="1" si="0"/>
        <v>CP</v>
      </c>
      <c r="B50" s="1" t="s">
        <v>947</v>
      </c>
      <c r="C50" s="1" t="s">
        <v>948</v>
      </c>
      <c r="D50" s="1" t="s">
        <v>821</v>
      </c>
      <c r="E50" s="67">
        <v>43433</v>
      </c>
      <c r="F50" s="67"/>
      <c r="G50" s="1" t="s">
        <v>43</v>
      </c>
      <c r="H50" s="1" t="s">
        <v>340</v>
      </c>
      <c r="I50" s="88" t="s">
        <v>43</v>
      </c>
      <c r="J50" s="1" t="s">
        <v>36</v>
      </c>
      <c r="K50" s="1"/>
      <c r="L50" s="1"/>
      <c r="M50" s="88" t="s">
        <v>949</v>
      </c>
      <c r="N50" s="88" t="s">
        <v>368</v>
      </c>
      <c r="O50" s="88" t="s">
        <v>950</v>
      </c>
      <c r="P50" s="1"/>
      <c r="Q50" s="1"/>
      <c r="R50" s="1"/>
      <c r="S50" s="1"/>
      <c r="T50" s="1"/>
      <c r="U50" t="s">
        <v>812</v>
      </c>
    </row>
    <row r="51" spans="1:22" x14ac:dyDescent="0.25">
      <c r="A51" s="1" t="str">
        <f t="shared" ca="1" si="0"/>
        <v>CP</v>
      </c>
      <c r="B51" s="1" t="s">
        <v>951</v>
      </c>
      <c r="C51" s="1" t="s">
        <v>952</v>
      </c>
      <c r="D51" s="1" t="s">
        <v>830</v>
      </c>
      <c r="E51" s="67">
        <v>44708</v>
      </c>
      <c r="F51" s="67"/>
      <c r="G51" s="1" t="s">
        <v>76</v>
      </c>
      <c r="H51" s="1" t="s">
        <v>953</v>
      </c>
      <c r="I51" s="94" t="s">
        <v>76</v>
      </c>
      <c r="J51" s="1" t="s">
        <v>36</v>
      </c>
      <c r="K51" s="1"/>
      <c r="L51" s="1"/>
      <c r="M51" s="88" t="s">
        <v>37</v>
      </c>
      <c r="N51" s="1" t="s">
        <v>954</v>
      </c>
      <c r="O51" s="88" t="s">
        <v>955</v>
      </c>
      <c r="P51" s="1"/>
      <c r="Q51" s="1"/>
      <c r="R51" s="1"/>
      <c r="S51" s="1"/>
      <c r="T51" s="1"/>
      <c r="U51" t="s">
        <v>812</v>
      </c>
    </row>
    <row r="52" spans="1:22" ht="15.75" x14ac:dyDescent="0.25">
      <c r="A52" s="1" t="str">
        <f t="shared" ca="1" si="0"/>
        <v/>
      </c>
      <c r="B52" s="130" t="s">
        <v>813</v>
      </c>
      <c r="C52" s="130"/>
      <c r="D52" s="130"/>
      <c r="E52" s="79"/>
      <c r="F52" s="79"/>
      <c r="G52" s="130"/>
      <c r="H52" s="130"/>
      <c r="I52" s="130"/>
      <c r="J52" s="130"/>
      <c r="K52" s="130"/>
      <c r="L52" s="130"/>
      <c r="M52" s="130"/>
      <c r="N52" s="130"/>
      <c r="O52" s="130"/>
      <c r="P52" s="130"/>
      <c r="Q52" s="130"/>
      <c r="R52" s="130"/>
      <c r="S52" s="130"/>
      <c r="T52" s="130"/>
      <c r="V52" t="s">
        <v>826</v>
      </c>
    </row>
    <row r="53" spans="1:22" ht="15.75" x14ac:dyDescent="0.25">
      <c r="A53" s="1" t="str">
        <f t="shared" ref="A53:A65" ca="1" si="1">IF($U53="CP","CP",IF($U53="NR","NR",IF($U53="OA","OA",IF($E53="","",IF($E53-NOW()&lt;0,"OD",IF($E53-NOW()&lt;15,"15",IF($E53-NOW()&lt;30,"30"," ")))))))</f>
        <v/>
      </c>
      <c r="B53" s="77" t="s">
        <v>897</v>
      </c>
      <c r="C53" s="77"/>
      <c r="D53" s="77"/>
      <c r="E53" s="78"/>
      <c r="F53" s="78"/>
      <c r="G53" s="77"/>
      <c r="H53" s="77"/>
      <c r="I53" s="77"/>
      <c r="J53" s="77"/>
      <c r="K53" s="77"/>
      <c r="L53" s="77"/>
      <c r="M53" s="77"/>
      <c r="N53" s="77"/>
      <c r="O53" s="77"/>
      <c r="P53" s="77"/>
      <c r="Q53" s="77"/>
      <c r="R53" s="77"/>
      <c r="S53" s="77"/>
      <c r="T53" s="77"/>
      <c r="V53" t="s">
        <v>814</v>
      </c>
    </row>
    <row r="54" spans="1:22" x14ac:dyDescent="0.25">
      <c r="A54" s="1" t="str">
        <f t="shared" ca="1" si="1"/>
        <v>CP</v>
      </c>
      <c r="B54" s="1" t="s">
        <v>956</v>
      </c>
      <c r="C54" s="1" t="s">
        <v>957</v>
      </c>
      <c r="D54" s="1" t="s">
        <v>830</v>
      </c>
      <c r="E54" s="67">
        <v>43486</v>
      </c>
      <c r="F54" s="67"/>
      <c r="G54" s="85" t="s">
        <v>29</v>
      </c>
      <c r="H54" s="94" t="s">
        <v>31</v>
      </c>
      <c r="I54" s="94" t="s">
        <v>30</v>
      </c>
      <c r="J54" s="85" t="s">
        <v>36</v>
      </c>
      <c r="K54" s="1"/>
      <c r="L54" s="1"/>
      <c r="M54" s="88" t="s">
        <v>249</v>
      </c>
      <c r="N54" t="s">
        <v>33</v>
      </c>
      <c r="O54" s="88" t="s">
        <v>958</v>
      </c>
      <c r="P54" s="1"/>
      <c r="Q54" s="1"/>
      <c r="R54" s="1"/>
      <c r="S54" s="1"/>
      <c r="T54" s="1"/>
      <c r="U54" t="s">
        <v>812</v>
      </c>
    </row>
    <row r="55" spans="1:22" x14ac:dyDescent="0.25">
      <c r="A55" s="1" t="str">
        <f t="shared" ca="1" si="1"/>
        <v>CP</v>
      </c>
      <c r="B55" s="1" t="s">
        <v>959</v>
      </c>
      <c r="C55" s="1" t="s">
        <v>960</v>
      </c>
      <c r="D55" s="1" t="s">
        <v>830</v>
      </c>
      <c r="E55" s="67">
        <v>43523</v>
      </c>
      <c r="F55" s="67"/>
      <c r="G55" s="1" t="s">
        <v>29</v>
      </c>
      <c r="H55" s="88" t="s">
        <v>31</v>
      </c>
      <c r="I55" s="88" t="s">
        <v>30</v>
      </c>
      <c r="J55" s="1" t="s">
        <v>36</v>
      </c>
      <c r="K55" s="1"/>
      <c r="L55" s="1"/>
      <c r="M55" s="88" t="s">
        <v>249</v>
      </c>
      <c r="N55" s="1" t="s">
        <v>33</v>
      </c>
      <c r="O55" s="88" t="s">
        <v>958</v>
      </c>
      <c r="P55" s="1"/>
      <c r="Q55" s="1"/>
      <c r="R55" s="1"/>
      <c r="S55" s="1"/>
      <c r="T55" s="1"/>
      <c r="U55" t="s">
        <v>812</v>
      </c>
    </row>
    <row r="56" spans="1:22" x14ac:dyDescent="0.25">
      <c r="A56" s="1" t="str">
        <f t="shared" ca="1" si="1"/>
        <v>CP</v>
      </c>
      <c r="B56" s="1" t="s">
        <v>961</v>
      </c>
      <c r="C56" s="1" t="s">
        <v>962</v>
      </c>
      <c r="D56" s="1" t="s">
        <v>830</v>
      </c>
      <c r="E56" s="67">
        <v>43486</v>
      </c>
      <c r="F56" s="67"/>
      <c r="G56" s="1" t="s">
        <v>29</v>
      </c>
      <c r="H56" s="88" t="s">
        <v>31</v>
      </c>
      <c r="I56" s="88" t="s">
        <v>30</v>
      </c>
      <c r="J56" s="1" t="s">
        <v>36</v>
      </c>
      <c r="K56" s="1"/>
      <c r="L56" s="1"/>
      <c r="M56" s="88" t="s">
        <v>249</v>
      </c>
      <c r="N56" s="1" t="s">
        <v>33</v>
      </c>
      <c r="O56" s="88" t="s">
        <v>958</v>
      </c>
      <c r="P56" s="1"/>
      <c r="Q56" s="1"/>
      <c r="R56" s="1"/>
      <c r="S56" s="1"/>
      <c r="T56" s="1"/>
      <c r="U56" t="s">
        <v>812</v>
      </c>
    </row>
    <row r="57" spans="1:22" ht="15.75" x14ac:dyDescent="0.25">
      <c r="A57" s="1" t="str">
        <f t="shared" ca="1" si="1"/>
        <v/>
      </c>
      <c r="B57" s="130" t="s">
        <v>818</v>
      </c>
      <c r="C57" s="130"/>
      <c r="D57" s="130"/>
      <c r="E57" s="79"/>
      <c r="F57" s="79"/>
      <c r="G57" s="130"/>
      <c r="H57" s="130"/>
      <c r="I57" s="130"/>
      <c r="J57" s="130"/>
      <c r="K57" s="130"/>
      <c r="L57" s="130"/>
      <c r="M57" s="130"/>
      <c r="N57" s="130"/>
      <c r="O57" s="130"/>
      <c r="P57" s="130"/>
      <c r="Q57" s="130"/>
      <c r="R57" s="130"/>
      <c r="S57" s="130"/>
      <c r="T57" s="130"/>
      <c r="V57" t="s">
        <v>826</v>
      </c>
    </row>
    <row r="58" spans="1:22" ht="15.75" x14ac:dyDescent="0.25">
      <c r="A58" s="1" t="str">
        <f t="shared" ca="1" si="1"/>
        <v/>
      </c>
      <c r="B58" s="77" t="s">
        <v>827</v>
      </c>
      <c r="C58" s="77"/>
      <c r="D58" s="77"/>
      <c r="E58" s="78"/>
      <c r="F58" s="78"/>
      <c r="G58" s="77"/>
      <c r="H58" s="77"/>
      <c r="I58" s="77"/>
      <c r="J58" s="77"/>
      <c r="K58" s="77"/>
      <c r="L58" s="77"/>
      <c r="M58" s="77"/>
      <c r="N58" s="77"/>
      <c r="O58" s="77"/>
      <c r="P58" s="77"/>
      <c r="Q58" s="77"/>
      <c r="R58" s="77"/>
      <c r="S58" s="77"/>
      <c r="T58" s="77"/>
      <c r="V58" t="s">
        <v>814</v>
      </c>
    </row>
    <row r="59" spans="1:22" x14ac:dyDescent="0.25">
      <c r="A59" s="1"/>
      <c r="B59" s="1" t="s">
        <v>963</v>
      </c>
      <c r="C59" s="1" t="s">
        <v>964</v>
      </c>
      <c r="D59" s="1" t="s">
        <v>821</v>
      </c>
      <c r="E59" s="67">
        <v>43480</v>
      </c>
      <c r="F59" s="67"/>
      <c r="G59" s="1" t="s">
        <v>210</v>
      </c>
      <c r="H59" s="88" t="s">
        <v>76</v>
      </c>
      <c r="I59" s="1" t="s">
        <v>43</v>
      </c>
      <c r="J59" s="88" t="s">
        <v>36</v>
      </c>
      <c r="K59" s="1"/>
      <c r="L59" s="1"/>
      <c r="M59" s="88" t="s">
        <v>71</v>
      </c>
      <c r="N59" s="88" t="s">
        <v>965</v>
      </c>
      <c r="O59" s="88" t="s">
        <v>71</v>
      </c>
      <c r="P59" s="1"/>
      <c r="Q59" s="1"/>
      <c r="R59" s="1"/>
      <c r="S59" s="1"/>
      <c r="T59" s="1"/>
      <c r="U59" t="s">
        <v>812</v>
      </c>
    </row>
    <row r="60" spans="1:22" ht="15.75" x14ac:dyDescent="0.25">
      <c r="A60" s="1" t="str">
        <f t="shared" ca="1" si="1"/>
        <v/>
      </c>
      <c r="B60" s="77" t="s">
        <v>966</v>
      </c>
      <c r="C60" s="77"/>
      <c r="D60" s="77"/>
      <c r="E60" s="78"/>
      <c r="F60" s="78"/>
      <c r="G60" s="77"/>
      <c r="H60" s="77"/>
      <c r="I60" s="77"/>
      <c r="J60" s="77"/>
      <c r="K60" s="77"/>
      <c r="L60" s="77"/>
      <c r="M60" s="77"/>
      <c r="N60" s="77"/>
      <c r="O60" s="77"/>
      <c r="P60" s="77"/>
      <c r="Q60" s="77"/>
      <c r="R60" s="77"/>
      <c r="S60" s="77"/>
      <c r="T60" s="77"/>
      <c r="V60" t="s">
        <v>814</v>
      </c>
    </row>
    <row r="61" spans="1:22" x14ac:dyDescent="0.25">
      <c r="A61" s="1" t="str">
        <f t="shared" ca="1" si="1"/>
        <v>CP</v>
      </c>
      <c r="B61" s="1" t="s">
        <v>967</v>
      </c>
      <c r="C61" s="1" t="s">
        <v>968</v>
      </c>
      <c r="D61" s="1" t="s">
        <v>821</v>
      </c>
      <c r="E61" s="67">
        <v>43507</v>
      </c>
      <c r="F61" s="67"/>
      <c r="G61" s="1" t="s">
        <v>43</v>
      </c>
      <c r="H61" s="1" t="s">
        <v>340</v>
      </c>
      <c r="I61" s="88" t="s">
        <v>43</v>
      </c>
      <c r="J61" s="1" t="s">
        <v>36</v>
      </c>
      <c r="K61" s="1"/>
      <c r="L61" s="1"/>
      <c r="M61" s="1" t="s">
        <v>367</v>
      </c>
      <c r="N61" s="1" t="s">
        <v>371</v>
      </c>
      <c r="O61" s="1" t="s">
        <v>969</v>
      </c>
      <c r="P61" s="1"/>
      <c r="Q61" s="1"/>
      <c r="R61" s="1"/>
      <c r="S61" s="1"/>
      <c r="T61" s="1"/>
      <c r="U61" t="s">
        <v>812</v>
      </c>
    </row>
    <row r="62" spans="1:22" x14ac:dyDescent="0.25">
      <c r="A62" s="1" t="str">
        <f t="shared" ca="1" si="1"/>
        <v>CP</v>
      </c>
      <c r="B62" s="1" t="s">
        <v>970</v>
      </c>
      <c r="C62" s="1" t="s">
        <v>971</v>
      </c>
      <c r="D62" s="1" t="s">
        <v>821</v>
      </c>
      <c r="E62" s="67">
        <v>43507</v>
      </c>
      <c r="F62" s="67"/>
      <c r="G62" s="1" t="s">
        <v>43</v>
      </c>
      <c r="H62" s="88" t="s">
        <v>340</v>
      </c>
      <c r="I62" s="88" t="s">
        <v>43</v>
      </c>
      <c r="J62" s="1" t="s">
        <v>36</v>
      </c>
      <c r="K62" s="1"/>
      <c r="L62" s="1"/>
      <c r="M62" s="1" t="s">
        <v>367</v>
      </c>
      <c r="N62" s="1" t="s">
        <v>371</v>
      </c>
      <c r="O62" s="1" t="s">
        <v>969</v>
      </c>
      <c r="P62" s="1"/>
      <c r="Q62" s="1"/>
      <c r="R62" s="1"/>
      <c r="S62" s="1"/>
      <c r="T62" s="1"/>
      <c r="U62" t="s">
        <v>812</v>
      </c>
    </row>
    <row r="63" spans="1:22" x14ac:dyDescent="0.25">
      <c r="A63" s="1" t="str">
        <f t="shared" ca="1" si="1"/>
        <v>CP</v>
      </c>
      <c r="B63" s="1" t="s">
        <v>972</v>
      </c>
      <c r="C63" s="1" t="s">
        <v>973</v>
      </c>
      <c r="D63" s="1" t="s">
        <v>821</v>
      </c>
      <c r="E63" s="67">
        <v>43507</v>
      </c>
      <c r="F63" s="67"/>
      <c r="G63" s="1" t="s">
        <v>43</v>
      </c>
      <c r="H63" s="1" t="s">
        <v>340</v>
      </c>
      <c r="I63" s="88" t="s">
        <v>43</v>
      </c>
      <c r="J63" s="1" t="s">
        <v>36</v>
      </c>
      <c r="K63" s="1"/>
      <c r="L63" s="1"/>
      <c r="M63" s="1" t="s">
        <v>367</v>
      </c>
      <c r="N63" s="1" t="s">
        <v>371</v>
      </c>
      <c r="O63" s="1" t="s">
        <v>969</v>
      </c>
      <c r="P63" s="1"/>
      <c r="Q63" s="1"/>
      <c r="R63" s="1"/>
      <c r="S63" s="1"/>
      <c r="T63" s="1"/>
      <c r="U63" t="s">
        <v>812</v>
      </c>
    </row>
    <row r="64" spans="1:22" x14ac:dyDescent="0.25">
      <c r="A64" s="1" t="str">
        <f t="shared" ca="1" si="1"/>
        <v>CP</v>
      </c>
      <c r="B64" s="1" t="s">
        <v>974</v>
      </c>
      <c r="C64" s="1" t="s">
        <v>975</v>
      </c>
      <c r="D64" s="1" t="s">
        <v>821</v>
      </c>
      <c r="E64" s="67">
        <v>43507</v>
      </c>
      <c r="F64" s="67"/>
      <c r="G64" s="1" t="s">
        <v>43</v>
      </c>
      <c r="H64" s="1" t="s">
        <v>340</v>
      </c>
      <c r="I64" s="88" t="s">
        <v>43</v>
      </c>
      <c r="J64" s="1" t="s">
        <v>36</v>
      </c>
      <c r="K64" s="1"/>
      <c r="L64" s="1"/>
      <c r="M64" s="1" t="s">
        <v>367</v>
      </c>
      <c r="N64" s="1" t="s">
        <v>371</v>
      </c>
      <c r="O64" s="1" t="s">
        <v>969</v>
      </c>
      <c r="P64" s="1"/>
      <c r="Q64" s="1"/>
      <c r="R64" s="1"/>
      <c r="S64" s="1"/>
      <c r="T64" s="1"/>
      <c r="U64" t="s">
        <v>812</v>
      </c>
    </row>
    <row r="65" spans="1:22" x14ac:dyDescent="0.25">
      <c r="A65" s="1" t="str">
        <f t="shared" ca="1" si="1"/>
        <v>OD</v>
      </c>
      <c r="B65" s="1" t="s">
        <v>976</v>
      </c>
      <c r="C65" s="1" t="s">
        <v>977</v>
      </c>
      <c r="D65" s="1" t="s">
        <v>830</v>
      </c>
      <c r="E65" s="67">
        <v>44440</v>
      </c>
      <c r="F65" s="67"/>
      <c r="G65" s="1" t="s">
        <v>43</v>
      </c>
      <c r="H65" s="1" t="s">
        <v>340</v>
      </c>
      <c r="I65" s="88" t="s">
        <v>43</v>
      </c>
      <c r="J65" s="1" t="s">
        <v>36</v>
      </c>
      <c r="K65" s="1"/>
      <c r="L65" s="1"/>
      <c r="M65" s="88" t="s">
        <v>367</v>
      </c>
      <c r="N65" s="88" t="s">
        <v>371</v>
      </c>
      <c r="O65" s="88" t="s">
        <v>969</v>
      </c>
      <c r="P65" s="1"/>
      <c r="Q65" s="1"/>
      <c r="R65" s="1"/>
      <c r="S65" s="1"/>
      <c r="T65" s="1"/>
    </row>
    <row r="66" spans="1:22" ht="15.75" x14ac:dyDescent="0.25">
      <c r="A66" s="1" t="str">
        <f t="shared" ref="A66:A76" ca="1" si="2">IF($U66="CP","CP",IF($U66="NR","NR",IF($U66="OA","OA",IF($E66="","",IF($E66-NOW()&lt;0,"OD",IF($E66-NOW()&lt;15,"15",IF($E66-NOW()&lt;30,"30"," ")))))))</f>
        <v/>
      </c>
      <c r="B66" s="77" t="s">
        <v>978</v>
      </c>
      <c r="C66" s="86"/>
      <c r="D66" s="77"/>
      <c r="E66" s="78"/>
      <c r="F66" s="78"/>
      <c r="G66" s="77"/>
      <c r="H66" s="77"/>
      <c r="I66" s="77"/>
      <c r="J66" s="77"/>
      <c r="K66" s="77"/>
      <c r="L66" s="77"/>
      <c r="M66" s="77"/>
      <c r="N66" s="77"/>
      <c r="O66" s="77"/>
      <c r="P66" s="77"/>
      <c r="Q66" s="77"/>
      <c r="R66" s="77"/>
      <c r="S66" s="77"/>
      <c r="T66" s="77"/>
      <c r="V66" t="s">
        <v>814</v>
      </c>
    </row>
    <row r="67" spans="1:22" ht="15.75" x14ac:dyDescent="0.25">
      <c r="A67" s="1" t="str">
        <f t="shared" ca="1" si="2"/>
        <v>CP</v>
      </c>
      <c r="B67" s="83" t="s">
        <v>979</v>
      </c>
      <c r="C67" s="1" t="s">
        <v>980</v>
      </c>
      <c r="D67" s="83" t="s">
        <v>830</v>
      </c>
      <c r="E67" s="84"/>
      <c r="F67" s="84"/>
      <c r="G67" s="83" t="s">
        <v>943</v>
      </c>
      <c r="H67" s="94" t="s">
        <v>981</v>
      </c>
      <c r="I67" s="83" t="s">
        <v>447</v>
      </c>
      <c r="J67" s="83" t="s">
        <v>36</v>
      </c>
      <c r="K67" s="83"/>
      <c r="L67" s="83"/>
      <c r="M67" s="96"/>
      <c r="N67" s="96"/>
      <c r="O67" s="96"/>
      <c r="P67" s="83"/>
      <c r="Q67" s="83"/>
      <c r="R67" s="83"/>
      <c r="S67" s="83"/>
      <c r="T67" s="83"/>
      <c r="U67" t="s">
        <v>812</v>
      </c>
    </row>
    <row r="68" spans="1:22" ht="15.75" x14ac:dyDescent="0.25">
      <c r="A68" s="1" t="str">
        <f t="shared" ca="1" si="2"/>
        <v>CP</v>
      </c>
      <c r="B68" s="83" t="s">
        <v>982</v>
      </c>
      <c r="C68" s="1" t="s">
        <v>983</v>
      </c>
      <c r="D68" s="83" t="s">
        <v>830</v>
      </c>
      <c r="E68" s="84"/>
      <c r="F68" s="84"/>
      <c r="G68" s="83" t="s">
        <v>943</v>
      </c>
      <c r="H68" s="94" t="s">
        <v>981</v>
      </c>
      <c r="I68" s="83" t="s">
        <v>447</v>
      </c>
      <c r="J68" s="83" t="s">
        <v>36</v>
      </c>
      <c r="K68" s="83"/>
      <c r="L68" s="83"/>
      <c r="M68" s="96"/>
      <c r="N68" s="96"/>
      <c r="O68" s="96"/>
      <c r="P68" s="83"/>
      <c r="Q68" s="83"/>
      <c r="R68" s="83"/>
      <c r="S68" s="83"/>
      <c r="T68" s="83"/>
      <c r="U68" t="s">
        <v>812</v>
      </c>
    </row>
    <row r="69" spans="1:22" x14ac:dyDescent="0.25">
      <c r="A69" s="1" t="str">
        <f t="shared" ca="1" si="2"/>
        <v>CP</v>
      </c>
      <c r="B69" s="57" t="s">
        <v>984</v>
      </c>
      <c r="C69" s="57" t="s">
        <v>985</v>
      </c>
      <c r="D69" s="57" t="s">
        <v>830</v>
      </c>
      <c r="E69" s="81">
        <v>44470</v>
      </c>
      <c r="F69" s="81"/>
      <c r="G69" s="82" t="s">
        <v>447</v>
      </c>
      <c r="H69" s="85" t="s">
        <v>981</v>
      </c>
      <c r="I69" s="94" t="s">
        <v>447</v>
      </c>
      <c r="J69" s="82" t="s">
        <v>36</v>
      </c>
      <c r="K69" s="57"/>
      <c r="L69" s="57"/>
      <c r="M69" s="88" t="s">
        <v>986</v>
      </c>
      <c r="N69" s="88" t="s">
        <v>987</v>
      </c>
      <c r="O69" s="88" t="s">
        <v>988</v>
      </c>
      <c r="P69" s="57"/>
      <c r="Q69" s="57"/>
      <c r="R69" s="57"/>
      <c r="S69" s="57"/>
      <c r="T69" s="57"/>
      <c r="U69" t="s">
        <v>812</v>
      </c>
    </row>
    <row r="70" spans="1:22" ht="15.75" x14ac:dyDescent="0.25">
      <c r="A70" s="77" t="str">
        <f t="shared" ca="1" si="2"/>
        <v/>
      </c>
      <c r="B70" s="77" t="s">
        <v>989</v>
      </c>
      <c r="C70" s="86"/>
      <c r="D70" s="77"/>
      <c r="E70" s="78"/>
      <c r="F70" s="78"/>
      <c r="G70" s="77"/>
      <c r="H70" s="77"/>
      <c r="I70" s="77"/>
      <c r="J70" s="77"/>
      <c r="K70" s="77"/>
      <c r="L70" s="77"/>
      <c r="M70" s="77"/>
      <c r="N70" s="77"/>
      <c r="O70" s="77"/>
      <c r="P70" s="77"/>
      <c r="Q70" s="77"/>
      <c r="R70" s="77"/>
      <c r="S70" s="77"/>
      <c r="T70" s="77"/>
      <c r="V70" t="s">
        <v>814</v>
      </c>
    </row>
    <row r="71" spans="1:22" x14ac:dyDescent="0.25">
      <c r="A71" s="1" t="str">
        <f t="shared" ca="1" si="2"/>
        <v>CP</v>
      </c>
      <c r="B71" s="1" t="s">
        <v>990</v>
      </c>
      <c r="C71" s="1" t="s">
        <v>991</v>
      </c>
      <c r="D71" s="1" t="s">
        <v>830</v>
      </c>
      <c r="E71" s="67">
        <v>44470</v>
      </c>
      <c r="F71" s="67"/>
      <c r="G71" s="1" t="s">
        <v>992</v>
      </c>
      <c r="H71" s="94" t="s">
        <v>981</v>
      </c>
      <c r="I71" s="94" t="s">
        <v>447</v>
      </c>
      <c r="J71" s="88" t="s">
        <v>36</v>
      </c>
      <c r="K71" s="1"/>
      <c r="L71" s="1"/>
      <c r="M71" s="88" t="s">
        <v>986</v>
      </c>
      <c r="N71" s="88" t="s">
        <v>987</v>
      </c>
      <c r="O71" s="88" t="s">
        <v>988</v>
      </c>
      <c r="P71" s="1"/>
      <c r="Q71" s="1"/>
      <c r="R71" s="1"/>
      <c r="S71" s="1"/>
      <c r="T71" s="1"/>
      <c r="U71" t="s">
        <v>812</v>
      </c>
    </row>
    <row r="72" spans="1:22" x14ac:dyDescent="0.25">
      <c r="A72" s="1" t="str">
        <f t="shared" ca="1" si="2"/>
        <v>CP</v>
      </c>
      <c r="B72" s="1" t="s">
        <v>993</v>
      </c>
      <c r="C72" s="1" t="s">
        <v>994</v>
      </c>
      <c r="D72" s="1" t="s">
        <v>830</v>
      </c>
      <c r="E72" s="67">
        <v>43766</v>
      </c>
      <c r="F72" s="67"/>
      <c r="G72" s="85" t="s">
        <v>447</v>
      </c>
      <c r="H72" s="85" t="s">
        <v>981</v>
      </c>
      <c r="I72" s="94" t="s">
        <v>447</v>
      </c>
      <c r="J72" s="1" t="s">
        <v>36</v>
      </c>
      <c r="K72" s="1"/>
      <c r="L72" s="1"/>
      <c r="M72" s="88" t="s">
        <v>986</v>
      </c>
      <c r="N72" s="88" t="s">
        <v>987</v>
      </c>
      <c r="O72" s="88" t="s">
        <v>988</v>
      </c>
      <c r="P72" s="1"/>
      <c r="Q72" s="1"/>
      <c r="R72" s="1"/>
      <c r="S72" s="1"/>
      <c r="T72" s="1"/>
      <c r="U72" t="s">
        <v>812</v>
      </c>
    </row>
    <row r="73" spans="1:22" ht="15.75" x14ac:dyDescent="0.25">
      <c r="A73" s="130" t="str">
        <f t="shared" ca="1" si="2"/>
        <v/>
      </c>
      <c r="B73" s="130" t="s">
        <v>461</v>
      </c>
      <c r="C73" s="130"/>
      <c r="D73" s="130"/>
      <c r="E73" s="79"/>
      <c r="F73" s="79"/>
      <c r="G73" s="130"/>
      <c r="H73" s="130"/>
      <c r="I73" s="130"/>
      <c r="J73" s="130"/>
      <c r="K73" s="130"/>
      <c r="L73" s="130"/>
      <c r="M73" s="130"/>
      <c r="N73" s="130"/>
      <c r="O73" s="130"/>
      <c r="P73" s="130"/>
      <c r="Q73" s="130"/>
      <c r="R73" s="130"/>
      <c r="S73" s="130"/>
      <c r="T73" s="130"/>
      <c r="V73" t="s">
        <v>826</v>
      </c>
    </row>
    <row r="74" spans="1:22" x14ac:dyDescent="0.25">
      <c r="A74" s="1" t="str">
        <f t="shared" ca="1" si="2"/>
        <v>CP</v>
      </c>
      <c r="B74" s="1" t="s">
        <v>995</v>
      </c>
      <c r="C74" s="1" t="s">
        <v>996</v>
      </c>
      <c r="D74" s="1" t="s">
        <v>997</v>
      </c>
      <c r="E74" s="67"/>
      <c r="F74" s="67"/>
      <c r="G74" s="88" t="s">
        <v>464</v>
      </c>
      <c r="H74" s="1"/>
      <c r="I74" s="88" t="s">
        <v>83</v>
      </c>
      <c r="J74" s="1" t="s">
        <v>36</v>
      </c>
      <c r="K74" s="1"/>
      <c r="L74" s="1"/>
      <c r="M74" s="1" t="s">
        <v>465</v>
      </c>
      <c r="N74" s="1" t="s">
        <v>465</v>
      </c>
      <c r="O74" s="1" t="s">
        <v>465</v>
      </c>
      <c r="P74" s="1"/>
      <c r="Q74" s="1"/>
      <c r="R74" s="1"/>
      <c r="S74" s="1"/>
      <c r="T74" s="1"/>
      <c r="U74" t="s">
        <v>812</v>
      </c>
    </row>
    <row r="75" spans="1:22" x14ac:dyDescent="0.25">
      <c r="A75" s="1" t="str">
        <f t="shared" ca="1" si="2"/>
        <v>CP</v>
      </c>
      <c r="B75" s="1" t="s">
        <v>998</v>
      </c>
      <c r="C75" s="1" t="s">
        <v>999</v>
      </c>
      <c r="D75" s="1" t="s">
        <v>821</v>
      </c>
      <c r="E75" s="67"/>
      <c r="F75" s="67"/>
      <c r="G75" s="88" t="s">
        <v>464</v>
      </c>
      <c r="H75" s="1"/>
      <c r="I75" s="88" t="s">
        <v>83</v>
      </c>
      <c r="J75" s="1" t="s">
        <v>36</v>
      </c>
      <c r="K75" s="1"/>
      <c r="L75" s="1"/>
      <c r="M75" s="1"/>
      <c r="N75" s="1" t="s">
        <v>17</v>
      </c>
      <c r="O75" s="1"/>
      <c r="P75" s="1"/>
      <c r="Q75" s="1"/>
      <c r="R75" s="1"/>
      <c r="S75" s="1"/>
      <c r="T75" s="1"/>
      <c r="U75" t="s">
        <v>812</v>
      </c>
    </row>
    <row r="76" spans="1:22" s="92" customFormat="1" x14ac:dyDescent="0.25">
      <c r="A76" s="89" t="str">
        <f t="shared" ca="1" si="2"/>
        <v>CP</v>
      </c>
      <c r="B76" s="89" t="s">
        <v>1000</v>
      </c>
      <c r="C76" s="89" t="s">
        <v>1001</v>
      </c>
      <c r="D76" s="89" t="s">
        <v>830</v>
      </c>
      <c r="E76" s="90"/>
      <c r="F76" s="90"/>
      <c r="G76" s="89" t="s">
        <v>210</v>
      </c>
      <c r="H76" s="89" t="s">
        <v>470</v>
      </c>
      <c r="I76" s="89"/>
      <c r="J76" s="89" t="s">
        <v>36</v>
      </c>
      <c r="K76" s="89"/>
      <c r="L76" s="89"/>
      <c r="M76" s="89"/>
      <c r="N76" s="89" t="s">
        <v>471</v>
      </c>
      <c r="O76" s="89"/>
      <c r="P76" s="89"/>
      <c r="Q76" s="89"/>
      <c r="R76" s="89"/>
      <c r="S76" s="89"/>
      <c r="T76" s="89"/>
      <c r="U76" s="92" t="s">
        <v>812</v>
      </c>
    </row>
    <row r="77" spans="1:22" x14ac:dyDescent="0.25">
      <c r="E77" s="68"/>
      <c r="F77" s="59"/>
    </row>
    <row r="78" spans="1:22" ht="15.75" thickBot="1" x14ac:dyDescent="0.3">
      <c r="F78" s="59"/>
    </row>
    <row r="79" spans="1:22" x14ac:dyDescent="0.25">
      <c r="A79" s="207" t="s">
        <v>1002</v>
      </c>
      <c r="B79" s="208"/>
      <c r="C79" s="140" t="s">
        <v>472</v>
      </c>
      <c r="D79" s="208" t="s">
        <v>473</v>
      </c>
      <c r="E79" s="209"/>
      <c r="F79" s="59"/>
      <c r="P79" s="58"/>
    </row>
    <row r="80" spans="1:22" x14ac:dyDescent="0.25">
      <c r="A80" s="71" t="s">
        <v>812</v>
      </c>
      <c r="B80" s="1" t="s">
        <v>474</v>
      </c>
      <c r="C80" s="11">
        <f ca="1">COUNTIF($A$4:$A$76,$A80)+COUNTIF($A$4:$A$76,$A81)</f>
        <v>49</v>
      </c>
      <c r="D80" s="203">
        <f ca="1">$C80/$C$87</f>
        <v>0.96078431372549022</v>
      </c>
      <c r="E80" s="204"/>
      <c r="F80" s="59"/>
      <c r="P80" s="59"/>
    </row>
    <row r="81" spans="1:16" x14ac:dyDescent="0.25">
      <c r="A81" s="72" t="s">
        <v>1003</v>
      </c>
      <c r="B81" s="1" t="s">
        <v>475</v>
      </c>
      <c r="C81" s="11">
        <f ca="1">COUNTIF($A$4:$A$76,$A81)</f>
        <v>0</v>
      </c>
      <c r="D81" s="203">
        <f t="shared" ref="D81:D86" ca="1" si="3">$C81/$C$87</f>
        <v>0</v>
      </c>
      <c r="E81" s="204"/>
      <c r="F81" s="59"/>
      <c r="P81" s="59"/>
    </row>
    <row r="82" spans="1:16" ht="18.75" x14ac:dyDescent="0.3">
      <c r="A82" s="73" t="s">
        <v>1004</v>
      </c>
      <c r="B82" s="1" t="s">
        <v>476</v>
      </c>
      <c r="C82" s="11">
        <f ca="1">COUNTIF($A$4:$A$76,$A82)</f>
        <v>0</v>
      </c>
      <c r="D82" s="203">
        <f t="shared" ca="1" si="3"/>
        <v>0</v>
      </c>
      <c r="E82" s="204"/>
      <c r="F82" s="60"/>
      <c r="P82" s="59"/>
    </row>
    <row r="83" spans="1:16" x14ac:dyDescent="0.25">
      <c r="A83" s="74">
        <v>30</v>
      </c>
      <c r="B83" s="1" t="s">
        <v>477</v>
      </c>
      <c r="C83" s="11">
        <f ca="1">COUNTIF($A$4:$A$76,$A83)</f>
        <v>0</v>
      </c>
      <c r="D83" s="203">
        <f t="shared" ca="1" si="3"/>
        <v>0</v>
      </c>
      <c r="E83" s="204"/>
      <c r="G83" s="70"/>
      <c r="P83" s="59"/>
    </row>
    <row r="84" spans="1:16" x14ac:dyDescent="0.25">
      <c r="A84" s="75">
        <v>15</v>
      </c>
      <c r="B84" s="1" t="s">
        <v>478</v>
      </c>
      <c r="C84" s="11">
        <f ca="1">COUNTIF($A$4:$A$76,$A84)</f>
        <v>0</v>
      </c>
      <c r="D84" s="203">
        <f t="shared" ca="1" si="3"/>
        <v>0</v>
      </c>
      <c r="E84" s="204"/>
      <c r="G84" s="70"/>
      <c r="P84" s="59"/>
    </row>
    <row r="85" spans="1:16" x14ac:dyDescent="0.25">
      <c r="A85" s="76" t="s">
        <v>1005</v>
      </c>
      <c r="B85" s="1" t="s">
        <v>479</v>
      </c>
      <c r="C85" s="11">
        <f ca="1">COUNTIF($A$4:$A$76,$A85)</f>
        <v>1</v>
      </c>
      <c r="D85" s="203">
        <f t="shared" ca="1" si="3"/>
        <v>1.9607843137254902E-2</v>
      </c>
      <c r="E85" s="204"/>
      <c r="G85" s="70"/>
      <c r="P85" s="59"/>
    </row>
    <row r="86" spans="1:16" x14ac:dyDescent="0.25">
      <c r="A86" s="62"/>
      <c r="B86" s="1" t="s">
        <v>480</v>
      </c>
      <c r="C86" s="11">
        <f ca="1">C87-(SUM(C80,C82:C85))</f>
        <v>1</v>
      </c>
      <c r="D86" s="203">
        <f t="shared" ca="1" si="3"/>
        <v>1.9607843137254902E-2</v>
      </c>
      <c r="E86" s="204"/>
      <c r="P86" s="59"/>
    </row>
    <row r="87" spans="1:16" ht="19.5" thickBot="1" x14ac:dyDescent="0.35">
      <c r="A87" s="55"/>
      <c r="B87" s="56" t="s">
        <v>1006</v>
      </c>
      <c r="C87" s="139">
        <f>COUNTA($C$4:$C$76)</f>
        <v>51</v>
      </c>
      <c r="D87" s="205"/>
      <c r="E87" s="206"/>
      <c r="P87" s="60"/>
    </row>
  </sheetData>
  <mergeCells count="10">
    <mergeCell ref="D82:E82"/>
    <mergeCell ref="D84:E84"/>
    <mergeCell ref="D86:E86"/>
    <mergeCell ref="D87:E87"/>
    <mergeCell ref="A79:B79"/>
    <mergeCell ref="D79:E79"/>
    <mergeCell ref="D80:E80"/>
    <mergeCell ref="D81:E81"/>
    <mergeCell ref="D83:E83"/>
    <mergeCell ref="D85:E85"/>
  </mergeCells>
  <conditionalFormatting sqref="F2:F3">
    <cfRule type="expression" dxfId="60" priority="83">
      <formula>IF($V$1="SH",TRUE,FALSE)</formula>
    </cfRule>
  </conditionalFormatting>
  <conditionalFormatting sqref="E4:F39 E41:F76">
    <cfRule type="expression" dxfId="59" priority="51" stopIfTrue="1">
      <formula>IF($U4="CP",TRUE,FALSE)</formula>
    </cfRule>
    <cfRule type="expression" dxfId="58" priority="52" stopIfTrue="1">
      <formula>IF($U4="NR",TRUE,FALSE)</formula>
    </cfRule>
  </conditionalFormatting>
  <conditionalFormatting sqref="E4:F39 E41:F76 A4:A76">
    <cfRule type="expression" dxfId="57" priority="49" stopIfTrue="1">
      <formula>IF($V4="SH",TRUE,FALSE)</formula>
    </cfRule>
    <cfRule type="expression" dxfId="56" priority="50" stopIfTrue="1">
      <formula>IF($V4="SS",TRUE,FALSE)</formula>
    </cfRule>
  </conditionalFormatting>
  <conditionalFormatting sqref="A4:A76">
    <cfRule type="expression" dxfId="55" priority="53" stopIfTrue="1">
      <formula>IF($U4="CP",TRUE,FALSE)</formula>
    </cfRule>
    <cfRule type="expression" dxfId="54" priority="54" stopIfTrue="1">
      <formula>IF($U4="NR",TRUE,FALSE)</formula>
    </cfRule>
    <cfRule type="expression" dxfId="53" priority="55" stopIfTrue="1">
      <formula>IF($U4="OA",TRUE,FALSE)</formula>
    </cfRule>
    <cfRule type="expression" dxfId="52" priority="60" stopIfTrue="1">
      <formula>IF($E4-NOW()&lt;0,TRUE,FALSE)</formula>
    </cfRule>
    <cfRule type="expression" dxfId="51" priority="63">
      <formula>IF($E4-NOW()&lt;15,TRUE,FALSE)</formula>
    </cfRule>
    <cfRule type="expression" dxfId="50" priority="66">
      <formula>IF($E4-NOW()&lt;30,TRUE,FALSE)</formula>
    </cfRule>
  </conditionalFormatting>
  <conditionalFormatting sqref="E4:E39 E41:E76">
    <cfRule type="expression" dxfId="49" priority="58" stopIfTrue="1">
      <formula>IF($E4-NOW()&lt;0,TRUE,FALSE)</formula>
    </cfRule>
    <cfRule type="expression" dxfId="48" priority="61">
      <formula>IF($E4-NOW()&lt;15,TRUE,FALSE)</formula>
    </cfRule>
    <cfRule type="expression" dxfId="47" priority="64">
      <formula>IF($E4-NOW()&lt;30,TRUE,FALSE)</formula>
    </cfRule>
  </conditionalFormatting>
  <conditionalFormatting sqref="F4:F39 F41:F76">
    <cfRule type="expression" dxfId="46" priority="57" stopIfTrue="1">
      <formula>IF($F4="",TRUE,FALSE)</formula>
    </cfRule>
    <cfRule type="expression" dxfId="45" priority="59" stopIfTrue="1">
      <formula>IF($F4-NOW()&lt;0,TRUE,FALSE)</formula>
    </cfRule>
    <cfRule type="expression" dxfId="44" priority="62">
      <formula>IF($F4-NOW()&lt;15,TRUE,FALSE)</formula>
    </cfRule>
    <cfRule type="expression" dxfId="43" priority="65">
      <formula>IF($F4-NOW()&lt;30,TRUE,FALSE)</formula>
    </cfRule>
  </conditionalFormatting>
  <conditionalFormatting sqref="E4:E39 E41:E76 A4:A76">
    <cfRule type="expression" dxfId="42" priority="56" stopIfTrue="1">
      <formula>IF($E4="",TRUE,FALSE)</formula>
    </cfRule>
  </conditionalFormatting>
  <conditionalFormatting sqref="E40:F40">
    <cfRule type="expression" dxfId="41" priority="33" stopIfTrue="1">
      <formula>IF($U40="CP",TRUE,FALSE)</formula>
    </cfRule>
    <cfRule type="expression" dxfId="40" priority="34" stopIfTrue="1">
      <formula>IF($U40="NR",TRUE,FALSE)</formula>
    </cfRule>
  </conditionalFormatting>
  <conditionalFormatting sqref="E40:F40">
    <cfRule type="expression" dxfId="39" priority="31" stopIfTrue="1">
      <formula>IF($V40="SH",TRUE,FALSE)</formula>
    </cfRule>
    <cfRule type="expression" dxfId="38" priority="32" stopIfTrue="1">
      <formula>IF($V40="SS",TRUE,FALSE)</formula>
    </cfRule>
  </conditionalFormatting>
  <conditionalFormatting sqref="E40">
    <cfRule type="expression" dxfId="37" priority="40" stopIfTrue="1">
      <formula>IF($E40-NOW()&lt;0,TRUE,FALSE)</formula>
    </cfRule>
    <cfRule type="expression" dxfId="36" priority="43">
      <formula>IF($E40-NOW()&lt;15,TRUE,FALSE)</formula>
    </cfRule>
    <cfRule type="expression" dxfId="35" priority="46">
      <formula>IF($E40-NOW()&lt;30,TRUE,FALSE)</formula>
    </cfRule>
  </conditionalFormatting>
  <conditionalFormatting sqref="F40">
    <cfRule type="expression" dxfId="34" priority="39" stopIfTrue="1">
      <formula>IF($F40="",TRUE,FALSE)</formula>
    </cfRule>
    <cfRule type="expression" dxfId="33" priority="41" stopIfTrue="1">
      <formula>IF($F40-NOW()&lt;0,TRUE,FALSE)</formula>
    </cfRule>
    <cfRule type="expression" dxfId="32" priority="44">
      <formula>IF($F40-NOW()&lt;15,TRUE,FALSE)</formula>
    </cfRule>
    <cfRule type="expression" dxfId="31" priority="47">
      <formula>IF($F40-NOW()&lt;30,TRUE,FALSE)</formula>
    </cfRule>
  </conditionalFormatting>
  <conditionalFormatting sqref="E40">
    <cfRule type="expression" dxfId="30" priority="38" stopIfTrue="1">
      <formula>IF($E40="",TRUE,FALSE)</formula>
    </cfRule>
  </conditionalFormatting>
  <conditionalFormatting sqref="J50:O51 G50:H51 G52:O60 H21:O21 G61:H65 J61:L65 H15:O15 G18:O20 G1:O14 H17:O17 H16:J16 M16:P16 G22:O49 G66:O1048576">
    <cfRule type="containsText" dxfId="29" priority="25" operator="containsText" text="solo">
      <formula>NOT(ISERROR(SEARCH("solo",G1)))</formula>
    </cfRule>
    <cfRule type="containsText" dxfId="28" priority="26" operator="containsText" text="legg">
      <formula>NOT(ISERROR(SEARCH("legg",G1)))</formula>
    </cfRule>
    <cfRule type="containsText" dxfId="27" priority="27" operator="containsText" text="worland">
      <formula>NOT(ISERROR(SEARCH("worland",G1)))</formula>
    </cfRule>
    <cfRule type="containsText" dxfId="26" priority="28" operator="containsText" text="macha">
      <formula>NOT(ISERROR(SEARCH("macha",G1)))</formula>
    </cfRule>
    <cfRule type="containsText" dxfId="25" priority="29" operator="containsText" text="hpark">
      <formula>NOT(ISERROR(SEARCH("hpark",G1)))</formula>
    </cfRule>
    <cfRule type="containsText" dxfId="24" priority="30" operator="containsText" text="marh">
      <formula>NOT(ISERROR(SEARCH("marh",G1)))</formula>
    </cfRule>
  </conditionalFormatting>
  <conditionalFormatting sqref="M61:O65">
    <cfRule type="containsText" dxfId="23" priority="19" operator="containsText" text="Marhauser">
      <formula>NOT(ISERROR(SEARCH("Marhauser",M61)))</formula>
    </cfRule>
    <cfRule type="containsText" dxfId="22" priority="20" operator="containsText" text="hpark">
      <formula>NOT(ISERROR(SEARCH("hpark",M61)))</formula>
    </cfRule>
    <cfRule type="containsText" dxfId="21" priority="21" operator="containsText" text="Macha">
      <formula>NOT(ISERROR(SEARCH("Macha",M61)))</formula>
    </cfRule>
    <cfRule type="containsText" dxfId="20" priority="22" operator="containsText" text="Worland">
      <formula>NOT(ISERROR(SEARCH("Worland",M61)))</formula>
    </cfRule>
    <cfRule type="containsText" dxfId="19" priority="23" operator="containsText" text="Legg">
      <formula>NOT(ISERROR(SEARCH("Legg",M61)))</formula>
    </cfRule>
    <cfRule type="containsText" dxfId="18" priority="24" operator="containsText" text="solo">
      <formula>NOT(ISERROR(SEARCH("solo",M61)))</formula>
    </cfRule>
  </conditionalFormatting>
  <conditionalFormatting sqref="I51">
    <cfRule type="containsText" dxfId="17" priority="1" operator="containsText" text="solo">
      <formula>NOT(ISERROR(SEARCH("solo",I51)))</formula>
    </cfRule>
    <cfRule type="containsText" dxfId="16" priority="2" operator="containsText" text="legg">
      <formula>NOT(ISERROR(SEARCH("legg",I51)))</formula>
    </cfRule>
    <cfRule type="containsText" dxfId="15" priority="3" operator="containsText" text="worland">
      <formula>NOT(ISERROR(SEARCH("worland",I51)))</formula>
    </cfRule>
    <cfRule type="containsText" dxfId="14" priority="4" operator="containsText" text="macha">
      <formula>NOT(ISERROR(SEARCH("macha",I51)))</formula>
    </cfRule>
    <cfRule type="containsText" dxfId="13" priority="5" operator="containsText" text="hpark">
      <formula>NOT(ISERROR(SEARCH("hpark",I51)))</formula>
    </cfRule>
    <cfRule type="containsText" dxfId="12" priority="6" operator="containsText" text="marh">
      <formula>NOT(ISERROR(SEARCH("marh",I51)))</formula>
    </cfRule>
  </conditionalFormatting>
  <conditionalFormatting sqref="G15:G17">
    <cfRule type="containsText" dxfId="11" priority="13" operator="containsText" text="solo">
      <formula>NOT(ISERROR(SEARCH("solo",G15)))</formula>
    </cfRule>
    <cfRule type="containsText" dxfId="10" priority="14" operator="containsText" text="legg">
      <formula>NOT(ISERROR(SEARCH("legg",G15)))</formula>
    </cfRule>
    <cfRule type="containsText" dxfId="9" priority="15" operator="containsText" text="worland">
      <formula>NOT(ISERROR(SEARCH("worland",G15)))</formula>
    </cfRule>
    <cfRule type="containsText" dxfId="8" priority="16" operator="containsText" text="macha">
      <formula>NOT(ISERROR(SEARCH("macha",G15)))</formula>
    </cfRule>
    <cfRule type="containsText" dxfId="7" priority="17" operator="containsText" text="hpark">
      <formula>NOT(ISERROR(SEARCH("hpark",G15)))</formula>
    </cfRule>
    <cfRule type="containsText" dxfId="6" priority="18" operator="containsText" text="marh">
      <formula>NOT(ISERROR(SEARCH("marh",G15)))</formula>
    </cfRule>
  </conditionalFormatting>
  <conditionalFormatting sqref="G21">
    <cfRule type="containsText" dxfId="5" priority="7" operator="containsText" text="solo">
      <formula>NOT(ISERROR(SEARCH("solo",G21)))</formula>
    </cfRule>
    <cfRule type="containsText" dxfId="4" priority="8" operator="containsText" text="legg">
      <formula>NOT(ISERROR(SEARCH("legg",G21)))</formula>
    </cfRule>
    <cfRule type="containsText" dxfId="3" priority="9" operator="containsText" text="worland">
      <formula>NOT(ISERROR(SEARCH("worland",G21)))</formula>
    </cfRule>
    <cfRule type="containsText" dxfId="2" priority="10" operator="containsText" text="macha">
      <formula>NOT(ISERROR(SEARCH("macha",G21)))</formula>
    </cfRule>
    <cfRule type="containsText" dxfId="1" priority="11" operator="containsText" text="hpark">
      <formula>NOT(ISERROR(SEARCH("hpark",G21)))</formula>
    </cfRule>
    <cfRule type="containsText" dxfId="0" priority="12" operator="containsText" text="marh">
      <formula>NOT(ISERROR(SEARCH("marh",G21)))</formula>
    </cfRule>
  </conditionalFormatting>
  <pageMargins left="0.25" right="0.25" top="0.75" bottom="0.75" header="0.3" footer="0.3"/>
  <pageSetup paperSize="17" scale="49"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R136"/>
  <sheetViews>
    <sheetView zoomScaleNormal="100" workbookViewId="0">
      <pane ySplit="1" topLeftCell="A2" activePane="bottomLeft" state="frozen"/>
      <selection activeCell="B1" sqref="B1"/>
      <selection pane="bottomLeft" activeCell="H12" sqref="H12:N12"/>
    </sheetView>
  </sheetViews>
  <sheetFormatPr defaultColWidth="9.28515625" defaultRowHeight="15" x14ac:dyDescent="0.25"/>
  <cols>
    <col min="1" max="1" width="2.7109375" style="1" customWidth="1"/>
    <col min="2" max="2" width="64.7109375" style="1" bestFit="1" customWidth="1"/>
    <col min="3" max="3" width="30.7109375" style="1" bestFit="1" customWidth="1"/>
    <col min="4" max="4" width="42.5703125" style="1" bestFit="1" customWidth="1"/>
    <col min="5" max="5" width="45.5703125" style="1" customWidth="1"/>
    <col min="6" max="6" width="26.5703125" style="3" customWidth="1"/>
    <col min="7" max="7" width="8.5703125" style="2" bestFit="1" customWidth="1"/>
    <col min="8" max="8" width="14.7109375" style="2" bestFit="1" customWidth="1"/>
    <col min="9" max="9" width="10.7109375" style="2" bestFit="1" customWidth="1"/>
    <col min="10" max="10" width="8.7109375" style="2" bestFit="1" customWidth="1"/>
    <col min="11" max="11" width="19" style="2" bestFit="1" customWidth="1"/>
    <col min="12" max="12" width="11" style="2" bestFit="1" customWidth="1"/>
    <col min="13" max="13" width="18.28515625" style="2" customWidth="1"/>
    <col min="14" max="14" width="22" style="13" bestFit="1" customWidth="1"/>
    <col min="15" max="15" width="16.28515625" style="2" customWidth="1"/>
    <col min="16" max="16" width="25.5703125" style="2" bestFit="1" customWidth="1"/>
    <col min="17" max="17" width="34.7109375" style="1" customWidth="1"/>
    <col min="18" max="16384" width="9.28515625" style="1"/>
  </cols>
  <sheetData>
    <row r="1" spans="1:18" s="2" customFormat="1" ht="45" x14ac:dyDescent="0.25">
      <c r="B1" s="11" t="s">
        <v>790</v>
      </c>
      <c r="C1" s="7" t="s">
        <v>1007</v>
      </c>
      <c r="D1" s="7" t="s">
        <v>1008</v>
      </c>
      <c r="E1" s="7" t="s">
        <v>1009</v>
      </c>
      <c r="F1" s="7" t="s">
        <v>1010</v>
      </c>
      <c r="G1" s="11" t="s">
        <v>792</v>
      </c>
      <c r="H1" s="11" t="s">
        <v>795</v>
      </c>
      <c r="I1" s="11" t="s">
        <v>1011</v>
      </c>
      <c r="J1" s="7" t="s">
        <v>1012</v>
      </c>
      <c r="K1" s="11" t="s">
        <v>1013</v>
      </c>
      <c r="L1" s="11" t="s">
        <v>1014</v>
      </c>
      <c r="M1" s="37" t="s">
        <v>1015</v>
      </c>
      <c r="N1" s="10" t="s">
        <v>1016</v>
      </c>
      <c r="O1" s="10" t="s">
        <v>1017</v>
      </c>
      <c r="P1" s="10" t="s">
        <v>1018</v>
      </c>
      <c r="Q1" s="11" t="s">
        <v>802</v>
      </c>
    </row>
    <row r="2" spans="1:18" ht="15.75" x14ac:dyDescent="0.25">
      <c r="A2" s="9"/>
      <c r="B2" s="141" t="s">
        <v>1019</v>
      </c>
      <c r="C2" s="21"/>
      <c r="D2" s="21"/>
      <c r="E2" s="21"/>
      <c r="F2" s="22"/>
      <c r="G2" s="23"/>
      <c r="H2" s="23"/>
      <c r="I2" s="23"/>
      <c r="J2" s="23"/>
      <c r="K2" s="23"/>
      <c r="L2" s="23"/>
      <c r="M2" s="23"/>
      <c r="N2" s="24"/>
      <c r="O2" s="23"/>
      <c r="P2" s="23"/>
      <c r="Q2" s="21"/>
      <c r="R2" s="25"/>
    </row>
    <row r="3" spans="1:18" ht="15.75" x14ac:dyDescent="0.25">
      <c r="A3" s="4"/>
      <c r="B3" s="142" t="s">
        <v>806</v>
      </c>
      <c r="C3" s="142"/>
      <c r="D3" s="142"/>
      <c r="E3" s="142"/>
      <c r="F3" s="26"/>
      <c r="G3" s="27"/>
      <c r="H3" s="27"/>
      <c r="I3" s="27"/>
      <c r="J3" s="27"/>
      <c r="K3" s="27"/>
      <c r="L3" s="27"/>
      <c r="M3" s="27"/>
      <c r="N3" s="28"/>
      <c r="O3" s="27"/>
      <c r="P3" s="27"/>
      <c r="Q3" s="142"/>
      <c r="R3" s="29"/>
    </row>
    <row r="4" spans="1:18" s="18" customFormat="1" x14ac:dyDescent="0.25">
      <c r="B4" s="18" t="s">
        <v>1020</v>
      </c>
      <c r="C4" s="18" t="s">
        <v>1021</v>
      </c>
      <c r="F4" s="16"/>
      <c r="G4" s="19" t="s">
        <v>830</v>
      </c>
      <c r="H4" s="42"/>
      <c r="I4" s="42"/>
      <c r="J4" s="42"/>
      <c r="L4" s="43"/>
      <c r="M4" s="20"/>
      <c r="N4" s="44"/>
      <c r="O4" s="44"/>
      <c r="P4" s="44"/>
    </row>
    <row r="5" spans="1:18" s="18" customFormat="1" x14ac:dyDescent="0.25">
      <c r="F5" s="16"/>
      <c r="G5" s="19"/>
      <c r="H5" s="19"/>
      <c r="I5" s="19"/>
      <c r="J5" s="19"/>
      <c r="K5" s="19"/>
      <c r="L5" s="19"/>
      <c r="M5" s="19"/>
      <c r="N5" s="45"/>
      <c r="O5" s="19"/>
      <c r="P5" s="19"/>
    </row>
    <row r="6" spans="1:18" ht="15.75" x14ac:dyDescent="0.25">
      <c r="A6" s="6"/>
      <c r="B6" s="143" t="s">
        <v>813</v>
      </c>
      <c r="C6" s="143"/>
      <c r="D6" s="143"/>
      <c r="E6" s="143"/>
      <c r="F6" s="30"/>
      <c r="G6" s="31"/>
      <c r="H6" s="31"/>
      <c r="I6" s="31"/>
      <c r="J6" s="31"/>
      <c r="K6" s="31"/>
      <c r="L6" s="31"/>
      <c r="M6" s="31"/>
      <c r="N6" s="32"/>
      <c r="O6" s="31"/>
      <c r="P6" s="31"/>
      <c r="Q6" s="143"/>
      <c r="R6" s="33"/>
    </row>
    <row r="7" spans="1:18" x14ac:dyDescent="0.25">
      <c r="B7" s="1" t="s">
        <v>1022</v>
      </c>
      <c r="C7" s="1" t="s">
        <v>1023</v>
      </c>
      <c r="G7" s="2" t="s">
        <v>830</v>
      </c>
    </row>
    <row r="8" spans="1:18" x14ac:dyDescent="0.25">
      <c r="B8" s="1" t="s">
        <v>1024</v>
      </c>
      <c r="C8" s="1" t="s">
        <v>1025</v>
      </c>
      <c r="G8" s="2" t="s">
        <v>830</v>
      </c>
    </row>
    <row r="9" spans="1:18" x14ac:dyDescent="0.25">
      <c r="B9" s="1" t="s">
        <v>1026</v>
      </c>
      <c r="C9" s="1" t="s">
        <v>1027</v>
      </c>
      <c r="G9" s="2" t="s">
        <v>830</v>
      </c>
    </row>
    <row r="11" spans="1:18" ht="15.75" x14ac:dyDescent="0.25">
      <c r="A11" s="4"/>
      <c r="B11" s="142" t="s">
        <v>818</v>
      </c>
      <c r="C11" s="142"/>
      <c r="D11" s="142"/>
      <c r="E11" s="142"/>
      <c r="F11" s="26"/>
      <c r="G11" s="27"/>
      <c r="H11" s="27"/>
      <c r="I11" s="27"/>
      <c r="J11" s="27"/>
      <c r="K11" s="27"/>
      <c r="L11" s="27"/>
      <c r="M11" s="27"/>
      <c r="N11" s="28"/>
      <c r="O11" s="27"/>
      <c r="P11" s="27"/>
      <c r="Q11" s="142"/>
      <c r="R11" s="29"/>
    </row>
    <row r="12" spans="1:18" s="18" customFormat="1" ht="30" x14ac:dyDescent="0.25">
      <c r="A12" s="50"/>
      <c r="B12" s="18" t="s">
        <v>1028</v>
      </c>
      <c r="C12" s="18" t="s">
        <v>1029</v>
      </c>
      <c r="E12" s="16"/>
      <c r="F12" s="16"/>
      <c r="G12" s="19" t="s">
        <v>830</v>
      </c>
      <c r="H12" s="19" t="s">
        <v>21</v>
      </c>
      <c r="I12" s="19" t="s">
        <v>22</v>
      </c>
      <c r="J12" s="19" t="s">
        <v>69</v>
      </c>
      <c r="K12" s="19" t="s">
        <v>906</v>
      </c>
      <c r="L12" s="49">
        <v>43832</v>
      </c>
      <c r="M12" s="47"/>
      <c r="N12" s="48" t="s">
        <v>1030</v>
      </c>
      <c r="O12" s="47"/>
      <c r="P12" s="19"/>
    </row>
    <row r="13" spans="1:18" s="18" customFormat="1" x14ac:dyDescent="0.25">
      <c r="A13" s="46"/>
      <c r="E13" s="16"/>
      <c r="F13" s="16"/>
      <c r="G13" s="19"/>
      <c r="H13" s="19"/>
      <c r="I13" s="19"/>
      <c r="J13" s="19"/>
      <c r="K13" s="19"/>
      <c r="L13" s="47"/>
      <c r="M13" s="47"/>
      <c r="N13" s="48"/>
      <c r="O13" s="47"/>
      <c r="P13" s="19"/>
    </row>
    <row r="14" spans="1:18" ht="15.75" x14ac:dyDescent="0.25">
      <c r="A14" s="9"/>
      <c r="B14" s="141" t="s">
        <v>805</v>
      </c>
      <c r="C14" s="21"/>
      <c r="D14" s="21"/>
      <c r="E14" s="21"/>
      <c r="F14" s="22"/>
      <c r="G14" s="23"/>
      <c r="H14" s="23"/>
      <c r="I14" s="23"/>
      <c r="J14" s="23"/>
      <c r="K14" s="23"/>
      <c r="L14" s="23"/>
      <c r="M14" s="23"/>
      <c r="N14" s="24"/>
      <c r="O14" s="23"/>
      <c r="P14" s="23"/>
      <c r="Q14" s="21"/>
      <c r="R14" s="25"/>
    </row>
    <row r="15" spans="1:18" ht="15.75" x14ac:dyDescent="0.25">
      <c r="A15" s="4"/>
      <c r="B15" s="142" t="s">
        <v>806</v>
      </c>
      <c r="C15" s="142"/>
      <c r="D15" s="142"/>
      <c r="E15" s="142"/>
      <c r="F15" s="26"/>
      <c r="G15" s="27"/>
      <c r="H15" s="27"/>
      <c r="I15" s="27"/>
      <c r="J15" s="27"/>
      <c r="K15" s="27"/>
      <c r="L15" s="27"/>
      <c r="M15" s="27"/>
      <c r="N15" s="28"/>
      <c r="O15" s="27"/>
      <c r="P15" s="27"/>
      <c r="Q15" s="142"/>
      <c r="R15" s="29"/>
    </row>
    <row r="16" spans="1:18" x14ac:dyDescent="0.25">
      <c r="J16" s="8"/>
      <c r="K16" s="8"/>
      <c r="L16" s="8"/>
      <c r="M16" s="8"/>
      <c r="N16" s="12"/>
      <c r="O16" s="8"/>
    </row>
    <row r="18" spans="1:18" ht="15.75" x14ac:dyDescent="0.25">
      <c r="A18" s="6"/>
      <c r="B18" s="143" t="s">
        <v>813</v>
      </c>
      <c r="C18" s="143"/>
      <c r="D18" s="143"/>
      <c r="E18" s="143"/>
      <c r="F18" s="30"/>
      <c r="G18" s="31"/>
      <c r="H18" s="31"/>
      <c r="I18" s="31"/>
      <c r="J18" s="31"/>
      <c r="K18" s="31"/>
      <c r="L18" s="31"/>
      <c r="M18" s="31"/>
      <c r="N18" s="32"/>
      <c r="O18" s="31"/>
      <c r="P18" s="31"/>
      <c r="Q18" s="143"/>
      <c r="R18" s="33"/>
    </row>
    <row r="21" spans="1:18" ht="15.75" x14ac:dyDescent="0.25">
      <c r="A21" s="4"/>
      <c r="B21" s="142" t="s">
        <v>818</v>
      </c>
      <c r="C21" s="142"/>
      <c r="D21" s="142"/>
      <c r="E21" s="142"/>
      <c r="F21" s="26"/>
      <c r="G21" s="27"/>
      <c r="H21" s="27"/>
      <c r="I21" s="27"/>
      <c r="J21" s="27"/>
      <c r="K21" s="27"/>
      <c r="L21" s="27"/>
      <c r="M21" s="27"/>
      <c r="N21" s="28"/>
      <c r="O21" s="27"/>
      <c r="P21" s="27"/>
      <c r="Q21" s="142"/>
      <c r="R21" s="29"/>
    </row>
    <row r="23" spans="1:18" ht="15.75" x14ac:dyDescent="0.25">
      <c r="A23" s="5"/>
      <c r="B23" s="210" t="s">
        <v>1031</v>
      </c>
      <c r="C23" s="210"/>
      <c r="D23" s="210"/>
      <c r="E23" s="210"/>
      <c r="F23" s="210"/>
      <c r="G23" s="210"/>
      <c r="H23" s="210"/>
      <c r="I23" s="210"/>
      <c r="J23" s="210"/>
      <c r="K23" s="210"/>
      <c r="L23" s="210"/>
      <c r="M23" s="210"/>
      <c r="N23" s="210"/>
      <c r="O23" s="210"/>
      <c r="P23" s="210"/>
      <c r="Q23" s="210"/>
    </row>
    <row r="24" spans="1:18" ht="15.75" x14ac:dyDescent="0.25">
      <c r="A24" s="4"/>
      <c r="B24" s="77" t="s">
        <v>806</v>
      </c>
      <c r="C24" s="77"/>
      <c r="D24" s="77"/>
      <c r="E24" s="77"/>
      <c r="F24" s="34"/>
      <c r="G24" s="27"/>
      <c r="H24" s="27"/>
      <c r="I24" s="27"/>
      <c r="J24" s="27"/>
      <c r="K24" s="27"/>
      <c r="L24" s="27"/>
      <c r="M24" s="27"/>
      <c r="N24" s="28"/>
      <c r="O24" s="27"/>
      <c r="P24" s="27"/>
      <c r="Q24" s="77"/>
    </row>
    <row r="25" spans="1:18" x14ac:dyDescent="0.25">
      <c r="F25" s="1"/>
      <c r="H25" s="1"/>
      <c r="I25" s="1"/>
      <c r="J25" s="1"/>
      <c r="K25" s="1"/>
      <c r="L25" s="15"/>
      <c r="M25" s="1"/>
      <c r="N25" s="1"/>
      <c r="O25" s="1"/>
      <c r="P25" s="1"/>
    </row>
    <row r="26" spans="1:18" x14ac:dyDescent="0.25">
      <c r="F26" s="1"/>
      <c r="H26" s="1"/>
      <c r="I26" s="1"/>
      <c r="J26" s="1"/>
      <c r="K26" s="1"/>
      <c r="L26" s="15"/>
      <c r="M26" s="1"/>
      <c r="N26" s="1"/>
      <c r="O26" s="1"/>
      <c r="P26" s="1"/>
    </row>
    <row r="27" spans="1:18" x14ac:dyDescent="0.25">
      <c r="F27" s="1"/>
      <c r="H27" s="1"/>
      <c r="I27" s="1"/>
      <c r="J27" s="1"/>
      <c r="K27" s="1"/>
      <c r="L27" s="15"/>
      <c r="M27" s="1"/>
      <c r="N27" s="1"/>
      <c r="O27" s="1"/>
      <c r="P27" s="1"/>
    </row>
    <row r="28" spans="1:18" x14ac:dyDescent="0.25">
      <c r="F28" s="1"/>
      <c r="H28" s="1"/>
      <c r="I28" s="1"/>
      <c r="J28" s="1"/>
      <c r="K28" s="1"/>
      <c r="L28" s="15"/>
      <c r="M28" s="1"/>
      <c r="N28" s="1"/>
      <c r="O28" s="1"/>
      <c r="P28" s="1"/>
    </row>
    <row r="29" spans="1:18" x14ac:dyDescent="0.25">
      <c r="L29" s="8"/>
      <c r="M29" s="8"/>
    </row>
    <row r="31" spans="1:18" ht="15.75" x14ac:dyDescent="0.25">
      <c r="A31" s="6"/>
      <c r="B31" s="35" t="s">
        <v>813</v>
      </c>
      <c r="C31" s="35"/>
      <c r="D31" s="35"/>
      <c r="E31" s="35"/>
      <c r="F31" s="36"/>
      <c r="G31" s="31"/>
      <c r="H31" s="31"/>
      <c r="I31" s="31"/>
      <c r="J31" s="31"/>
      <c r="K31" s="31"/>
      <c r="L31" s="31"/>
      <c r="M31" s="31"/>
      <c r="N31" s="32"/>
      <c r="O31" s="31"/>
      <c r="P31" s="31"/>
      <c r="Q31" s="35"/>
    </row>
    <row r="32" spans="1:18" x14ac:dyDescent="0.25">
      <c r="B32" s="1" t="s">
        <v>1032</v>
      </c>
      <c r="C32" s="1" t="s">
        <v>1033</v>
      </c>
      <c r="F32" s="1"/>
      <c r="G32" s="2" t="s">
        <v>830</v>
      </c>
      <c r="H32" s="1"/>
      <c r="I32" s="1"/>
      <c r="J32" s="1"/>
      <c r="K32" s="1"/>
      <c r="L32" s="1"/>
      <c r="M32" s="1"/>
      <c r="N32" s="1"/>
      <c r="O32" s="1"/>
      <c r="P32" s="1"/>
    </row>
    <row r="33" spans="1:17" x14ac:dyDescent="0.25">
      <c r="B33" s="1" t="s">
        <v>1034</v>
      </c>
      <c r="C33" s="1" t="s">
        <v>1035</v>
      </c>
      <c r="G33" s="2" t="s">
        <v>830</v>
      </c>
    </row>
    <row r="34" spans="1:17" x14ac:dyDescent="0.25">
      <c r="B34" s="1" t="s">
        <v>1036</v>
      </c>
      <c r="C34" s="1" t="s">
        <v>1037</v>
      </c>
      <c r="G34" s="2" t="s">
        <v>830</v>
      </c>
    </row>
    <row r="36" spans="1:17" ht="15.75" x14ac:dyDescent="0.25">
      <c r="A36" s="4"/>
      <c r="B36" s="77" t="s">
        <v>818</v>
      </c>
      <c r="C36" s="77"/>
      <c r="D36" s="77"/>
      <c r="E36" s="77"/>
      <c r="F36" s="34"/>
      <c r="G36" s="27"/>
      <c r="H36" s="27"/>
      <c r="I36" s="27"/>
      <c r="J36" s="27"/>
      <c r="K36" s="27"/>
      <c r="L36" s="27"/>
      <c r="M36" s="27"/>
      <c r="N36" s="28"/>
      <c r="O36" s="27"/>
      <c r="P36" s="27"/>
      <c r="Q36" s="77"/>
    </row>
    <row r="37" spans="1:17" x14ac:dyDescent="0.25">
      <c r="F37" s="1"/>
      <c r="H37" s="1"/>
      <c r="I37" s="1"/>
      <c r="J37" s="1"/>
      <c r="K37" s="1"/>
      <c r="M37" s="1"/>
      <c r="N37" s="1"/>
      <c r="O37" s="1"/>
      <c r="P37" s="1"/>
    </row>
    <row r="38" spans="1:17" x14ac:dyDescent="0.25">
      <c r="F38" s="1"/>
      <c r="H38" s="1"/>
      <c r="I38" s="1"/>
      <c r="J38" s="1"/>
      <c r="K38" s="1"/>
      <c r="L38" s="1"/>
      <c r="M38" s="1"/>
      <c r="N38" s="1"/>
      <c r="O38" s="1"/>
      <c r="P38" s="1"/>
    </row>
    <row r="39" spans="1:17" x14ac:dyDescent="0.25">
      <c r="F39" s="1"/>
      <c r="H39" s="1"/>
      <c r="I39" s="1"/>
      <c r="J39" s="1"/>
      <c r="K39" s="1"/>
      <c r="L39" s="1"/>
      <c r="M39" s="1"/>
      <c r="N39" s="1"/>
      <c r="O39" s="1"/>
      <c r="P39" s="1"/>
    </row>
    <row r="40" spans="1:17" x14ac:dyDescent="0.25">
      <c r="F40" s="1"/>
      <c r="H40" s="1"/>
      <c r="I40" s="1"/>
      <c r="J40" s="1"/>
      <c r="K40" s="1"/>
      <c r="L40" s="1"/>
      <c r="M40" s="1"/>
      <c r="N40" s="1"/>
      <c r="O40" s="1"/>
      <c r="P40" s="1"/>
    </row>
    <row r="42" spans="1:17" ht="15.75" x14ac:dyDescent="0.25">
      <c r="A42" s="5"/>
      <c r="B42" s="210" t="s">
        <v>1038</v>
      </c>
      <c r="C42" s="210"/>
      <c r="D42" s="210"/>
      <c r="E42" s="210"/>
      <c r="F42" s="210"/>
      <c r="G42" s="210"/>
      <c r="H42" s="210"/>
      <c r="I42" s="210"/>
      <c r="J42" s="210"/>
      <c r="K42" s="210"/>
      <c r="L42" s="210"/>
      <c r="M42" s="210"/>
      <c r="N42" s="210"/>
      <c r="O42" s="210"/>
      <c r="P42" s="210"/>
      <c r="Q42" s="210"/>
    </row>
    <row r="43" spans="1:17" ht="15.75" x14ac:dyDescent="0.25">
      <c r="A43" s="4"/>
      <c r="B43" s="77" t="s">
        <v>806</v>
      </c>
      <c r="C43" s="77"/>
      <c r="D43" s="77"/>
      <c r="E43" s="77"/>
      <c r="F43" s="34"/>
      <c r="G43" s="27"/>
      <c r="H43" s="27"/>
      <c r="I43" s="27"/>
      <c r="J43" s="27"/>
      <c r="K43" s="27"/>
      <c r="L43" s="27"/>
      <c r="M43" s="27"/>
      <c r="N43" s="28"/>
      <c r="O43" s="27"/>
      <c r="P43" s="27"/>
      <c r="Q43" s="77"/>
    </row>
    <row r="44" spans="1:17" x14ac:dyDescent="0.25">
      <c r="B44" s="1" t="s">
        <v>1039</v>
      </c>
      <c r="C44" s="1" t="s">
        <v>1040</v>
      </c>
      <c r="E44" s="14" t="s">
        <v>1041</v>
      </c>
      <c r="F44" s="1"/>
      <c r="G44" s="2" t="s">
        <v>830</v>
      </c>
      <c r="H44" s="1"/>
      <c r="I44" s="1"/>
      <c r="J44" s="1"/>
      <c r="K44" s="1" t="s">
        <v>1042</v>
      </c>
      <c r="L44" s="15">
        <v>43862</v>
      </c>
      <c r="M44" s="1"/>
      <c r="N44" s="1"/>
      <c r="O44" s="1"/>
      <c r="P44" s="1"/>
    </row>
    <row r="45" spans="1:17" x14ac:dyDescent="0.25">
      <c r="B45" s="1" t="s">
        <v>1043</v>
      </c>
      <c r="C45" s="1" t="s">
        <v>1044</v>
      </c>
      <c r="D45" s="1" t="s">
        <v>1045</v>
      </c>
      <c r="E45" s="17" t="s">
        <v>1046</v>
      </c>
      <c r="F45" s="1"/>
      <c r="G45" s="2" t="s">
        <v>830</v>
      </c>
      <c r="H45" s="1"/>
      <c r="I45" s="1"/>
      <c r="J45" s="1"/>
      <c r="K45" s="1" t="s">
        <v>1042</v>
      </c>
      <c r="L45" s="15">
        <v>43862</v>
      </c>
      <c r="M45" s="1"/>
      <c r="N45" s="1"/>
      <c r="O45" s="1"/>
      <c r="P45" s="1"/>
    </row>
    <row r="46" spans="1:17" x14ac:dyDescent="0.25">
      <c r="B46" s="1" t="s">
        <v>1047</v>
      </c>
      <c r="C46" s="1" t="s">
        <v>1048</v>
      </c>
      <c r="F46" s="1"/>
      <c r="G46" s="2" t="s">
        <v>830</v>
      </c>
      <c r="H46" s="1"/>
      <c r="I46" s="1"/>
      <c r="J46" s="1"/>
      <c r="K46" s="1" t="s">
        <v>1042</v>
      </c>
      <c r="L46" s="15">
        <v>43862</v>
      </c>
      <c r="M46" s="1"/>
      <c r="N46" s="1"/>
      <c r="O46" s="1"/>
      <c r="P46" s="1"/>
    </row>
    <row r="47" spans="1:17" x14ac:dyDescent="0.25">
      <c r="B47" s="1" t="s">
        <v>1049</v>
      </c>
      <c r="D47" s="1" t="s">
        <v>1050</v>
      </c>
      <c r="L47" s="8"/>
      <c r="M47" s="8"/>
    </row>
    <row r="49" spans="1:17" ht="15.75" x14ac:dyDescent="0.25">
      <c r="A49" s="6"/>
      <c r="B49" s="35" t="s">
        <v>813</v>
      </c>
      <c r="C49" s="35"/>
      <c r="D49" s="35"/>
      <c r="E49" s="35"/>
      <c r="F49" s="36"/>
      <c r="G49" s="31"/>
      <c r="H49" s="31"/>
      <c r="I49" s="31"/>
      <c r="J49" s="31"/>
      <c r="K49" s="31"/>
      <c r="L49" s="31"/>
      <c r="M49" s="31"/>
      <c r="N49" s="32"/>
      <c r="O49" s="31"/>
      <c r="P49" s="31"/>
      <c r="Q49" s="35"/>
    </row>
    <row r="50" spans="1:17" x14ac:dyDescent="0.25">
      <c r="B50" s="1" t="s">
        <v>1051</v>
      </c>
      <c r="C50" s="1" t="s">
        <v>1052</v>
      </c>
      <c r="F50" s="1"/>
      <c r="G50" s="2" t="s">
        <v>830</v>
      </c>
      <c r="H50" s="1"/>
      <c r="I50" s="1"/>
      <c r="J50" s="1"/>
      <c r="K50" s="1" t="s">
        <v>1042</v>
      </c>
      <c r="L50" s="15">
        <v>43952</v>
      </c>
      <c r="M50" s="1"/>
      <c r="N50" s="1"/>
      <c r="O50" s="1"/>
      <c r="P50" s="1"/>
    </row>
    <row r="51" spans="1:17" x14ac:dyDescent="0.25">
      <c r="B51" s="1" t="s">
        <v>1053</v>
      </c>
      <c r="C51" s="1" t="s">
        <v>1054</v>
      </c>
      <c r="E51" s="14" t="s">
        <v>1055</v>
      </c>
      <c r="F51" s="1"/>
      <c r="G51" s="2" t="s">
        <v>830</v>
      </c>
      <c r="H51" s="1"/>
      <c r="I51" s="1"/>
      <c r="J51" s="1"/>
      <c r="K51" s="1" t="s">
        <v>1042</v>
      </c>
      <c r="L51" s="15">
        <v>43800</v>
      </c>
      <c r="M51" s="1"/>
      <c r="N51" s="1"/>
      <c r="O51" s="1"/>
      <c r="P51" s="1"/>
    </row>
    <row r="54" spans="1:17" ht="15.75" x14ac:dyDescent="0.25">
      <c r="A54" s="4"/>
      <c r="B54" s="77" t="s">
        <v>818</v>
      </c>
      <c r="C54" s="77"/>
      <c r="D54" s="77"/>
      <c r="E54" s="77"/>
      <c r="F54" s="34"/>
      <c r="G54" s="27"/>
      <c r="H54" s="27"/>
      <c r="I54" s="27"/>
      <c r="J54" s="27"/>
      <c r="K54" s="27"/>
      <c r="L54" s="27"/>
      <c r="M54" s="27"/>
      <c r="N54" s="28"/>
      <c r="O54" s="27"/>
      <c r="P54" s="27"/>
      <c r="Q54" s="77"/>
    </row>
    <row r="55" spans="1:17" x14ac:dyDescent="0.25">
      <c r="B55" s="1" t="s">
        <v>1056</v>
      </c>
      <c r="C55" s="1" t="s">
        <v>1057</v>
      </c>
      <c r="D55" s="1" t="s">
        <v>1050</v>
      </c>
      <c r="E55" s="14" t="s">
        <v>1058</v>
      </c>
      <c r="F55" s="1"/>
      <c r="G55" s="2" t="s">
        <v>830</v>
      </c>
      <c r="H55" s="1"/>
      <c r="I55" s="1"/>
      <c r="J55" s="1"/>
      <c r="K55" s="1" t="s">
        <v>1059</v>
      </c>
      <c r="L55" s="15">
        <v>44105</v>
      </c>
      <c r="M55" s="1"/>
      <c r="N55" s="1"/>
      <c r="O55" s="1"/>
      <c r="P55" s="1"/>
    </row>
    <row r="56" spans="1:17" x14ac:dyDescent="0.25">
      <c r="B56" s="1" t="s">
        <v>1060</v>
      </c>
      <c r="C56" s="1" t="s">
        <v>1061</v>
      </c>
      <c r="D56" s="1" t="s">
        <v>1062</v>
      </c>
      <c r="E56" s="14" t="s">
        <v>1063</v>
      </c>
      <c r="F56" s="1"/>
      <c r="G56" s="2" t="s">
        <v>830</v>
      </c>
      <c r="H56" s="1"/>
      <c r="I56" s="1"/>
      <c r="J56" s="1"/>
      <c r="K56" s="1" t="s">
        <v>1059</v>
      </c>
      <c r="L56" s="15">
        <v>44013</v>
      </c>
      <c r="M56" s="1"/>
      <c r="N56" s="1"/>
      <c r="O56" s="1"/>
      <c r="P56" s="1"/>
    </row>
    <row r="57" spans="1:17" x14ac:dyDescent="0.25">
      <c r="B57" s="1" t="s">
        <v>1064</v>
      </c>
      <c r="C57" s="1" t="s">
        <v>1065</v>
      </c>
      <c r="E57" s="14" t="s">
        <v>1066</v>
      </c>
      <c r="F57" s="1"/>
      <c r="G57" s="2" t="s">
        <v>830</v>
      </c>
      <c r="H57" s="1"/>
      <c r="I57" s="1"/>
      <c r="J57" s="1"/>
      <c r="K57" s="1" t="s">
        <v>23</v>
      </c>
      <c r="L57" s="15">
        <v>44136</v>
      </c>
      <c r="M57" s="1"/>
      <c r="N57" s="1"/>
      <c r="O57" s="1"/>
      <c r="P57" s="1"/>
    </row>
    <row r="58" spans="1:17" x14ac:dyDescent="0.25">
      <c r="B58" s="1" t="s">
        <v>1067</v>
      </c>
      <c r="C58" s="1" t="s">
        <v>1068</v>
      </c>
      <c r="E58" s="14" t="s">
        <v>1069</v>
      </c>
      <c r="F58" s="1"/>
      <c r="G58" s="2" t="s">
        <v>830</v>
      </c>
      <c r="H58" s="1"/>
      <c r="I58" s="1"/>
      <c r="J58" s="1"/>
      <c r="K58" s="1" t="s">
        <v>23</v>
      </c>
      <c r="L58" s="15">
        <v>43983</v>
      </c>
      <c r="M58" s="1"/>
      <c r="N58" s="1"/>
      <c r="O58" s="1"/>
      <c r="P58" s="1"/>
    </row>
    <row r="59" spans="1:17" x14ac:dyDescent="0.25">
      <c r="B59" s="1" t="s">
        <v>1070</v>
      </c>
      <c r="C59" s="1" t="s">
        <v>1071</v>
      </c>
      <c r="E59" s="14" t="s">
        <v>1072</v>
      </c>
      <c r="F59" s="1"/>
      <c r="G59" s="2" t="s">
        <v>830</v>
      </c>
      <c r="H59" s="1"/>
      <c r="I59" s="1"/>
      <c r="J59" s="1"/>
      <c r="K59" s="1" t="s">
        <v>23</v>
      </c>
      <c r="L59" s="15">
        <v>43952</v>
      </c>
      <c r="M59" s="1"/>
      <c r="N59" s="1"/>
      <c r="O59" s="1"/>
      <c r="P59" s="1"/>
    </row>
    <row r="60" spans="1:17" x14ac:dyDescent="0.25">
      <c r="B60" s="1" t="s">
        <v>1073</v>
      </c>
      <c r="C60" s="1" t="s">
        <v>1074</v>
      </c>
      <c r="E60" s="14" t="s">
        <v>1075</v>
      </c>
      <c r="F60" s="1"/>
      <c r="G60" s="2" t="s">
        <v>830</v>
      </c>
      <c r="H60" s="1"/>
      <c r="I60" s="1"/>
      <c r="J60" s="1"/>
      <c r="K60" s="1" t="s">
        <v>23</v>
      </c>
      <c r="L60" s="15">
        <v>43952</v>
      </c>
      <c r="M60" s="1"/>
      <c r="N60" s="1"/>
      <c r="O60" s="1"/>
      <c r="P60" s="1"/>
    </row>
    <row r="61" spans="1:17" ht="45" x14ac:dyDescent="0.25">
      <c r="B61" s="1" t="s">
        <v>1076</v>
      </c>
      <c r="C61" s="1" t="s">
        <v>1077</v>
      </c>
      <c r="D61" s="1" t="s">
        <v>1078</v>
      </c>
      <c r="E61" s="17" t="s">
        <v>1079</v>
      </c>
      <c r="F61" s="1"/>
      <c r="G61" s="2" t="s">
        <v>830</v>
      </c>
      <c r="H61" s="1"/>
      <c r="I61" s="1"/>
      <c r="J61" s="1"/>
      <c r="K61" s="1" t="s">
        <v>1059</v>
      </c>
      <c r="L61" s="15">
        <v>44044</v>
      </c>
      <c r="M61" s="1"/>
      <c r="N61" s="1"/>
      <c r="O61" s="1"/>
      <c r="P61" s="1"/>
    </row>
    <row r="65" spans="1:17" ht="15.75" x14ac:dyDescent="0.25">
      <c r="A65" s="5"/>
      <c r="B65" s="210" t="s">
        <v>1080</v>
      </c>
      <c r="C65" s="210"/>
      <c r="D65" s="210"/>
      <c r="E65" s="210"/>
      <c r="F65" s="210"/>
      <c r="G65" s="210"/>
      <c r="H65" s="210"/>
      <c r="I65" s="210"/>
      <c r="J65" s="210"/>
      <c r="K65" s="210"/>
      <c r="L65" s="210"/>
      <c r="M65" s="210"/>
      <c r="N65" s="210"/>
      <c r="O65" s="210"/>
      <c r="P65" s="210"/>
      <c r="Q65" s="210"/>
    </row>
    <row r="66" spans="1:17" ht="15.75" x14ac:dyDescent="0.25">
      <c r="A66" s="4"/>
      <c r="B66" s="211" t="s">
        <v>806</v>
      </c>
      <c r="C66" s="211"/>
      <c r="D66" s="211"/>
      <c r="E66" s="211"/>
      <c r="F66" s="211"/>
      <c r="G66" s="211"/>
      <c r="H66" s="211"/>
      <c r="I66" s="211"/>
      <c r="J66" s="211"/>
      <c r="K66" s="211"/>
      <c r="L66" s="211"/>
      <c r="M66" s="211"/>
      <c r="N66" s="211"/>
      <c r="O66" s="211"/>
      <c r="P66" s="211"/>
      <c r="Q66" s="211"/>
    </row>
    <row r="67" spans="1:17" x14ac:dyDescent="0.25">
      <c r="B67" s="1" t="s">
        <v>1081</v>
      </c>
      <c r="C67" s="1" t="s">
        <v>1082</v>
      </c>
      <c r="F67" s="1"/>
      <c r="G67" s="2" t="s">
        <v>830</v>
      </c>
      <c r="H67" s="1"/>
      <c r="I67" s="1"/>
      <c r="J67" s="1"/>
      <c r="K67" s="1" t="s">
        <v>1042</v>
      </c>
      <c r="L67" s="15">
        <v>43862</v>
      </c>
      <c r="M67" s="1"/>
      <c r="N67" s="1"/>
      <c r="O67" s="1"/>
      <c r="P67" s="1"/>
    </row>
    <row r="68" spans="1:17" x14ac:dyDescent="0.25">
      <c r="B68" s="1" t="s">
        <v>1083</v>
      </c>
      <c r="C68" s="1" t="s">
        <v>1084</v>
      </c>
      <c r="F68" s="1"/>
      <c r="G68" s="2" t="s">
        <v>830</v>
      </c>
      <c r="H68" s="1"/>
      <c r="I68" s="1"/>
      <c r="J68" s="1"/>
      <c r="K68" s="1" t="s">
        <v>1042</v>
      </c>
      <c r="L68" s="15">
        <v>43862</v>
      </c>
      <c r="M68" s="1"/>
      <c r="N68" s="1"/>
      <c r="O68" s="1"/>
      <c r="P68" s="1"/>
    </row>
    <row r="69" spans="1:17" x14ac:dyDescent="0.25">
      <c r="B69" s="1" t="s">
        <v>1085</v>
      </c>
      <c r="C69" s="1" t="s">
        <v>1086</v>
      </c>
      <c r="F69" s="1"/>
      <c r="G69" s="2" t="s">
        <v>830</v>
      </c>
      <c r="H69" s="1"/>
      <c r="I69" s="1"/>
      <c r="J69" s="1"/>
      <c r="K69" s="1" t="s">
        <v>1042</v>
      </c>
      <c r="L69" s="15">
        <v>43862</v>
      </c>
      <c r="M69" s="1"/>
      <c r="N69" s="1"/>
      <c r="O69" s="1"/>
      <c r="P69" s="1"/>
    </row>
    <row r="70" spans="1:17" x14ac:dyDescent="0.25">
      <c r="F70" s="1"/>
      <c r="H70" s="1"/>
      <c r="I70" s="1"/>
      <c r="J70" s="1"/>
      <c r="K70" s="1"/>
      <c r="L70" s="15"/>
      <c r="M70" s="1"/>
      <c r="N70" s="1"/>
      <c r="O70" s="1"/>
      <c r="P70" s="1"/>
    </row>
    <row r="71" spans="1:17" x14ac:dyDescent="0.25">
      <c r="F71" s="1"/>
      <c r="H71" s="1"/>
      <c r="I71" s="1"/>
      <c r="J71" s="1"/>
      <c r="K71" s="1"/>
      <c r="L71" s="15"/>
      <c r="M71" s="1"/>
      <c r="N71" s="1"/>
      <c r="O71" s="1"/>
      <c r="P71" s="1"/>
    </row>
    <row r="73" spans="1:17" s="38" customFormat="1" x14ac:dyDescent="0.25">
      <c r="B73" s="38" t="s">
        <v>1087</v>
      </c>
      <c r="F73" s="39"/>
      <c r="G73" s="40"/>
      <c r="H73" s="40"/>
      <c r="I73" s="40"/>
      <c r="J73" s="40"/>
      <c r="K73" s="40"/>
      <c r="L73" s="40"/>
      <c r="M73" s="40"/>
      <c r="N73" s="41"/>
      <c r="O73" s="40"/>
      <c r="P73" s="40"/>
    </row>
    <row r="74" spans="1:17" x14ac:dyDescent="0.25">
      <c r="B74" s="1" t="s">
        <v>1088</v>
      </c>
    </row>
    <row r="75" spans="1:17" s="38" customFormat="1" x14ac:dyDescent="0.25">
      <c r="B75" s="38" t="s">
        <v>1089</v>
      </c>
      <c r="C75" s="38" t="s">
        <v>1090</v>
      </c>
      <c r="F75" s="39"/>
      <c r="G75" s="40"/>
      <c r="H75" s="40"/>
      <c r="I75" s="40"/>
      <c r="J75" s="40"/>
      <c r="K75" s="40"/>
      <c r="L75" s="40"/>
      <c r="M75" s="40"/>
      <c r="N75" s="41"/>
      <c r="O75" s="40"/>
      <c r="P75" s="40"/>
    </row>
    <row r="76" spans="1:17" x14ac:dyDescent="0.25">
      <c r="B76" s="1" t="s">
        <v>1091</v>
      </c>
      <c r="C76" s="1" t="s">
        <v>1092</v>
      </c>
      <c r="F76" s="1"/>
      <c r="G76" s="2" t="s">
        <v>830</v>
      </c>
      <c r="H76" s="1"/>
      <c r="I76" s="1"/>
      <c r="J76" s="1"/>
      <c r="K76" s="1" t="s">
        <v>1042</v>
      </c>
      <c r="L76" s="15">
        <v>43862</v>
      </c>
      <c r="M76" s="1"/>
      <c r="N76" s="1"/>
      <c r="O76" s="1"/>
      <c r="P76" s="1"/>
    </row>
    <row r="77" spans="1:17" x14ac:dyDescent="0.25">
      <c r="B77" s="1" t="s">
        <v>1093</v>
      </c>
      <c r="C77" s="1" t="s">
        <v>1094</v>
      </c>
      <c r="F77" s="1"/>
      <c r="G77" s="2" t="s">
        <v>830</v>
      </c>
      <c r="H77" s="1"/>
      <c r="I77" s="1"/>
      <c r="J77" s="1"/>
      <c r="K77" s="1" t="s">
        <v>1042</v>
      </c>
      <c r="L77" s="15">
        <v>43862</v>
      </c>
      <c r="M77" s="1"/>
      <c r="N77" s="1"/>
      <c r="O77" s="1"/>
      <c r="P77" s="1"/>
    </row>
    <row r="78" spans="1:17" ht="15.75" x14ac:dyDescent="0.25">
      <c r="A78" s="5"/>
      <c r="B78" s="210" t="s">
        <v>1095</v>
      </c>
      <c r="C78" s="210"/>
      <c r="D78" s="210"/>
      <c r="E78" s="210"/>
      <c r="F78" s="210"/>
      <c r="G78" s="210"/>
      <c r="H78" s="210"/>
      <c r="I78" s="210"/>
      <c r="J78" s="210"/>
      <c r="K78" s="210"/>
      <c r="L78" s="210"/>
      <c r="M78" s="210"/>
      <c r="N78" s="210"/>
      <c r="O78" s="210"/>
      <c r="P78" s="210"/>
      <c r="Q78" s="210"/>
    </row>
    <row r="79" spans="1:17" ht="15.75" x14ac:dyDescent="0.25">
      <c r="A79" s="4"/>
      <c r="B79" s="211" t="s">
        <v>806</v>
      </c>
      <c r="C79" s="211"/>
      <c r="D79" s="211"/>
      <c r="E79" s="211"/>
      <c r="F79" s="211"/>
      <c r="G79" s="211"/>
      <c r="H79" s="211"/>
      <c r="I79" s="211"/>
      <c r="J79" s="211"/>
      <c r="K79" s="211"/>
      <c r="L79" s="211"/>
      <c r="M79" s="211"/>
      <c r="N79" s="211"/>
      <c r="O79" s="211"/>
      <c r="P79" s="211"/>
      <c r="Q79" s="211"/>
    </row>
    <row r="80" spans="1:17" x14ac:dyDescent="0.25">
      <c r="B80" s="1" t="s">
        <v>1096</v>
      </c>
      <c r="C80" s="1" t="s">
        <v>1097</v>
      </c>
      <c r="F80" s="1"/>
      <c r="G80" s="2" t="s">
        <v>830</v>
      </c>
      <c r="H80" s="1"/>
      <c r="I80" s="1"/>
      <c r="J80" s="1"/>
      <c r="K80" s="1" t="s">
        <v>1042</v>
      </c>
      <c r="L80" s="15">
        <v>43862</v>
      </c>
      <c r="M80" s="1"/>
      <c r="N80" s="1"/>
      <c r="O80" s="1"/>
      <c r="P80" s="1"/>
    </row>
    <row r="81" spans="1:17" x14ac:dyDescent="0.25">
      <c r="B81" s="1" t="s">
        <v>1088</v>
      </c>
      <c r="F81" s="1"/>
      <c r="G81" s="2" t="s">
        <v>830</v>
      </c>
      <c r="H81" s="1"/>
      <c r="I81" s="1"/>
      <c r="J81" s="1"/>
      <c r="K81" s="1"/>
      <c r="L81" s="1"/>
      <c r="M81" s="1"/>
      <c r="N81" s="1"/>
      <c r="O81" s="1"/>
      <c r="P81" s="1"/>
    </row>
    <row r="82" spans="1:17" x14ac:dyDescent="0.25">
      <c r="F82" s="1"/>
      <c r="H82" s="1"/>
      <c r="I82" s="1"/>
      <c r="J82" s="1"/>
      <c r="K82" s="1"/>
      <c r="L82" s="1"/>
      <c r="M82" s="1"/>
      <c r="N82" s="1"/>
      <c r="O82" s="1"/>
      <c r="P82" s="1"/>
    </row>
    <row r="85" spans="1:17" ht="15.75" x14ac:dyDescent="0.25">
      <c r="A85" s="4"/>
      <c r="B85" s="211" t="s">
        <v>813</v>
      </c>
      <c r="C85" s="211"/>
      <c r="D85" s="211"/>
      <c r="E85" s="211"/>
      <c r="F85" s="211"/>
      <c r="G85" s="211"/>
      <c r="H85" s="211"/>
      <c r="I85" s="211"/>
      <c r="J85" s="211"/>
      <c r="K85" s="211"/>
      <c r="L85" s="211"/>
      <c r="M85" s="211"/>
      <c r="N85" s="211"/>
      <c r="O85" s="211"/>
      <c r="P85" s="211"/>
      <c r="Q85" s="211"/>
    </row>
    <row r="90" spans="1:17" ht="15.75" x14ac:dyDescent="0.25">
      <c r="A90" s="4"/>
      <c r="B90" s="211" t="s">
        <v>818</v>
      </c>
      <c r="C90" s="211"/>
      <c r="D90" s="211"/>
      <c r="E90" s="211"/>
      <c r="F90" s="211"/>
      <c r="G90" s="211"/>
      <c r="H90" s="211"/>
      <c r="I90" s="211"/>
      <c r="J90" s="211"/>
      <c r="K90" s="211"/>
      <c r="L90" s="211"/>
      <c r="M90" s="211"/>
      <c r="N90" s="211"/>
      <c r="O90" s="211"/>
      <c r="P90" s="211"/>
      <c r="Q90" s="211"/>
    </row>
    <row r="91" spans="1:17" x14ac:dyDescent="0.25">
      <c r="B91" s="1" t="s">
        <v>1098</v>
      </c>
      <c r="C91" s="1" t="s">
        <v>1099</v>
      </c>
      <c r="F91" s="1"/>
      <c r="G91" s="2" t="s">
        <v>830</v>
      </c>
      <c r="H91" s="1"/>
      <c r="I91" s="1"/>
      <c r="J91" s="1"/>
      <c r="K91" s="1" t="s">
        <v>1042</v>
      </c>
      <c r="L91" s="1"/>
      <c r="M91" s="1"/>
      <c r="N91" s="1"/>
      <c r="O91" s="1"/>
      <c r="P91" s="1"/>
    </row>
    <row r="95" spans="1:17" ht="15.75" x14ac:dyDescent="0.25">
      <c r="A95" s="5"/>
      <c r="B95" s="210" t="s">
        <v>1100</v>
      </c>
      <c r="C95" s="210"/>
      <c r="D95" s="210"/>
      <c r="E95" s="210"/>
      <c r="F95" s="210"/>
      <c r="G95" s="210"/>
      <c r="H95" s="210"/>
      <c r="I95" s="210"/>
      <c r="J95" s="210"/>
      <c r="K95" s="210"/>
      <c r="L95" s="210"/>
      <c r="M95" s="210"/>
      <c r="N95" s="210"/>
      <c r="O95" s="210"/>
      <c r="P95" s="210"/>
      <c r="Q95" s="210"/>
    </row>
    <row r="96" spans="1:17" ht="15.75" x14ac:dyDescent="0.25">
      <c r="A96" s="4"/>
      <c r="B96" s="211" t="s">
        <v>806</v>
      </c>
      <c r="C96" s="211"/>
      <c r="D96" s="211"/>
      <c r="E96" s="211"/>
      <c r="F96" s="211"/>
      <c r="G96" s="211"/>
      <c r="H96" s="211"/>
      <c r="I96" s="211"/>
      <c r="J96" s="211"/>
      <c r="K96" s="211"/>
      <c r="L96" s="211"/>
      <c r="M96" s="211"/>
      <c r="N96" s="211"/>
      <c r="O96" s="211"/>
      <c r="P96" s="211"/>
      <c r="Q96" s="211"/>
    </row>
    <row r="97" spans="1:17" x14ac:dyDescent="0.25">
      <c r="B97" s="1" t="s">
        <v>1101</v>
      </c>
      <c r="C97" s="1" t="s">
        <v>1102</v>
      </c>
      <c r="E97" s="17" t="s">
        <v>1046</v>
      </c>
      <c r="F97" s="1"/>
      <c r="G97" s="2" t="s">
        <v>830</v>
      </c>
      <c r="H97" s="1"/>
      <c r="I97" s="1"/>
      <c r="J97" s="1"/>
      <c r="K97" s="1"/>
      <c r="L97" s="15">
        <v>43862</v>
      </c>
      <c r="M97" s="1"/>
      <c r="N97" s="1"/>
      <c r="O97" s="1"/>
      <c r="P97" s="1"/>
    </row>
    <row r="98" spans="1:17" x14ac:dyDescent="0.25">
      <c r="B98" s="1" t="s">
        <v>1103</v>
      </c>
      <c r="C98" s="1" t="s">
        <v>1104</v>
      </c>
      <c r="E98" s="14" t="s">
        <v>1041</v>
      </c>
      <c r="F98" s="1"/>
      <c r="G98" s="2" t="s">
        <v>830</v>
      </c>
      <c r="H98" s="1"/>
      <c r="I98" s="1"/>
      <c r="J98" s="1"/>
      <c r="K98" s="1"/>
      <c r="L98" s="15">
        <v>43862</v>
      </c>
      <c r="M98" s="1"/>
      <c r="N98" s="1"/>
      <c r="O98" s="1"/>
      <c r="P98" s="1"/>
    </row>
    <row r="99" spans="1:17" x14ac:dyDescent="0.25">
      <c r="B99" s="1" t="s">
        <v>1105</v>
      </c>
      <c r="L99" s="8"/>
      <c r="M99" s="8"/>
    </row>
    <row r="103" spans="1:17" ht="15.75" x14ac:dyDescent="0.25">
      <c r="A103" s="6"/>
      <c r="B103" s="212" t="s">
        <v>813</v>
      </c>
      <c r="C103" s="212"/>
      <c r="D103" s="212"/>
      <c r="E103" s="212"/>
      <c r="F103" s="212"/>
      <c r="G103" s="212"/>
      <c r="H103" s="212"/>
      <c r="I103" s="212"/>
      <c r="J103" s="212"/>
      <c r="K103" s="212"/>
      <c r="L103" s="212"/>
      <c r="M103" s="212"/>
      <c r="N103" s="212"/>
      <c r="O103" s="212"/>
      <c r="P103" s="212"/>
      <c r="Q103" s="212"/>
    </row>
    <row r="104" spans="1:17" x14ac:dyDescent="0.25">
      <c r="B104" s="1" t="s">
        <v>1106</v>
      </c>
      <c r="C104" s="1" t="s">
        <v>1107</v>
      </c>
      <c r="F104" s="1"/>
      <c r="G104" s="2" t="s">
        <v>830</v>
      </c>
      <c r="H104" s="1"/>
      <c r="I104" s="1"/>
      <c r="J104" s="1"/>
      <c r="K104" s="1"/>
      <c r="L104" s="15">
        <v>44013</v>
      </c>
      <c r="M104" s="1"/>
      <c r="N104" s="1"/>
      <c r="O104" s="1"/>
      <c r="P104" s="1"/>
    </row>
    <row r="109" spans="1:17" ht="15.75" x14ac:dyDescent="0.25">
      <c r="A109" s="4"/>
      <c r="B109" s="211" t="s">
        <v>818</v>
      </c>
      <c r="C109" s="211"/>
      <c r="D109" s="211"/>
      <c r="E109" s="211"/>
      <c r="F109" s="211"/>
      <c r="G109" s="211"/>
      <c r="H109" s="211"/>
      <c r="I109" s="211"/>
      <c r="J109" s="211"/>
      <c r="K109" s="211"/>
      <c r="L109" s="211"/>
      <c r="M109" s="211"/>
      <c r="N109" s="211"/>
      <c r="O109" s="211"/>
      <c r="P109" s="211"/>
      <c r="Q109" s="211"/>
    </row>
    <row r="110" spans="1:17" x14ac:dyDescent="0.25">
      <c r="B110" s="1" t="s">
        <v>966</v>
      </c>
      <c r="C110" s="1" t="s">
        <v>1108</v>
      </c>
      <c r="F110" s="1"/>
      <c r="G110" s="2" t="s">
        <v>830</v>
      </c>
      <c r="H110" s="1"/>
      <c r="I110" s="1"/>
      <c r="J110" s="1"/>
      <c r="K110" s="1" t="s">
        <v>1059</v>
      </c>
      <c r="L110" s="15">
        <v>44166</v>
      </c>
      <c r="M110" s="1"/>
      <c r="N110" s="1"/>
      <c r="O110" s="1"/>
      <c r="P110" s="1"/>
    </row>
    <row r="111" spans="1:17" x14ac:dyDescent="0.25">
      <c r="B111" s="1" t="s">
        <v>1109</v>
      </c>
      <c r="C111" s="1" t="s">
        <v>1110</v>
      </c>
      <c r="F111" s="1"/>
      <c r="G111" s="2" t="s">
        <v>830</v>
      </c>
      <c r="H111" s="1"/>
      <c r="I111" s="1"/>
      <c r="J111" s="1"/>
      <c r="K111" s="1"/>
      <c r="L111" s="15">
        <v>44044</v>
      </c>
      <c r="M111" s="1"/>
      <c r="N111" s="1"/>
      <c r="O111" s="1"/>
      <c r="P111" s="1"/>
    </row>
    <row r="112" spans="1:17" ht="45" x14ac:dyDescent="0.25">
      <c r="B112" s="1" t="s">
        <v>1111</v>
      </c>
      <c r="C112" s="1" t="s">
        <v>1112</v>
      </c>
      <c r="E112" s="17" t="s">
        <v>1079</v>
      </c>
      <c r="F112" s="1"/>
      <c r="G112" s="2" t="s">
        <v>830</v>
      </c>
      <c r="H112" s="1"/>
      <c r="I112" s="1"/>
      <c r="J112" s="1"/>
      <c r="K112" s="1" t="s">
        <v>1059</v>
      </c>
      <c r="L112" s="15"/>
      <c r="M112" s="1"/>
      <c r="N112" s="1"/>
      <c r="O112" s="1"/>
      <c r="P112" s="1"/>
    </row>
    <row r="113" spans="1:17" x14ac:dyDescent="0.25">
      <c r="B113" s="1" t="s">
        <v>1113</v>
      </c>
      <c r="C113" s="1" t="s">
        <v>1114</v>
      </c>
      <c r="E113" s="14" t="s">
        <v>1063</v>
      </c>
      <c r="F113" s="1"/>
      <c r="G113" s="2" t="s">
        <v>830</v>
      </c>
      <c r="H113" s="1"/>
      <c r="I113" s="1"/>
      <c r="J113" s="1"/>
      <c r="K113" s="1"/>
      <c r="L113" s="1"/>
      <c r="M113" s="1"/>
      <c r="N113" s="1"/>
      <c r="O113" s="1"/>
      <c r="P113" s="1"/>
    </row>
    <row r="114" spans="1:17" x14ac:dyDescent="0.25">
      <c r="C114" s="1" t="s">
        <v>1115</v>
      </c>
    </row>
    <row r="120" spans="1:17" ht="15.75" x14ac:dyDescent="0.25">
      <c r="A120" s="5"/>
      <c r="B120" s="210" t="s">
        <v>1116</v>
      </c>
      <c r="C120" s="210"/>
      <c r="D120" s="210"/>
      <c r="E120" s="210"/>
      <c r="F120" s="210"/>
      <c r="G120" s="210"/>
      <c r="H120" s="210"/>
      <c r="I120" s="210"/>
      <c r="J120" s="210"/>
      <c r="K120" s="210"/>
      <c r="L120" s="210"/>
      <c r="M120" s="210"/>
      <c r="N120" s="210"/>
      <c r="O120" s="210"/>
      <c r="P120" s="210"/>
      <c r="Q120" s="210"/>
    </row>
    <row r="121" spans="1:17" x14ac:dyDescent="0.25">
      <c r="B121" s="1" t="s">
        <v>1117</v>
      </c>
      <c r="C121" s="1" t="s">
        <v>1118</v>
      </c>
      <c r="G121" s="2" t="s">
        <v>830</v>
      </c>
      <c r="H121" s="1"/>
      <c r="I121" s="1"/>
      <c r="J121" s="1"/>
      <c r="K121" s="1"/>
      <c r="L121" s="15">
        <v>43922</v>
      </c>
      <c r="M121" s="1"/>
      <c r="N121" s="1"/>
      <c r="O121" s="1"/>
      <c r="P121" s="1"/>
    </row>
    <row r="122" spans="1:17" x14ac:dyDescent="0.25">
      <c r="B122" s="1" t="s">
        <v>1119</v>
      </c>
      <c r="C122" s="1" t="s">
        <v>1120</v>
      </c>
      <c r="G122" s="2" t="s">
        <v>830</v>
      </c>
      <c r="H122" s="1"/>
      <c r="I122" s="1"/>
      <c r="J122" s="1"/>
      <c r="K122" s="15"/>
      <c r="L122" s="15">
        <v>43862</v>
      </c>
      <c r="M122" s="1"/>
      <c r="N122" s="1"/>
      <c r="O122" s="1"/>
      <c r="P122" s="1"/>
    </row>
    <row r="124" spans="1:17" x14ac:dyDescent="0.25">
      <c r="L124" s="8"/>
      <c r="M124" s="8"/>
    </row>
    <row r="129" spans="1:17" ht="15.75" x14ac:dyDescent="0.25">
      <c r="A129" s="5"/>
      <c r="B129" s="210" t="s">
        <v>1121</v>
      </c>
      <c r="C129" s="210"/>
      <c r="D129" s="210"/>
      <c r="E129" s="210"/>
      <c r="F129" s="210"/>
      <c r="G129" s="210"/>
      <c r="H129" s="210"/>
      <c r="I129" s="210"/>
      <c r="J129" s="210"/>
      <c r="K129" s="210"/>
      <c r="L129" s="210"/>
      <c r="M129" s="210"/>
      <c r="N129" s="210"/>
      <c r="O129" s="210"/>
      <c r="P129" s="210"/>
      <c r="Q129" s="210"/>
    </row>
    <row r="130" spans="1:17" x14ac:dyDescent="0.25">
      <c r="B130" s="1" t="s">
        <v>1122</v>
      </c>
      <c r="C130" s="1" t="s">
        <v>1123</v>
      </c>
      <c r="F130" s="1"/>
      <c r="G130" s="2" t="s">
        <v>830</v>
      </c>
      <c r="H130" s="1"/>
      <c r="I130" s="1"/>
      <c r="J130" s="1"/>
      <c r="K130" s="1"/>
      <c r="L130" s="15">
        <v>43952</v>
      </c>
      <c r="M130" s="1"/>
      <c r="N130" s="1"/>
      <c r="O130" s="1"/>
      <c r="P130" s="1"/>
    </row>
    <row r="133" spans="1:17" ht="15.75" x14ac:dyDescent="0.25">
      <c r="A133" s="5"/>
      <c r="B133" s="210" t="s">
        <v>461</v>
      </c>
      <c r="C133" s="210"/>
      <c r="D133" s="210"/>
      <c r="E133" s="210"/>
      <c r="F133" s="210"/>
      <c r="G133" s="210"/>
      <c r="H133" s="210"/>
      <c r="I133" s="210"/>
      <c r="J133" s="210"/>
      <c r="K133" s="210"/>
      <c r="L133" s="210"/>
      <c r="M133" s="210"/>
      <c r="N133" s="210"/>
      <c r="O133" s="210"/>
      <c r="P133" s="210"/>
      <c r="Q133" s="210"/>
    </row>
    <row r="134" spans="1:17" x14ac:dyDescent="0.25">
      <c r="B134" s="1" t="s">
        <v>1124</v>
      </c>
      <c r="C134" s="1" t="s">
        <v>1125</v>
      </c>
      <c r="G134" s="2" t="s">
        <v>821</v>
      </c>
      <c r="H134" s="2" t="s">
        <v>1126</v>
      </c>
      <c r="I134" s="2" t="s">
        <v>1127</v>
      </c>
      <c r="J134" s="2" t="s">
        <v>1128</v>
      </c>
      <c r="N134" s="13" t="s">
        <v>658</v>
      </c>
      <c r="O134" s="2" t="s">
        <v>658</v>
      </c>
      <c r="P134" s="2" t="s">
        <v>658</v>
      </c>
    </row>
    <row r="135" spans="1:17" x14ac:dyDescent="0.25">
      <c r="B135" s="1" t="s">
        <v>782</v>
      </c>
      <c r="C135" s="1" t="s">
        <v>1129</v>
      </c>
      <c r="G135" s="2" t="s">
        <v>830</v>
      </c>
      <c r="H135" s="2" t="s">
        <v>1126</v>
      </c>
      <c r="I135" s="2" t="s">
        <v>1127</v>
      </c>
      <c r="J135" s="2" t="s">
        <v>1128</v>
      </c>
      <c r="N135" s="13" t="s">
        <v>658</v>
      </c>
      <c r="O135" s="2" t="s">
        <v>658</v>
      </c>
      <c r="P135" s="2" t="s">
        <v>658</v>
      </c>
    </row>
    <row r="136" spans="1:17" x14ac:dyDescent="0.25">
      <c r="B136" s="1" t="s">
        <v>1130</v>
      </c>
      <c r="C136" s="1" t="s">
        <v>1131</v>
      </c>
      <c r="G136" s="2" t="s">
        <v>1132</v>
      </c>
      <c r="H136" s="2" t="s">
        <v>1126</v>
      </c>
      <c r="I136" s="2" t="s">
        <v>1127</v>
      </c>
      <c r="J136" s="2" t="s">
        <v>1128</v>
      </c>
      <c r="N136" s="13" t="s">
        <v>658</v>
      </c>
      <c r="O136" s="2" t="s">
        <v>658</v>
      </c>
      <c r="P136" s="2" t="s">
        <v>658</v>
      </c>
    </row>
  </sheetData>
  <mergeCells count="15">
    <mergeCell ref="B23:Q23"/>
    <mergeCell ref="B65:Q65"/>
    <mergeCell ref="B66:Q66"/>
    <mergeCell ref="B42:Q42"/>
    <mergeCell ref="B90:Q90"/>
    <mergeCell ref="B78:Q78"/>
    <mergeCell ref="B79:Q79"/>
    <mergeCell ref="B85:Q85"/>
    <mergeCell ref="B133:Q133"/>
    <mergeCell ref="B95:Q95"/>
    <mergeCell ref="B96:Q96"/>
    <mergeCell ref="B103:Q103"/>
    <mergeCell ref="B109:Q109"/>
    <mergeCell ref="B120:Q120"/>
    <mergeCell ref="B129:Q129"/>
  </mergeCells>
  <pageMargins left="0.7" right="0.7" top="0.75" bottom="0.75" header="0.3" footer="0.3"/>
  <pageSetup paperSize="17" scale="3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f55642a9-7d51-4c44-863a-b2ab93081b5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D8E1438E733DA4EBCFD411CCFF0E8FA" ma:contentTypeVersion="15" ma:contentTypeDescription="Create a new document." ma:contentTypeScope="" ma:versionID="e4e0949a08544300a09c93ff3b7c406f">
  <xsd:schema xmlns:xsd="http://www.w3.org/2001/XMLSchema" xmlns:xs="http://www.w3.org/2001/XMLSchema" xmlns:p="http://schemas.microsoft.com/office/2006/metadata/properties" xmlns:ns3="f55642a9-7d51-4c44-863a-b2ab93081b5a" xmlns:ns4="38556316-6b1b-4501-9e5a-a6e77b78b104" targetNamespace="http://schemas.microsoft.com/office/2006/metadata/properties" ma:root="true" ma:fieldsID="70b96606ad04fa4b190c3c20e5feb080" ns3:_="" ns4:_="">
    <xsd:import namespace="f55642a9-7d51-4c44-863a-b2ab93081b5a"/>
    <xsd:import namespace="38556316-6b1b-4501-9e5a-a6e77b78b10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Location" minOccurs="0"/>
                <xsd:element ref="ns3:MediaLengthInSecond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5642a9-7d51-4c44-863a-b2ab93081b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8556316-6b1b-4501-9e5a-a6e77b78b10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D34444-ED5B-4492-9E34-CC6CD7272F84}">
  <ds:schemaRefs>
    <ds:schemaRef ds:uri="http://schemas.microsoft.com/sharepoint/v3/contenttype/forms"/>
  </ds:schemaRefs>
</ds:datastoreItem>
</file>

<file path=customXml/itemProps2.xml><?xml version="1.0" encoding="utf-8"?>
<ds:datastoreItem xmlns:ds="http://schemas.openxmlformats.org/officeDocument/2006/customXml" ds:itemID="{AC3C5171-245A-49CC-805F-95E84B12FADD}">
  <ds:schemaRefs>
    <ds:schemaRef ds:uri="http://schemas.openxmlformats.org/package/2006/metadata/core-properties"/>
    <ds:schemaRef ds:uri="http://purl.org/dc/elements/1.1/"/>
    <ds:schemaRef ds:uri="f55642a9-7d51-4c44-863a-b2ab93081b5a"/>
    <ds:schemaRef ds:uri="http://purl.org/dc/terms/"/>
    <ds:schemaRef ds:uri="http://schemas.microsoft.com/office/2006/documentManagement/types"/>
    <ds:schemaRef ds:uri="38556316-6b1b-4501-9e5a-a6e77b78b104"/>
    <ds:schemaRef ds:uri="http://schemas.microsoft.com/office/infopath/2007/PartnerControl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22E9E0E6-94FB-4C03-940B-A8901C4C15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5642a9-7d51-4c44-863a-b2ab93081b5a"/>
    <ds:schemaRef ds:uri="38556316-6b1b-4501-9e5a-a6e77b78b1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WCD</vt:lpstr>
      <vt:lpstr>ChangeLog</vt:lpstr>
      <vt:lpstr>ALLEN ORIGINAL</vt:lpstr>
      <vt:lpstr>TRAVELERS</vt:lpstr>
      <vt:lpstr>TRAVELERSold</vt:lpstr>
      <vt:lpstr>TRAVELERS!_GoBack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Valerie Bookwalter</dc:creator>
  <cp:keywords/>
  <dc:description/>
  <cp:lastModifiedBy>E. Anne McEwen</cp:lastModifiedBy>
  <cp:revision/>
  <dcterms:created xsi:type="dcterms:W3CDTF">2019-01-09T17:16:40Z</dcterms:created>
  <dcterms:modified xsi:type="dcterms:W3CDTF">2024-01-16T20:19:14Z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0x0101005D8E1438E733DA4EBCFD411CCFF0E8FA</vt:lpwstr>
  </property>
  <property fmtid="{D5CDD505-2E9C-101B-9397-08002B2CF9AE}" pid="3" name="MediaServiceImageTags">
    <vt:lpwstr/>
  </property>
</Properties>
</file>